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rogers\Documents\Research\Managerial Decision making model\Data\Primary Study\"/>
    </mc:Choice>
  </mc:AlternateContent>
  <bookViews>
    <workbookView xWindow="4860" yWindow="216" windowWidth="10236" windowHeight="5316" tabRatio="655" firstSheet="50" activeTab="56"/>
  </bookViews>
  <sheets>
    <sheet name="A aggregate" sheetId="56" r:id="rId1"/>
    <sheet name="A1" sheetId="1" r:id="rId2"/>
    <sheet name="A2" sheetId="2" r:id="rId3"/>
    <sheet name="A3" sheetId="3" r:id="rId4"/>
    <sheet name="A4" sheetId="4" r:id="rId5"/>
    <sheet name="A5" sheetId="5" r:id="rId6"/>
    <sheet name="A6" sheetId="6" r:id="rId7"/>
    <sheet name="A7" sheetId="7" r:id="rId8"/>
    <sheet name="A8" sheetId="8" r:id="rId9"/>
    <sheet name="A9" sheetId="9" r:id="rId10"/>
    <sheet name="A10" sheetId="10" r:id="rId11"/>
    <sheet name="A11" sheetId="11" r:id="rId12"/>
    <sheet name="A12" sheetId="12" r:id="rId13"/>
    <sheet name="A13" sheetId="13" r:id="rId14"/>
    <sheet name="A14" sheetId="14" r:id="rId15"/>
    <sheet name="A15" sheetId="15" r:id="rId16"/>
    <sheet name="A16" sheetId="16" r:id="rId17"/>
    <sheet name="A17" sheetId="17" r:id="rId18"/>
    <sheet name="A18" sheetId="18" r:id="rId19"/>
    <sheet name="A19" sheetId="19" r:id="rId20"/>
    <sheet name="A20" sheetId="20" r:id="rId21"/>
    <sheet name="A21" sheetId="21" r:id="rId22"/>
    <sheet name="A22" sheetId="22" r:id="rId23"/>
    <sheet name="A23" sheetId="23" r:id="rId24"/>
    <sheet name="A24" sheetId="24" r:id="rId25"/>
    <sheet name="A25" sheetId="25" r:id="rId26"/>
    <sheet name="A26" sheetId="26" r:id="rId27"/>
    <sheet name="A27" sheetId="27" r:id="rId28"/>
    <sheet name="A28" sheetId="28" r:id="rId29"/>
    <sheet name="A29" sheetId="29" r:id="rId30"/>
    <sheet name="A30" sheetId="30" r:id="rId31"/>
    <sheet name="A31" sheetId="31" r:id="rId32"/>
    <sheet name="A32" sheetId="32" r:id="rId33"/>
    <sheet name="A33" sheetId="33" r:id="rId34"/>
    <sheet name="A34" sheetId="34" r:id="rId35"/>
    <sheet name="A35" sheetId="35" r:id="rId36"/>
    <sheet name="A36" sheetId="36" r:id="rId37"/>
    <sheet name="A37" sheetId="37" r:id="rId38"/>
    <sheet name="A38" sheetId="38" r:id="rId39"/>
    <sheet name="A39" sheetId="39" r:id="rId40"/>
    <sheet name="A40" sheetId="40" r:id="rId41"/>
    <sheet name="A41" sheetId="41" r:id="rId42"/>
    <sheet name="A42" sheetId="42" r:id="rId43"/>
    <sheet name="A43" sheetId="43" r:id="rId44"/>
    <sheet name="A44" sheetId="44" r:id="rId45"/>
    <sheet name="A45" sheetId="45" r:id="rId46"/>
    <sheet name="A46" sheetId="46" r:id="rId47"/>
    <sheet name="A47" sheetId="47" r:id="rId48"/>
    <sheet name="A48" sheetId="48" r:id="rId49"/>
    <sheet name="A49" sheetId="49" r:id="rId50"/>
    <sheet name="A50" sheetId="50" r:id="rId51"/>
    <sheet name="A51" sheetId="51" r:id="rId52"/>
    <sheet name="A52" sheetId="52" r:id="rId53"/>
    <sheet name="A53" sheetId="53" r:id="rId54"/>
    <sheet name="A54" sheetId="54" r:id="rId55"/>
    <sheet name="A55" sheetId="55" r:id="rId56"/>
    <sheet name="Sheet1" sheetId="57" r:id="rId57"/>
  </sheets>
  <calcPr calcId="162913"/>
</workbook>
</file>

<file path=xl/calcChain.xml><?xml version="1.0" encoding="utf-8"?>
<calcChain xmlns="http://schemas.openxmlformats.org/spreadsheetml/2006/main">
  <c r="T67" i="56" l="1"/>
  <c r="N69" i="56"/>
  <c r="J20" i="1"/>
  <c r="J42" i="55"/>
  <c r="J36" i="55"/>
  <c r="J35" i="55"/>
  <c r="J34" i="55"/>
  <c r="J33" i="55"/>
  <c r="J48" i="55" s="1"/>
  <c r="J32" i="55"/>
  <c r="J30" i="55"/>
  <c r="J29" i="55"/>
  <c r="J47" i="55"/>
  <c r="J23" i="55"/>
  <c r="J22" i="55"/>
  <c r="J20" i="55"/>
  <c r="J19" i="55"/>
  <c r="J18" i="55"/>
  <c r="K26" i="55" s="1"/>
  <c r="J17" i="55"/>
  <c r="J15" i="55"/>
  <c r="J26" i="55" s="1"/>
  <c r="J42" i="54"/>
  <c r="J36" i="54"/>
  <c r="J35" i="54"/>
  <c r="J34" i="54"/>
  <c r="J48" i="54" s="1"/>
  <c r="J33" i="54"/>
  <c r="J32" i="54"/>
  <c r="J30" i="54"/>
  <c r="J29" i="54"/>
  <c r="J47" i="54" s="1"/>
  <c r="J23" i="54"/>
  <c r="J22" i="54"/>
  <c r="J20" i="54"/>
  <c r="J19" i="54"/>
  <c r="J18" i="54"/>
  <c r="K26" i="54" s="1"/>
  <c r="J17" i="54"/>
  <c r="J15" i="54"/>
  <c r="J26" i="54"/>
  <c r="J42" i="53"/>
  <c r="J36" i="53"/>
  <c r="J35" i="53"/>
  <c r="J34" i="53"/>
  <c r="J48" i="53" s="1"/>
  <c r="J33" i="53"/>
  <c r="J32" i="53"/>
  <c r="J30" i="53"/>
  <c r="J29" i="53"/>
  <c r="J47" i="53" s="1"/>
  <c r="J23" i="53"/>
  <c r="J22" i="53"/>
  <c r="J20" i="53"/>
  <c r="J19" i="53"/>
  <c r="J18" i="53"/>
  <c r="K26" i="53"/>
  <c r="J17" i="53"/>
  <c r="J15" i="53"/>
  <c r="J42" i="52"/>
  <c r="J36" i="52"/>
  <c r="J35" i="52"/>
  <c r="J34" i="52"/>
  <c r="J33" i="52"/>
  <c r="J48" i="52" s="1"/>
  <c r="J32" i="52"/>
  <c r="J30" i="52"/>
  <c r="J29" i="52"/>
  <c r="J47" i="52" s="1"/>
  <c r="J23" i="52"/>
  <c r="J22" i="52"/>
  <c r="J20" i="52"/>
  <c r="K26" i="52" s="1"/>
  <c r="J19" i="52"/>
  <c r="J18" i="52"/>
  <c r="J17" i="52"/>
  <c r="J15" i="52"/>
  <c r="J26" i="52" s="1"/>
  <c r="J42" i="51"/>
  <c r="J36" i="51"/>
  <c r="J35" i="51"/>
  <c r="J34" i="51"/>
  <c r="J33" i="51"/>
  <c r="J48" i="51" s="1"/>
  <c r="J32" i="51"/>
  <c r="J30" i="51"/>
  <c r="J29" i="51"/>
  <c r="J47" i="51"/>
  <c r="J23" i="51"/>
  <c r="J22" i="51"/>
  <c r="J20" i="51"/>
  <c r="J19" i="51"/>
  <c r="J18" i="51"/>
  <c r="K26" i="51" s="1"/>
  <c r="J17" i="51"/>
  <c r="J15" i="51"/>
  <c r="J42" i="50"/>
  <c r="J36" i="50"/>
  <c r="J35" i="50"/>
  <c r="J34" i="50"/>
  <c r="J33" i="50"/>
  <c r="J48" i="50" s="1"/>
  <c r="J32" i="50"/>
  <c r="J30" i="50"/>
  <c r="J29" i="50"/>
  <c r="J23" i="50"/>
  <c r="J22" i="50"/>
  <c r="J20" i="50"/>
  <c r="J19" i="50"/>
  <c r="J18" i="50"/>
  <c r="K26" i="50" s="1"/>
  <c r="J17" i="50"/>
  <c r="J15" i="50"/>
  <c r="J26" i="50"/>
  <c r="J42" i="49"/>
  <c r="J36" i="49"/>
  <c r="J35" i="49"/>
  <c r="J34" i="49"/>
  <c r="J48" i="49" s="1"/>
  <c r="J33" i="49"/>
  <c r="J32" i="49"/>
  <c r="J30" i="49"/>
  <c r="J29" i="49"/>
  <c r="J47" i="49" s="1"/>
  <c r="J23" i="49"/>
  <c r="J22" i="49"/>
  <c r="J20" i="49"/>
  <c r="J19" i="49"/>
  <c r="J18" i="49"/>
  <c r="K26" i="49"/>
  <c r="J17" i="49"/>
  <c r="J15" i="49"/>
  <c r="J26" i="49" s="1"/>
  <c r="J42" i="48"/>
  <c r="J36" i="48"/>
  <c r="J35" i="48"/>
  <c r="J34" i="48"/>
  <c r="J48" i="48" s="1"/>
  <c r="J33" i="48"/>
  <c r="J32" i="48"/>
  <c r="J30" i="48"/>
  <c r="J29" i="48"/>
  <c r="J47" i="48" s="1"/>
  <c r="J23" i="48"/>
  <c r="J22" i="48"/>
  <c r="J20" i="48"/>
  <c r="K26" i="48" s="1"/>
  <c r="J19" i="48"/>
  <c r="J18" i="48"/>
  <c r="J17" i="48"/>
  <c r="J15" i="48"/>
  <c r="J26" i="48" s="1"/>
  <c r="J42" i="47"/>
  <c r="J36" i="47"/>
  <c r="J35" i="47"/>
  <c r="J34" i="47"/>
  <c r="J33" i="47"/>
  <c r="J48" i="47" s="1"/>
  <c r="J32" i="47"/>
  <c r="J30" i="47"/>
  <c r="J29" i="47"/>
  <c r="J47" i="47"/>
  <c r="J23" i="47"/>
  <c r="J22" i="47"/>
  <c r="J20" i="47"/>
  <c r="J19" i="47"/>
  <c r="J18" i="47"/>
  <c r="K26" i="47" s="1"/>
  <c r="J17" i="47"/>
  <c r="J15" i="47"/>
  <c r="J42" i="46"/>
  <c r="J36" i="46"/>
  <c r="J35" i="46"/>
  <c r="J34" i="46"/>
  <c r="J33" i="46"/>
  <c r="J48" i="46" s="1"/>
  <c r="J32" i="46"/>
  <c r="J30" i="46"/>
  <c r="J29" i="46"/>
  <c r="J23" i="46"/>
  <c r="J22" i="46"/>
  <c r="J20" i="46"/>
  <c r="J19" i="46"/>
  <c r="J18" i="46"/>
  <c r="K26" i="46" s="1"/>
  <c r="J17" i="46"/>
  <c r="J15" i="46"/>
  <c r="J26" i="46"/>
  <c r="J42" i="45"/>
  <c r="J36" i="45"/>
  <c r="J35" i="45"/>
  <c r="J34" i="45"/>
  <c r="J48" i="45" s="1"/>
  <c r="J33" i="45"/>
  <c r="J32" i="45"/>
  <c r="J30" i="45"/>
  <c r="J29" i="45"/>
  <c r="J47" i="45" s="1"/>
  <c r="J23" i="45"/>
  <c r="J22" i="45"/>
  <c r="J20" i="45"/>
  <c r="J19" i="45"/>
  <c r="J18" i="45"/>
  <c r="K26" i="45"/>
  <c r="J17" i="45"/>
  <c r="J15" i="45"/>
  <c r="J26" i="45" s="1"/>
  <c r="J42" i="44"/>
  <c r="J36" i="44"/>
  <c r="J35" i="44"/>
  <c r="J34" i="44"/>
  <c r="J48" i="44" s="1"/>
  <c r="J33" i="44"/>
  <c r="J32" i="44"/>
  <c r="J30" i="44"/>
  <c r="J29" i="44"/>
  <c r="J47" i="44" s="1"/>
  <c r="J23" i="44"/>
  <c r="J22" i="44"/>
  <c r="J20" i="44"/>
  <c r="K26" i="44" s="1"/>
  <c r="J19" i="44"/>
  <c r="J18" i="44"/>
  <c r="J17" i="44"/>
  <c r="J15" i="44"/>
  <c r="J26" i="44" s="1"/>
  <c r="J42" i="43"/>
  <c r="J36" i="43"/>
  <c r="J35" i="43"/>
  <c r="J34" i="43"/>
  <c r="J33" i="43"/>
  <c r="J48" i="43" s="1"/>
  <c r="J32" i="43"/>
  <c r="J30" i="43"/>
  <c r="J29" i="43"/>
  <c r="J47" i="43"/>
  <c r="J23" i="43"/>
  <c r="J22" i="43"/>
  <c r="J20" i="43"/>
  <c r="J19" i="43"/>
  <c r="J18" i="43"/>
  <c r="K26" i="43" s="1"/>
  <c r="J17" i="43"/>
  <c r="J15" i="43"/>
  <c r="J42" i="42"/>
  <c r="J36" i="42"/>
  <c r="J35" i="42"/>
  <c r="J34" i="42"/>
  <c r="J48" i="42" s="1"/>
  <c r="J33" i="42"/>
  <c r="J32" i="42"/>
  <c r="J30" i="42"/>
  <c r="J29" i="42"/>
  <c r="J47" i="42" s="1"/>
  <c r="J23" i="42"/>
  <c r="J22" i="42"/>
  <c r="J20" i="42"/>
  <c r="J19" i="42"/>
  <c r="J18" i="42"/>
  <c r="K26" i="42" s="1"/>
  <c r="J17" i="42"/>
  <c r="J15" i="42"/>
  <c r="J26" i="42"/>
  <c r="J42" i="41"/>
  <c r="J36" i="41"/>
  <c r="J35" i="41"/>
  <c r="J34" i="41"/>
  <c r="J33" i="41"/>
  <c r="J48" i="41" s="1"/>
  <c r="J32" i="41"/>
  <c r="J30" i="41"/>
  <c r="J29" i="41"/>
  <c r="J47" i="41" s="1"/>
  <c r="J23" i="41"/>
  <c r="J22" i="41"/>
  <c r="J20" i="41"/>
  <c r="J19" i="41"/>
  <c r="J18" i="41"/>
  <c r="K26" i="41" s="1"/>
  <c r="J17" i="41"/>
  <c r="J26" i="41" s="1"/>
  <c r="J15" i="41"/>
  <c r="J42" i="40"/>
  <c r="J36" i="40"/>
  <c r="J35" i="40"/>
  <c r="J34" i="40"/>
  <c r="J48" i="40" s="1"/>
  <c r="J33" i="40"/>
  <c r="J32" i="40"/>
  <c r="J30" i="40"/>
  <c r="J29" i="40"/>
  <c r="J47" i="40" s="1"/>
  <c r="J23" i="40"/>
  <c r="J22" i="40"/>
  <c r="J20" i="40"/>
  <c r="K26" i="40" s="1"/>
  <c r="J19" i="40"/>
  <c r="J18" i="40"/>
  <c r="J17" i="40"/>
  <c r="J15" i="40"/>
  <c r="J42" i="39"/>
  <c r="J36" i="39"/>
  <c r="J35" i="39"/>
  <c r="J34" i="39"/>
  <c r="J33" i="39"/>
  <c r="J32" i="39"/>
  <c r="J30" i="39"/>
  <c r="J29" i="39"/>
  <c r="J47" i="39"/>
  <c r="J23" i="39"/>
  <c r="J22" i="39"/>
  <c r="J20" i="39"/>
  <c r="J19" i="39"/>
  <c r="J18" i="39"/>
  <c r="K26" i="39" s="1"/>
  <c r="J17" i="39"/>
  <c r="J15" i="39"/>
  <c r="J42" i="38"/>
  <c r="J36" i="38"/>
  <c r="J35" i="38"/>
  <c r="J34" i="38"/>
  <c r="J48" i="38" s="1"/>
  <c r="J33" i="38"/>
  <c r="J32" i="38"/>
  <c r="J30" i="38"/>
  <c r="J29" i="38"/>
  <c r="J23" i="38"/>
  <c r="J22" i="38"/>
  <c r="J20" i="38"/>
  <c r="J19" i="38"/>
  <c r="J18" i="38"/>
  <c r="K26" i="38" s="1"/>
  <c r="J17" i="38"/>
  <c r="J15" i="38"/>
  <c r="J26" i="38"/>
  <c r="J42" i="37"/>
  <c r="J36" i="37"/>
  <c r="J35" i="37"/>
  <c r="J34" i="37"/>
  <c r="J33" i="37"/>
  <c r="J48" i="37" s="1"/>
  <c r="J32" i="37"/>
  <c r="J30" i="37"/>
  <c r="J29" i="37"/>
  <c r="J47" i="37" s="1"/>
  <c r="J23" i="37"/>
  <c r="J22" i="37"/>
  <c r="J20" i="37"/>
  <c r="J19" i="37"/>
  <c r="J18" i="37"/>
  <c r="K26" i="37"/>
  <c r="J17" i="37"/>
  <c r="J15" i="37"/>
  <c r="J42" i="36"/>
  <c r="J36" i="36"/>
  <c r="J35" i="36"/>
  <c r="J34" i="36"/>
  <c r="J48" i="36" s="1"/>
  <c r="J33" i="36"/>
  <c r="J32" i="36"/>
  <c r="J30" i="36"/>
  <c r="J29" i="36"/>
  <c r="J47" i="36" s="1"/>
  <c r="J23" i="36"/>
  <c r="J22" i="36"/>
  <c r="J20" i="36"/>
  <c r="K26" i="36" s="1"/>
  <c r="J19" i="36"/>
  <c r="J18" i="36"/>
  <c r="J17" i="36"/>
  <c r="J15" i="36"/>
  <c r="J26" i="36" s="1"/>
  <c r="J42" i="35"/>
  <c r="J36" i="35"/>
  <c r="J35" i="35"/>
  <c r="J34" i="35"/>
  <c r="J33" i="35"/>
  <c r="J48" i="35" s="1"/>
  <c r="J32" i="35"/>
  <c r="J30" i="35"/>
  <c r="J29" i="35"/>
  <c r="J47" i="35"/>
  <c r="J23" i="35"/>
  <c r="J22" i="35"/>
  <c r="J20" i="35"/>
  <c r="J19" i="35"/>
  <c r="J18" i="35"/>
  <c r="K26" i="35" s="1"/>
  <c r="J17" i="35"/>
  <c r="J15" i="35"/>
  <c r="J42" i="34"/>
  <c r="J36" i="34"/>
  <c r="J35" i="34"/>
  <c r="J34" i="34"/>
  <c r="J48" i="34" s="1"/>
  <c r="J33" i="34"/>
  <c r="J32" i="34"/>
  <c r="J30" i="34"/>
  <c r="J29" i="34"/>
  <c r="J23" i="34"/>
  <c r="J22" i="34"/>
  <c r="J20" i="34"/>
  <c r="J19" i="34"/>
  <c r="J18" i="34"/>
  <c r="K26" i="34" s="1"/>
  <c r="J17" i="34"/>
  <c r="J15" i="34"/>
  <c r="J26" i="34"/>
  <c r="J42" i="33"/>
  <c r="J36" i="33"/>
  <c r="J35" i="33"/>
  <c r="J34" i="33"/>
  <c r="J48" i="33" s="1"/>
  <c r="J33" i="33"/>
  <c r="J32" i="33"/>
  <c r="J30" i="33"/>
  <c r="J29" i="33"/>
  <c r="J47" i="33" s="1"/>
  <c r="J23" i="33"/>
  <c r="J22" i="33"/>
  <c r="J20" i="33"/>
  <c r="J19" i="33"/>
  <c r="J18" i="33"/>
  <c r="K26" i="33"/>
  <c r="J17" i="33"/>
  <c r="J15" i="33"/>
  <c r="J42" i="32"/>
  <c r="J36" i="32"/>
  <c r="J35" i="32"/>
  <c r="J34" i="32"/>
  <c r="J48" i="32"/>
  <c r="J33" i="32"/>
  <c r="J32" i="32"/>
  <c r="J30" i="32"/>
  <c r="J29" i="32"/>
  <c r="J47" i="32" s="1"/>
  <c r="J23" i="32"/>
  <c r="J22" i="32"/>
  <c r="J20" i="32"/>
  <c r="K26" i="32" s="1"/>
  <c r="J19" i="32"/>
  <c r="J18" i="32"/>
  <c r="J17" i="32"/>
  <c r="J15" i="32"/>
  <c r="J26" i="32" s="1"/>
  <c r="J42" i="31"/>
  <c r="J36" i="31"/>
  <c r="J35" i="31"/>
  <c r="J34" i="31"/>
  <c r="J33" i="31"/>
  <c r="J48" i="31" s="1"/>
  <c r="J32" i="31"/>
  <c r="J30" i="31"/>
  <c r="J29" i="31"/>
  <c r="J47" i="31"/>
  <c r="J23" i="31"/>
  <c r="J22" i="31"/>
  <c r="J20" i="31"/>
  <c r="J19" i="31"/>
  <c r="J18" i="31"/>
  <c r="K26" i="31" s="1"/>
  <c r="J17" i="31"/>
  <c r="J15" i="31"/>
  <c r="J26" i="31"/>
  <c r="J42" i="30"/>
  <c r="J36" i="30"/>
  <c r="J35" i="30"/>
  <c r="J34" i="30"/>
  <c r="J33" i="30"/>
  <c r="J48" i="30" s="1"/>
  <c r="J32" i="30"/>
  <c r="J30" i="30"/>
  <c r="J47" i="30" s="1"/>
  <c r="J29" i="30"/>
  <c r="K26" i="30"/>
  <c r="J23" i="30"/>
  <c r="J22" i="30"/>
  <c r="J20" i="30"/>
  <c r="J19" i="30"/>
  <c r="J18" i="30"/>
  <c r="J17" i="30"/>
  <c r="J15" i="30"/>
  <c r="J26" i="30"/>
  <c r="J42" i="29"/>
  <c r="J36" i="29"/>
  <c r="J35" i="29"/>
  <c r="J34" i="29"/>
  <c r="J48" i="29" s="1"/>
  <c r="J33" i="29"/>
  <c r="J32" i="29"/>
  <c r="J30" i="29"/>
  <c r="J29" i="29"/>
  <c r="J23" i="29"/>
  <c r="J22" i="29"/>
  <c r="J20" i="29"/>
  <c r="J19" i="29"/>
  <c r="J18" i="29"/>
  <c r="K26" i="29"/>
  <c r="J17" i="29"/>
  <c r="J15" i="29"/>
  <c r="J42" i="28"/>
  <c r="J36" i="28"/>
  <c r="J35" i="28"/>
  <c r="J34" i="28"/>
  <c r="J33" i="28"/>
  <c r="J48" i="28" s="1"/>
  <c r="J32" i="28"/>
  <c r="J30" i="28"/>
  <c r="J29" i="28"/>
  <c r="J47" i="28"/>
  <c r="J23" i="28"/>
  <c r="J22" i="28"/>
  <c r="J20" i="28"/>
  <c r="K26" i="28" s="1"/>
  <c r="J19" i="28"/>
  <c r="J18" i="28"/>
  <c r="J17" i="28"/>
  <c r="J15" i="28"/>
  <c r="J42" i="27"/>
  <c r="J36" i="27"/>
  <c r="J35" i="27"/>
  <c r="J34" i="27"/>
  <c r="J33" i="27"/>
  <c r="J48" i="27" s="1"/>
  <c r="J32" i="27"/>
  <c r="J30" i="27"/>
  <c r="J29" i="27"/>
  <c r="J47" i="27"/>
  <c r="J23" i="27"/>
  <c r="J22" i="27"/>
  <c r="J20" i="27"/>
  <c r="J19" i="27"/>
  <c r="J18" i="27"/>
  <c r="K26" i="27" s="1"/>
  <c r="J17" i="27"/>
  <c r="J15" i="27"/>
  <c r="J26" i="27"/>
  <c r="J42" i="26"/>
  <c r="J36" i="26"/>
  <c r="J35" i="26"/>
  <c r="J34" i="26"/>
  <c r="J33" i="26"/>
  <c r="J48" i="26" s="1"/>
  <c r="J32" i="26"/>
  <c r="J30" i="26"/>
  <c r="J47" i="26" s="1"/>
  <c r="J29" i="26"/>
  <c r="J23" i="26"/>
  <c r="J22" i="26"/>
  <c r="J20" i="26"/>
  <c r="J19" i="26"/>
  <c r="J18" i="26"/>
  <c r="K26" i="26" s="1"/>
  <c r="J17" i="26"/>
  <c r="J15" i="26"/>
  <c r="J26" i="26"/>
  <c r="J42" i="25"/>
  <c r="J36" i="25"/>
  <c r="J35" i="25"/>
  <c r="J34" i="25"/>
  <c r="J48" i="25" s="1"/>
  <c r="J33" i="25"/>
  <c r="J32" i="25"/>
  <c r="J30" i="25"/>
  <c r="J29" i="25"/>
  <c r="J23" i="25"/>
  <c r="J22" i="25"/>
  <c r="J20" i="25"/>
  <c r="J19" i="25"/>
  <c r="J18" i="25"/>
  <c r="K26" i="25" s="1"/>
  <c r="J17" i="25"/>
  <c r="J26" i="25" s="1"/>
  <c r="J15" i="25"/>
  <c r="J42" i="24"/>
  <c r="J36" i="24"/>
  <c r="J35" i="24"/>
  <c r="J34" i="24"/>
  <c r="J33" i="24"/>
  <c r="J48" i="24" s="1"/>
  <c r="J32" i="24"/>
  <c r="J30" i="24"/>
  <c r="J29" i="24"/>
  <c r="J47" i="24"/>
  <c r="J23" i="24"/>
  <c r="J22" i="24"/>
  <c r="J20" i="24"/>
  <c r="K26" i="24" s="1"/>
  <c r="J19" i="24"/>
  <c r="J18" i="24"/>
  <c r="J17" i="24"/>
  <c r="J15" i="24"/>
  <c r="J42" i="23"/>
  <c r="J36" i="23"/>
  <c r="J35" i="23"/>
  <c r="J34" i="23"/>
  <c r="J33" i="23"/>
  <c r="J32" i="23"/>
  <c r="J47" i="23" s="1"/>
  <c r="J30" i="23"/>
  <c r="J29" i="23"/>
  <c r="J23" i="23"/>
  <c r="J22" i="23"/>
  <c r="J20" i="23"/>
  <c r="J19" i="23"/>
  <c r="J18" i="23"/>
  <c r="K26" i="23" s="1"/>
  <c r="J17" i="23"/>
  <c r="J15" i="23"/>
  <c r="J26" i="23"/>
  <c r="J42" i="22"/>
  <c r="J36" i="22"/>
  <c r="J35" i="22"/>
  <c r="J34" i="22"/>
  <c r="J48" i="22" s="1"/>
  <c r="J33" i="22"/>
  <c r="J32" i="22"/>
  <c r="J30" i="22"/>
  <c r="J29" i="22"/>
  <c r="J47" i="22" s="1"/>
  <c r="J23" i="22"/>
  <c r="J22" i="22"/>
  <c r="J20" i="22"/>
  <c r="J19" i="22"/>
  <c r="J18" i="22"/>
  <c r="K26" i="22" s="1"/>
  <c r="J17" i="22"/>
  <c r="J15" i="22"/>
  <c r="J26" i="22"/>
  <c r="J42" i="21"/>
  <c r="J36" i="21"/>
  <c r="J35" i="21"/>
  <c r="J34" i="21"/>
  <c r="J48" i="21" s="1"/>
  <c r="J33" i="21"/>
  <c r="J32" i="21"/>
  <c r="J30" i="21"/>
  <c r="J29" i="21"/>
  <c r="J23" i="21"/>
  <c r="J22" i="21"/>
  <c r="J20" i="21"/>
  <c r="K26" i="21" s="1"/>
  <c r="J19" i="21"/>
  <c r="J18" i="21"/>
  <c r="J17" i="21"/>
  <c r="J26" i="21" s="1"/>
  <c r="J15" i="21"/>
  <c r="J42" i="20"/>
  <c r="J36" i="20"/>
  <c r="J35" i="20"/>
  <c r="J34" i="20"/>
  <c r="J33" i="20"/>
  <c r="J48" i="20" s="1"/>
  <c r="J32" i="20"/>
  <c r="J30" i="20"/>
  <c r="J29" i="20"/>
  <c r="J47" i="20"/>
  <c r="J23" i="20"/>
  <c r="J22" i="20"/>
  <c r="J20" i="20"/>
  <c r="K26" i="20" s="1"/>
  <c r="J19" i="20"/>
  <c r="J18" i="20"/>
  <c r="J17" i="20"/>
  <c r="J15" i="20"/>
  <c r="J42" i="19"/>
  <c r="J36" i="19"/>
  <c r="J35" i="19"/>
  <c r="J34" i="19"/>
  <c r="J33" i="19"/>
  <c r="J32" i="19"/>
  <c r="J47" i="19" s="1"/>
  <c r="J30" i="19"/>
  <c r="J29" i="19"/>
  <c r="J23" i="19"/>
  <c r="J22" i="19"/>
  <c r="J20" i="19"/>
  <c r="J19" i="19"/>
  <c r="J18" i="19"/>
  <c r="K26" i="19" s="1"/>
  <c r="J17" i="19"/>
  <c r="J15" i="19"/>
  <c r="J26" i="19"/>
  <c r="J42" i="18"/>
  <c r="J36" i="18"/>
  <c r="J35" i="18"/>
  <c r="J34" i="18"/>
  <c r="J48" i="18" s="1"/>
  <c r="J33" i="18"/>
  <c r="J32" i="18"/>
  <c r="J30" i="18"/>
  <c r="J29" i="18"/>
  <c r="J47" i="18" s="1"/>
  <c r="J23" i="18"/>
  <c r="J22" i="18"/>
  <c r="J20" i="18"/>
  <c r="J19" i="18"/>
  <c r="J18" i="18"/>
  <c r="K26" i="18" s="1"/>
  <c r="J17" i="18"/>
  <c r="J15" i="18"/>
  <c r="J26" i="18"/>
  <c r="J42" i="17"/>
  <c r="J36" i="17"/>
  <c r="J35" i="17"/>
  <c r="J34" i="17"/>
  <c r="J48" i="17" s="1"/>
  <c r="J33" i="17"/>
  <c r="J32" i="17"/>
  <c r="J30" i="17"/>
  <c r="J47" i="17" s="1"/>
  <c r="J29" i="17"/>
  <c r="J23" i="17"/>
  <c r="J22" i="17"/>
  <c r="J20" i="17"/>
  <c r="J19" i="17"/>
  <c r="J18" i="17"/>
  <c r="K26" i="17"/>
  <c r="J17" i="17"/>
  <c r="J26" i="17" s="1"/>
  <c r="J15" i="17"/>
  <c r="J42" i="16"/>
  <c r="J36" i="16"/>
  <c r="J35" i="16"/>
  <c r="J34" i="16"/>
  <c r="J33" i="16"/>
  <c r="J48" i="16" s="1"/>
  <c r="J32" i="16"/>
  <c r="J30" i="16"/>
  <c r="J29" i="16"/>
  <c r="J47" i="16"/>
  <c r="J23" i="16"/>
  <c r="J22" i="16"/>
  <c r="J20" i="16"/>
  <c r="K26" i="16" s="1"/>
  <c r="J19" i="16"/>
  <c r="J18" i="16"/>
  <c r="J17" i="16"/>
  <c r="J15" i="16"/>
  <c r="J42" i="15"/>
  <c r="J36" i="15"/>
  <c r="J35" i="15"/>
  <c r="J34" i="15"/>
  <c r="J48" i="15"/>
  <c r="J33" i="15"/>
  <c r="J32" i="15"/>
  <c r="J30" i="15"/>
  <c r="J29" i="15"/>
  <c r="J47" i="15" s="1"/>
  <c r="J23" i="15"/>
  <c r="J22" i="15"/>
  <c r="J20" i="15"/>
  <c r="J19" i="15"/>
  <c r="J18" i="15"/>
  <c r="K26" i="15" s="1"/>
  <c r="J17" i="15"/>
  <c r="J15" i="15"/>
  <c r="J26" i="15"/>
  <c r="J42" i="14"/>
  <c r="J36" i="14"/>
  <c r="J35" i="14"/>
  <c r="J34" i="14"/>
  <c r="J48" i="14" s="1"/>
  <c r="J33" i="14"/>
  <c r="J32" i="14"/>
  <c r="J30" i="14"/>
  <c r="J29" i="14"/>
  <c r="J47" i="14" s="1"/>
  <c r="J23" i="14"/>
  <c r="J22" i="14"/>
  <c r="J20" i="14"/>
  <c r="J19" i="14"/>
  <c r="J18" i="14"/>
  <c r="K26" i="14" s="1"/>
  <c r="J17" i="14"/>
  <c r="J15" i="14"/>
  <c r="J26" i="14"/>
  <c r="J42" i="13"/>
  <c r="J36" i="13"/>
  <c r="J35" i="13"/>
  <c r="J34" i="13"/>
  <c r="J48" i="13" s="1"/>
  <c r="J33" i="13"/>
  <c r="J32" i="13"/>
  <c r="J30" i="13"/>
  <c r="J29" i="13"/>
  <c r="J23" i="13"/>
  <c r="J22" i="13"/>
  <c r="J20" i="13"/>
  <c r="J19" i="13"/>
  <c r="J18" i="13"/>
  <c r="K26" i="13"/>
  <c r="J17" i="13"/>
  <c r="J15" i="13"/>
  <c r="J42" i="12"/>
  <c r="J36" i="12"/>
  <c r="J35" i="12"/>
  <c r="J34" i="12"/>
  <c r="J33" i="12"/>
  <c r="J48" i="12" s="1"/>
  <c r="J32" i="12"/>
  <c r="J30" i="12"/>
  <c r="J29" i="12"/>
  <c r="J47" i="12"/>
  <c r="J23" i="12"/>
  <c r="J22" i="12"/>
  <c r="J20" i="12"/>
  <c r="K26" i="12" s="1"/>
  <c r="J19" i="12"/>
  <c r="J18" i="12"/>
  <c r="J17" i="12"/>
  <c r="J15" i="12"/>
  <c r="J42" i="11"/>
  <c r="J36" i="11"/>
  <c r="J35" i="11"/>
  <c r="J34" i="11"/>
  <c r="J33" i="11"/>
  <c r="J48" i="11" s="1"/>
  <c r="J32" i="11"/>
  <c r="J30" i="11"/>
  <c r="J29" i="11"/>
  <c r="J47" i="11"/>
  <c r="J23" i="11"/>
  <c r="J22" i="11"/>
  <c r="J20" i="11"/>
  <c r="J19" i="11"/>
  <c r="J18" i="11"/>
  <c r="K26" i="11" s="1"/>
  <c r="J17" i="11"/>
  <c r="J15" i="11"/>
  <c r="J26" i="11"/>
  <c r="J42" i="10"/>
  <c r="J36" i="10"/>
  <c r="J35" i="10"/>
  <c r="J34" i="10"/>
  <c r="J33" i="10"/>
  <c r="J48" i="10" s="1"/>
  <c r="J32" i="10"/>
  <c r="J30" i="10"/>
  <c r="J47" i="10" s="1"/>
  <c r="J29" i="10"/>
  <c r="J23" i="10"/>
  <c r="J22" i="10"/>
  <c r="J20" i="10"/>
  <c r="J19" i="10"/>
  <c r="J18" i="10"/>
  <c r="K26" i="10" s="1"/>
  <c r="J17" i="10"/>
  <c r="J15" i="10"/>
  <c r="J26" i="10"/>
  <c r="J42" i="9"/>
  <c r="J36" i="9"/>
  <c r="J35" i="9"/>
  <c r="J34" i="9"/>
  <c r="J48" i="9" s="1"/>
  <c r="J33" i="9"/>
  <c r="J32" i="9"/>
  <c r="J30" i="9"/>
  <c r="J29" i="9"/>
  <c r="J23" i="9"/>
  <c r="J22" i="9"/>
  <c r="J20" i="9"/>
  <c r="J19" i="9"/>
  <c r="J18" i="9"/>
  <c r="K26" i="9"/>
  <c r="J17" i="9"/>
  <c r="J15" i="9"/>
  <c r="J42" i="8"/>
  <c r="J36" i="8"/>
  <c r="J35" i="8"/>
  <c r="J34" i="8"/>
  <c r="J33" i="8"/>
  <c r="J48" i="8" s="1"/>
  <c r="J32" i="8"/>
  <c r="J30" i="8"/>
  <c r="J29" i="8"/>
  <c r="J47" i="8"/>
  <c r="J23" i="8"/>
  <c r="J22" i="8"/>
  <c r="J20" i="8"/>
  <c r="K26" i="8" s="1"/>
  <c r="J19" i="8"/>
  <c r="J18" i="8"/>
  <c r="J17" i="8"/>
  <c r="J15" i="8"/>
  <c r="J42" i="7"/>
  <c r="J36" i="7"/>
  <c r="J35" i="7"/>
  <c r="J34" i="7"/>
  <c r="J33" i="7"/>
  <c r="J48" i="7"/>
  <c r="J32" i="7"/>
  <c r="J30" i="7"/>
  <c r="J29" i="7"/>
  <c r="J47" i="7"/>
  <c r="J23" i="7"/>
  <c r="J22" i="7"/>
  <c r="J20" i="7"/>
  <c r="J19" i="7"/>
  <c r="J18" i="7"/>
  <c r="K26" i="7" s="1"/>
  <c r="J17" i="7"/>
  <c r="J15" i="7"/>
  <c r="J26" i="7" s="1"/>
  <c r="J42" i="6"/>
  <c r="J36" i="6"/>
  <c r="J35" i="6"/>
  <c r="J34" i="6"/>
  <c r="J48" i="6" s="1"/>
  <c r="J33" i="6"/>
  <c r="J32" i="6"/>
  <c r="J30" i="6"/>
  <c r="J29" i="6"/>
  <c r="J47" i="6" s="1"/>
  <c r="J23" i="6"/>
  <c r="J22" i="6"/>
  <c r="J20" i="6"/>
  <c r="J19" i="6"/>
  <c r="J18" i="6"/>
  <c r="K26" i="6" s="1"/>
  <c r="J17" i="6"/>
  <c r="J15" i="6"/>
  <c r="J26" i="6"/>
  <c r="J42" i="5"/>
  <c r="J36" i="5"/>
  <c r="J35" i="5"/>
  <c r="J34" i="5"/>
  <c r="J48" i="5" s="1"/>
  <c r="J33" i="5"/>
  <c r="J32" i="5"/>
  <c r="J30" i="5"/>
  <c r="J29" i="5"/>
  <c r="J47" i="5" s="1"/>
  <c r="J23" i="5"/>
  <c r="J22" i="5"/>
  <c r="J20" i="5"/>
  <c r="J19" i="5"/>
  <c r="J18" i="5"/>
  <c r="K26" i="5"/>
  <c r="J17" i="5"/>
  <c r="J15" i="5"/>
  <c r="J42" i="4"/>
  <c r="J36" i="4"/>
  <c r="J35" i="4"/>
  <c r="J34" i="4"/>
  <c r="J48" i="4"/>
  <c r="J33" i="4"/>
  <c r="J32" i="4"/>
  <c r="J30" i="4"/>
  <c r="J29" i="4"/>
  <c r="J47" i="4" s="1"/>
  <c r="J23" i="4"/>
  <c r="J22" i="4"/>
  <c r="J20" i="4"/>
  <c r="K26" i="4" s="1"/>
  <c r="J19" i="4"/>
  <c r="J18" i="4"/>
  <c r="J17" i="4"/>
  <c r="J15" i="4"/>
  <c r="J42" i="3"/>
  <c r="J36" i="3"/>
  <c r="J35" i="3"/>
  <c r="J34" i="3"/>
  <c r="J33" i="3"/>
  <c r="J48" i="3" s="1"/>
  <c r="J32" i="3"/>
  <c r="J30" i="3"/>
  <c r="J29" i="3"/>
  <c r="J47" i="3"/>
  <c r="J23" i="3"/>
  <c r="J22" i="3"/>
  <c r="J20" i="3"/>
  <c r="J19" i="3"/>
  <c r="J18" i="3"/>
  <c r="K26" i="3" s="1"/>
  <c r="J17" i="3"/>
  <c r="J15" i="3"/>
  <c r="J26" i="3"/>
  <c r="J42" i="2"/>
  <c r="J36" i="2"/>
  <c r="J35" i="2"/>
  <c r="J34" i="2"/>
  <c r="J48" i="2" s="1"/>
  <c r="J33" i="2"/>
  <c r="J32" i="2"/>
  <c r="J30" i="2"/>
  <c r="J29" i="2"/>
  <c r="J47" i="2" s="1"/>
  <c r="J23" i="2"/>
  <c r="J22" i="2"/>
  <c r="J20" i="2"/>
  <c r="J19" i="2"/>
  <c r="J18" i="2"/>
  <c r="K26" i="2"/>
  <c r="J17" i="2"/>
  <c r="J15" i="2"/>
  <c r="J26" i="2"/>
  <c r="C47" i="1"/>
  <c r="C57" i="1"/>
  <c r="J29" i="1"/>
  <c r="J42" i="1"/>
  <c r="J30" i="1"/>
  <c r="J32" i="1"/>
  <c r="J33" i="1"/>
  <c r="J48" i="1" s="1"/>
  <c r="J34" i="1"/>
  <c r="J35" i="1"/>
  <c r="J36" i="1"/>
  <c r="J15" i="1"/>
  <c r="J26" i="1" s="1"/>
  <c r="I26" i="1"/>
  <c r="J23" i="1"/>
  <c r="J22" i="1"/>
  <c r="J19" i="1"/>
  <c r="J18" i="1"/>
  <c r="K26" i="1" s="1"/>
  <c r="J17" i="1"/>
  <c r="I48" i="54"/>
  <c r="I47" i="54"/>
  <c r="I49" i="54" s="1"/>
  <c r="I48" i="53"/>
  <c r="I49" i="53" s="1"/>
  <c r="I47" i="53"/>
  <c r="I48" i="52"/>
  <c r="I49" i="52"/>
  <c r="I47" i="52"/>
  <c r="I48" i="51"/>
  <c r="I49" i="51" s="1"/>
  <c r="I47" i="51"/>
  <c r="I48" i="50"/>
  <c r="I49" i="50"/>
  <c r="I47" i="50"/>
  <c r="I48" i="49"/>
  <c r="I49" i="49" s="1"/>
  <c r="I47" i="49"/>
  <c r="I48" i="48"/>
  <c r="I49" i="48" s="1"/>
  <c r="I47" i="48"/>
  <c r="I48" i="47"/>
  <c r="I47" i="47"/>
  <c r="I49" i="47"/>
  <c r="I48" i="46"/>
  <c r="I47" i="46"/>
  <c r="I49" i="46" s="1"/>
  <c r="I48" i="45"/>
  <c r="I49" i="45" s="1"/>
  <c r="I47" i="45"/>
  <c r="I48" i="44"/>
  <c r="I49" i="44" s="1"/>
  <c r="I47" i="44"/>
  <c r="I48" i="43"/>
  <c r="I47" i="43"/>
  <c r="I49" i="43"/>
  <c r="I48" i="42"/>
  <c r="I47" i="42"/>
  <c r="I49" i="42" s="1"/>
  <c r="I48" i="41"/>
  <c r="I49" i="41" s="1"/>
  <c r="I47" i="41"/>
  <c r="I48" i="40"/>
  <c r="I49" i="40" s="1"/>
  <c r="I47" i="40"/>
  <c r="I48" i="39"/>
  <c r="I47" i="39"/>
  <c r="I49" i="39"/>
  <c r="I48" i="38"/>
  <c r="I47" i="38"/>
  <c r="I49" i="38" s="1"/>
  <c r="I48" i="37"/>
  <c r="I49" i="37" s="1"/>
  <c r="I47" i="37"/>
  <c r="I48" i="36"/>
  <c r="I49" i="36" s="1"/>
  <c r="I47" i="36"/>
  <c r="I48" i="35"/>
  <c r="I47" i="35"/>
  <c r="I49" i="35" s="1"/>
  <c r="I48" i="34"/>
  <c r="I47" i="34"/>
  <c r="I49" i="34" s="1"/>
  <c r="I48" i="33"/>
  <c r="I49" i="33" s="1"/>
  <c r="I47" i="33"/>
  <c r="I48" i="32"/>
  <c r="I49" i="32"/>
  <c r="I47" i="32"/>
  <c r="I48" i="30"/>
  <c r="I47" i="30"/>
  <c r="I49" i="30" s="1"/>
  <c r="I48" i="31"/>
  <c r="I49" i="31" s="1"/>
  <c r="I47" i="31"/>
  <c r="I48" i="29"/>
  <c r="I49" i="29" s="1"/>
  <c r="I47" i="29"/>
  <c r="I48" i="28"/>
  <c r="I49" i="28"/>
  <c r="I47" i="28"/>
  <c r="I48" i="27"/>
  <c r="I49" i="27" s="1"/>
  <c r="I47" i="27"/>
  <c r="I48" i="26"/>
  <c r="I49" i="26"/>
  <c r="I47" i="26"/>
  <c r="I48" i="25"/>
  <c r="I49" i="25" s="1"/>
  <c r="I47" i="25"/>
  <c r="I48" i="24"/>
  <c r="I49" i="24" s="1"/>
  <c r="I47" i="24"/>
  <c r="I48" i="23"/>
  <c r="I49" i="23" s="1"/>
  <c r="I47" i="23"/>
  <c r="I48" i="22"/>
  <c r="I47" i="22"/>
  <c r="I49" i="22" s="1"/>
  <c r="I48" i="21"/>
  <c r="I49" i="21" s="1"/>
  <c r="I47" i="21"/>
  <c r="I48" i="20"/>
  <c r="I49" i="20" s="1"/>
  <c r="I47" i="20"/>
  <c r="I48" i="19"/>
  <c r="I49" i="19" s="1"/>
  <c r="I47" i="19"/>
  <c r="I48" i="18"/>
  <c r="I47" i="18"/>
  <c r="I49" i="18" s="1"/>
  <c r="I48" i="17"/>
  <c r="I49" i="17" s="1"/>
  <c r="I47" i="17"/>
  <c r="I48" i="16"/>
  <c r="I49" i="16"/>
  <c r="I47" i="16"/>
  <c r="I48" i="15"/>
  <c r="I49" i="15" s="1"/>
  <c r="I47" i="15"/>
  <c r="I48" i="14"/>
  <c r="I47" i="14"/>
  <c r="I49" i="14" s="1"/>
  <c r="I48" i="13"/>
  <c r="I49" i="13" s="1"/>
  <c r="I47" i="13"/>
  <c r="I48" i="12"/>
  <c r="I49" i="12" s="1"/>
  <c r="I47" i="12"/>
  <c r="I48" i="11"/>
  <c r="I49" i="11" s="1"/>
  <c r="I47" i="11"/>
  <c r="I48" i="10"/>
  <c r="I49" i="10"/>
  <c r="I47" i="10"/>
  <c r="I48" i="9"/>
  <c r="I49" i="9" s="1"/>
  <c r="I47" i="9"/>
  <c r="I48" i="8"/>
  <c r="I49" i="8"/>
  <c r="I47" i="8"/>
  <c r="I48" i="7"/>
  <c r="I49" i="7" s="1"/>
  <c r="I47" i="7"/>
  <c r="I48" i="6"/>
  <c r="I49" i="6"/>
  <c r="I47" i="6"/>
  <c r="I48" i="5"/>
  <c r="I49" i="5" s="1"/>
  <c r="I47" i="5"/>
  <c r="I48" i="4"/>
  <c r="I49" i="4"/>
  <c r="I47" i="4"/>
  <c r="I48" i="3"/>
  <c r="I49" i="3" s="1"/>
  <c r="I47" i="3"/>
  <c r="I48" i="2"/>
  <c r="I49" i="2" s="1"/>
  <c r="I47" i="2"/>
  <c r="I48" i="1"/>
  <c r="I49" i="1" s="1"/>
  <c r="I47" i="1"/>
  <c r="I47" i="55"/>
  <c r="I49" i="55"/>
  <c r="I48" i="55"/>
  <c r="C57" i="55"/>
  <c r="C47" i="55"/>
  <c r="I26" i="55"/>
  <c r="I11" i="55"/>
  <c r="C57" i="54"/>
  <c r="C47" i="54"/>
  <c r="I26" i="54"/>
  <c r="I11" i="54"/>
  <c r="C57" i="53"/>
  <c r="C47" i="53"/>
  <c r="I26" i="53"/>
  <c r="I11" i="53"/>
  <c r="C57" i="52"/>
  <c r="C47" i="52"/>
  <c r="I26" i="52"/>
  <c r="I11" i="52"/>
  <c r="C57" i="51"/>
  <c r="C47" i="51"/>
  <c r="I26" i="51"/>
  <c r="I11" i="51"/>
  <c r="C57" i="50"/>
  <c r="C47" i="50"/>
  <c r="I26" i="50"/>
  <c r="I11" i="50"/>
  <c r="C57" i="49"/>
  <c r="C47" i="49"/>
  <c r="I26" i="49"/>
  <c r="I11" i="49"/>
  <c r="C57" i="48"/>
  <c r="C47" i="48"/>
  <c r="I26" i="48"/>
  <c r="I11" i="48"/>
  <c r="C57" i="47"/>
  <c r="C47" i="47"/>
  <c r="I26" i="47"/>
  <c r="I11" i="47"/>
  <c r="C57" i="46"/>
  <c r="C47" i="46"/>
  <c r="I26" i="46"/>
  <c r="I11" i="46"/>
  <c r="C57" i="45"/>
  <c r="C47" i="45"/>
  <c r="I26" i="45"/>
  <c r="I11" i="45"/>
  <c r="I11" i="44"/>
  <c r="C57" i="44"/>
  <c r="C47" i="44"/>
  <c r="I26" i="44"/>
  <c r="C57" i="43"/>
  <c r="C47" i="43"/>
  <c r="I26" i="43"/>
  <c r="I11" i="43"/>
  <c r="C57" i="42"/>
  <c r="C47" i="42"/>
  <c r="I26" i="42"/>
  <c r="I11" i="42"/>
  <c r="C57" i="41"/>
  <c r="C47" i="41"/>
  <c r="I26" i="41"/>
  <c r="I11" i="41"/>
  <c r="C57" i="40"/>
  <c r="C47" i="40"/>
  <c r="I26" i="40"/>
  <c r="I11" i="40"/>
  <c r="C57" i="39"/>
  <c r="C47" i="39"/>
  <c r="I26" i="39"/>
  <c r="I11" i="39"/>
  <c r="C57" i="38"/>
  <c r="C47" i="38"/>
  <c r="I26" i="38"/>
  <c r="I11" i="38"/>
  <c r="C57" i="37"/>
  <c r="C47" i="37"/>
  <c r="I26" i="37"/>
  <c r="I11" i="37"/>
  <c r="C57" i="36"/>
  <c r="C47" i="36"/>
  <c r="I26" i="36"/>
  <c r="I11" i="36"/>
  <c r="C57" i="35"/>
  <c r="C47" i="35"/>
  <c r="I26" i="35"/>
  <c r="I11" i="35"/>
  <c r="C57" i="34"/>
  <c r="C47" i="34"/>
  <c r="I26" i="34"/>
  <c r="I11" i="34"/>
  <c r="C57" i="33"/>
  <c r="C47" i="33"/>
  <c r="I26" i="33"/>
  <c r="I11" i="33"/>
  <c r="C57" i="32"/>
  <c r="C47" i="32"/>
  <c r="I26" i="32"/>
  <c r="I11" i="32"/>
  <c r="C57" i="31"/>
  <c r="C47" i="31"/>
  <c r="I26" i="31"/>
  <c r="I11" i="31"/>
  <c r="C57" i="30"/>
  <c r="C47" i="30"/>
  <c r="I26" i="30"/>
  <c r="I11" i="30"/>
  <c r="C57" i="29"/>
  <c r="C47" i="29"/>
  <c r="I26" i="29"/>
  <c r="I11" i="29"/>
  <c r="C57" i="28"/>
  <c r="C47" i="28"/>
  <c r="I26" i="28"/>
  <c r="I11" i="28"/>
  <c r="C57" i="27"/>
  <c r="C47" i="27"/>
  <c r="I26" i="27"/>
  <c r="I11" i="27"/>
  <c r="C57" i="26"/>
  <c r="C47" i="26"/>
  <c r="I26" i="26"/>
  <c r="I11" i="26"/>
  <c r="C57" i="25"/>
  <c r="C47" i="25"/>
  <c r="I26" i="25"/>
  <c r="I11" i="25"/>
  <c r="C57" i="24"/>
  <c r="I26" i="24"/>
  <c r="I11" i="24"/>
  <c r="C57" i="22"/>
  <c r="C47" i="22"/>
  <c r="I26" i="22"/>
  <c r="I11" i="22"/>
  <c r="C57" i="23"/>
  <c r="C47" i="23"/>
  <c r="I26" i="23"/>
  <c r="I11" i="23"/>
  <c r="C57" i="21"/>
  <c r="C47" i="21"/>
  <c r="I26" i="21"/>
  <c r="I11" i="21"/>
  <c r="I11" i="20"/>
  <c r="C57" i="20"/>
  <c r="C47" i="20"/>
  <c r="I26" i="20"/>
  <c r="C57" i="19"/>
  <c r="C47" i="19"/>
  <c r="I26" i="19"/>
  <c r="I11" i="19"/>
  <c r="C57" i="18"/>
  <c r="C47" i="18"/>
  <c r="I26" i="18"/>
  <c r="I11" i="18"/>
  <c r="C57" i="17"/>
  <c r="C47" i="17"/>
  <c r="I26" i="17"/>
  <c r="I11" i="17"/>
  <c r="C57" i="16"/>
  <c r="C47" i="16"/>
  <c r="I26" i="16"/>
  <c r="I11" i="16"/>
  <c r="C57" i="15"/>
  <c r="C47" i="15"/>
  <c r="I26" i="15"/>
  <c r="I11" i="15"/>
  <c r="C57" i="14"/>
  <c r="C47" i="14"/>
  <c r="I26" i="14"/>
  <c r="I11" i="14"/>
  <c r="C57" i="13"/>
  <c r="C47" i="13"/>
  <c r="I26" i="13"/>
  <c r="I11" i="13"/>
  <c r="C57" i="12"/>
  <c r="C47" i="12"/>
  <c r="I26" i="12"/>
  <c r="I11" i="12"/>
  <c r="C57" i="11"/>
  <c r="C47" i="11"/>
  <c r="I26" i="11"/>
  <c r="I11" i="11"/>
  <c r="C57" i="10"/>
  <c r="C47" i="10"/>
  <c r="I26" i="10"/>
  <c r="I11" i="10"/>
  <c r="C57" i="9"/>
  <c r="C47" i="9"/>
  <c r="I26" i="9"/>
  <c r="I11" i="9"/>
  <c r="C57" i="8"/>
  <c r="C47" i="8"/>
  <c r="I26" i="8"/>
  <c r="I11" i="8"/>
  <c r="C57" i="7"/>
  <c r="C47" i="7"/>
  <c r="I26" i="7"/>
  <c r="I11" i="7"/>
  <c r="C57" i="6"/>
  <c r="I26" i="6"/>
  <c r="I11" i="6"/>
  <c r="C57" i="5"/>
  <c r="C47" i="5"/>
  <c r="I26" i="5"/>
  <c r="I11" i="5"/>
  <c r="C57" i="4"/>
  <c r="C47" i="4"/>
  <c r="I26" i="4"/>
  <c r="I11" i="4"/>
  <c r="C57" i="3"/>
  <c r="C47" i="3"/>
  <c r="I26" i="3"/>
  <c r="I11" i="3"/>
  <c r="C57" i="2"/>
  <c r="C47" i="2"/>
  <c r="I26" i="2"/>
  <c r="I11" i="2"/>
  <c r="I11" i="1"/>
  <c r="B3" i="57"/>
  <c r="D4" i="56"/>
  <c r="D1680" i="57"/>
  <c r="F1707" i="57"/>
  <c r="D1685" i="57"/>
  <c r="F1702" i="57"/>
  <c r="D1686" i="57"/>
  <c r="F1701" i="57"/>
  <c r="I1699" i="57"/>
  <c r="B1647" i="57"/>
  <c r="D1692" i="57"/>
  <c r="B1648" i="57"/>
  <c r="H1665" i="57"/>
  <c r="D1698" i="57"/>
  <c r="C1677" i="57"/>
  <c r="F1680" i="57"/>
  <c r="I1622" i="57"/>
  <c r="C1656" i="57"/>
  <c r="B1706" i="57"/>
  <c r="F1706" i="57"/>
  <c r="I1708" i="57"/>
  <c r="D1691" i="57"/>
  <c r="B1643" i="57"/>
  <c r="H1633" i="57"/>
  <c r="C1647" i="57"/>
  <c r="I1690" i="57"/>
  <c r="C1679" i="57"/>
  <c r="F1678" i="57"/>
  <c r="I1684" i="57"/>
  <c r="E1666" i="57"/>
  <c r="F1673" i="57"/>
  <c r="D1668" i="57"/>
  <c r="B1620" i="57"/>
  <c r="H1693" i="57"/>
  <c r="E1707" i="57"/>
  <c r="B1628" i="57"/>
  <c r="D1656" i="57"/>
  <c r="B1633" i="57"/>
  <c r="E1656" i="57"/>
  <c r="C1657" i="57"/>
  <c r="B4" i="57"/>
  <c r="E1691" i="57"/>
  <c r="B1612" i="57"/>
  <c r="E1696" i="57"/>
  <c r="B1617" i="57"/>
  <c r="E1697" i="57"/>
  <c r="B1696" i="57"/>
  <c r="H1691" i="57"/>
  <c r="C1634" i="57"/>
  <c r="I1698" i="57"/>
  <c r="C1667" i="57"/>
  <c r="F1690" i="57"/>
  <c r="I1692" i="57"/>
  <c r="D1707" i="57"/>
  <c r="C1606" i="57"/>
  <c r="H1621" i="57"/>
  <c r="H1686" i="57"/>
  <c r="D1681" i="57"/>
  <c r="B1637" i="57"/>
  <c r="H1680" i="57"/>
  <c r="I1703" i="57"/>
  <c r="D1644" i="57"/>
  <c r="G1624" i="57"/>
  <c r="E1606" i="57"/>
  <c r="H1658" i="57"/>
  <c r="D1709" i="57"/>
  <c r="C1608" i="57"/>
  <c r="G1708" i="57"/>
  <c r="I1675" i="57"/>
  <c r="D1620" i="57"/>
  <c r="E1699" i="57"/>
  <c r="B1694" i="57"/>
  <c r="B1677" i="57"/>
  <c r="H1710" i="57"/>
  <c r="B1682" i="57"/>
  <c r="H1705" i="57"/>
  <c r="B1683" i="57"/>
  <c r="H1704" i="57"/>
  <c r="D1667" i="57"/>
  <c r="G1667" i="57"/>
  <c r="F6" i="56"/>
  <c r="I1670" i="57"/>
  <c r="I1665" i="57"/>
  <c r="I1664" i="57"/>
  <c r="G1683" i="57"/>
  <c r="H1670" i="57"/>
  <c r="C1600" i="57"/>
  <c r="I1687" i="57"/>
  <c r="B1701" i="57"/>
  <c r="I1709" i="57"/>
  <c r="F1705" i="57"/>
  <c r="E1617" i="57"/>
  <c r="C1674" i="57"/>
  <c r="I1685" i="57"/>
  <c r="F1677" i="57"/>
  <c r="E1637" i="57"/>
  <c r="D1673" i="57"/>
  <c r="G1702" i="57"/>
  <c r="G1697" i="57"/>
  <c r="G1696" i="57"/>
  <c r="H1675" i="57"/>
  <c r="B1657" i="57"/>
  <c r="G1706" i="57"/>
  <c r="E1668" i="57"/>
  <c r="B1659" i="57"/>
  <c r="G1700" i="57"/>
  <c r="I1663" i="57"/>
  <c r="D1628" i="57"/>
  <c r="C1666" i="57"/>
  <c r="F1687" i="57"/>
  <c r="I1689" i="57"/>
  <c r="C1672" i="57"/>
  <c r="F1681" i="57"/>
  <c r="G1707" i="57"/>
  <c r="E1633" i="57"/>
  <c r="B1550" i="57"/>
  <c r="C1694" i="57"/>
  <c r="F1663" i="57"/>
  <c r="I1661" i="57"/>
  <c r="C1700" i="57"/>
  <c r="B1676" i="57"/>
  <c r="G1679" i="57"/>
  <c r="E1653" i="57"/>
  <c r="H1674" i="57"/>
  <c r="D1693" i="57"/>
  <c r="C1702" i="57"/>
  <c r="G1686" i="57"/>
  <c r="C1707" i="57"/>
  <c r="G1681" i="57"/>
  <c r="C1708" i="57"/>
  <c r="G1680" i="57"/>
  <c r="E1694" i="57"/>
  <c r="B1615" i="57"/>
  <c r="C1706" i="57"/>
  <c r="B1604" i="57"/>
  <c r="H1709" i="57"/>
  <c r="D1658" i="57"/>
  <c r="B1688" i="57"/>
  <c r="G1671" i="57"/>
  <c r="B1599" i="57"/>
  <c r="E1667" i="57"/>
  <c r="B1662" i="57"/>
  <c r="G1693" i="57"/>
  <c r="E1673" i="57"/>
  <c r="C1701" i="57"/>
  <c r="B1603" i="57"/>
  <c r="I1602" i="57"/>
  <c r="C1613" i="57"/>
  <c r="E1695" i="57"/>
  <c r="B1690" i="57"/>
  <c r="G1669" i="57"/>
  <c r="E1701" i="57"/>
  <c r="D1675" i="57"/>
  <c r="B1627" i="57"/>
  <c r="C1678" i="57"/>
  <c r="F1679" i="57"/>
  <c r="I1677" i="57"/>
  <c r="E1675" i="57"/>
  <c r="F1659" i="57"/>
  <c r="E1680" i="57"/>
  <c r="B1601" i="57"/>
  <c r="E1681" i="57"/>
  <c r="B1680" i="57"/>
  <c r="H1707" i="57"/>
  <c r="C1618" i="57"/>
  <c r="E1703" i="57"/>
  <c r="B1702" i="57"/>
  <c r="F1710" i="57"/>
  <c r="E1709" i="57"/>
  <c r="D1687" i="57"/>
  <c r="B1639" i="57"/>
  <c r="H1637" i="57"/>
  <c r="H1706" i="57"/>
  <c r="D1661" i="57"/>
  <c r="B1613" i="57"/>
  <c r="H1700" i="57"/>
  <c r="E1702" i="57"/>
  <c r="C1630" i="57"/>
  <c r="G1640" i="57"/>
  <c r="D1637" i="57"/>
  <c r="H1682" i="57"/>
  <c r="D1689" i="57"/>
  <c r="B1641" i="57"/>
  <c r="H1662" i="57"/>
  <c r="H1657" i="57"/>
  <c r="H1656" i="57"/>
  <c r="F1672" i="57"/>
  <c r="F1695" i="57"/>
  <c r="C1668" i="57"/>
  <c r="G1658" i="57"/>
  <c r="D1676" i="57"/>
  <c r="H1681" i="57"/>
  <c r="C1661" i="57"/>
  <c r="I1634" i="57"/>
  <c r="D1704" i="57"/>
  <c r="G1709" i="57"/>
  <c r="C1685" i="57"/>
  <c r="B1689" i="57"/>
  <c r="E1704" i="57"/>
  <c r="F1691" i="57"/>
  <c r="F1686" i="57"/>
  <c r="F1685" i="57"/>
  <c r="F1656" i="57"/>
  <c r="C1682" i="57"/>
  <c r="F1671" i="57"/>
  <c r="I1673" i="57"/>
  <c r="C1688" i="57"/>
  <c r="B1668" i="57"/>
  <c r="G1691" i="57"/>
  <c r="E1645" i="57"/>
  <c r="D1700" i="57"/>
  <c r="D1653" i="57"/>
  <c r="H1661" i="57"/>
  <c r="D1706" i="57"/>
  <c r="C1681" i="57"/>
  <c r="F1676" i="57"/>
  <c r="I1618" i="57"/>
  <c r="B1602" i="57"/>
  <c r="E1671" i="57"/>
  <c r="B1670" i="57"/>
  <c r="G1689" i="57"/>
  <c r="E1677" i="57"/>
  <c r="C1709" i="57"/>
  <c r="B1607" i="57"/>
  <c r="C1658" i="57"/>
  <c r="F1699" i="57"/>
  <c r="I1701" i="57"/>
  <c r="E1659" i="57"/>
  <c r="F1675" i="57"/>
  <c r="E1664" i="57"/>
  <c r="F1670" i="57"/>
  <c r="E1665" i="57"/>
  <c r="B1664" i="57"/>
  <c r="I1667" i="57"/>
  <c r="B1614" i="57"/>
  <c r="E1683" i="57"/>
  <c r="B1678" i="57"/>
  <c r="G1677" i="57"/>
  <c r="E1689" i="57"/>
  <c r="D1663" i="57"/>
  <c r="B1619" i="57"/>
  <c r="H1653" i="57"/>
  <c r="I1674" i="57"/>
  <c r="C1695" i="57"/>
  <c r="F1662" i="57"/>
  <c r="I1668" i="57"/>
  <c r="E1682" i="57"/>
  <c r="B1646" i="57"/>
  <c r="H1601" i="57"/>
  <c r="D1621" i="57"/>
  <c r="H1702" i="57"/>
  <c r="D1665" i="57"/>
  <c r="B1621" i="57"/>
  <c r="H1696" i="57"/>
  <c r="E1706" i="57"/>
  <c r="C1638" i="57"/>
  <c r="D1708" i="57"/>
  <c r="C1611" i="57"/>
  <c r="G1705" i="57"/>
  <c r="I1686" i="57"/>
  <c r="C1607" i="57"/>
  <c r="I1681" i="57"/>
  <c r="C1612" i="57"/>
  <c r="I1680" i="57"/>
  <c r="C1689" i="57"/>
  <c r="G1699" i="57"/>
  <c r="B1665" i="57"/>
  <c r="H1690" i="57"/>
  <c r="D1677" i="57"/>
  <c r="B1629" i="57"/>
  <c r="H1684" i="57"/>
  <c r="I1707" i="57"/>
  <c r="B1661" i="57"/>
  <c r="B1666" i="57"/>
  <c r="B1667" i="57"/>
  <c r="C1705" i="57"/>
  <c r="B1669" i="57"/>
  <c r="D1697" i="57"/>
  <c r="H1664" i="57"/>
  <c r="D1612" i="57"/>
  <c r="G1656" i="57"/>
  <c r="B1707" i="57"/>
  <c r="H1671" i="57"/>
  <c r="F1604" i="57"/>
  <c r="F1683" i="57"/>
  <c r="C1680" i="57"/>
  <c r="G1703" i="57"/>
  <c r="H1698" i="57"/>
  <c r="C1686" i="57"/>
  <c r="C1691" i="57"/>
  <c r="C1692" i="57"/>
  <c r="E1678" i="57"/>
  <c r="C1610" i="57"/>
  <c r="E1663" i="57"/>
  <c r="B1658" i="57"/>
  <c r="G1701" i="57"/>
  <c r="E1669" i="57"/>
  <c r="C1697" i="57"/>
  <c r="F1660" i="57"/>
  <c r="I1606" i="57"/>
  <c r="I1694" i="57"/>
  <c r="C1671" i="57"/>
  <c r="F1682" i="57"/>
  <c r="I1688" i="57"/>
  <c r="E1658" i="57"/>
  <c r="C1614" i="57"/>
  <c r="H1617" i="57"/>
  <c r="D1605" i="57"/>
  <c r="I1666" i="57"/>
  <c r="C1699" i="57"/>
  <c r="F1658" i="57"/>
  <c r="I1660" i="57"/>
  <c r="E1686" i="57"/>
  <c r="C1609" i="57"/>
  <c r="D1688" i="57"/>
  <c r="B1640" i="57"/>
  <c r="H1669" i="57"/>
  <c r="I1702" i="57"/>
  <c r="B1644" i="57"/>
  <c r="I1697" i="57"/>
  <c r="B1650" i="57"/>
  <c r="I1696" i="57"/>
  <c r="C1673" i="57"/>
  <c r="H1659" i="57"/>
  <c r="D1608" i="57"/>
  <c r="I1658" i="57"/>
  <c r="D1657" i="57"/>
  <c r="B1609" i="57"/>
  <c r="H1708" i="57"/>
  <c r="E1698" i="57"/>
  <c r="C1626" i="57"/>
  <c r="G1644" i="57"/>
  <c r="G1698" i="57"/>
  <c r="E1672" i="57"/>
  <c r="B1663" i="57"/>
  <c r="G1692" i="57"/>
  <c r="I1659" i="57"/>
  <c r="D1632" i="57"/>
  <c r="F1636" i="57"/>
  <c r="B1685" i="57"/>
  <c r="G1674" i="57"/>
  <c r="E1700" i="57"/>
  <c r="B1691" i="57"/>
  <c r="G1668" i="57"/>
  <c r="H1687" i="57"/>
  <c r="E1605" i="57"/>
  <c r="I1682" i="57"/>
  <c r="C1683" i="57"/>
  <c r="B1709" i="57"/>
  <c r="H1678" i="57"/>
  <c r="C1659" i="57"/>
  <c r="H1673" i="57"/>
  <c r="C1660" i="57"/>
  <c r="H1672" i="57"/>
  <c r="D1699" i="57"/>
  <c r="F1688" i="57"/>
  <c r="B1697" i="57"/>
  <c r="G1662" i="57"/>
  <c r="E1708" i="57"/>
  <c r="B1703" i="57"/>
  <c r="F1709" i="57"/>
  <c r="H1679" i="57"/>
  <c r="C1670" i="57"/>
  <c r="C1675" i="57"/>
  <c r="C1676" i="57"/>
  <c r="E1662" i="57"/>
  <c r="C1662" i="57"/>
  <c r="I1693" i="57"/>
  <c r="F1689" i="57"/>
  <c r="E1629" i="57"/>
  <c r="B1632" i="57"/>
  <c r="D1682" i="57"/>
  <c r="F1696" i="57"/>
  <c r="C1546" i="57"/>
  <c r="C1603" i="57"/>
  <c r="E1657" i="57"/>
  <c r="F1668" i="57"/>
  <c r="G1666" i="57"/>
  <c r="D1696" i="57"/>
  <c r="D1701" i="57"/>
  <c r="D1702" i="57"/>
  <c r="I1683" i="57"/>
  <c r="C1650" i="57"/>
  <c r="I1678" i="57"/>
  <c r="C1687" i="57"/>
  <c r="F1666" i="57"/>
  <c r="I1672" i="57"/>
  <c r="E1674" i="57"/>
  <c r="B1630" i="57"/>
  <c r="H1605" i="57"/>
  <c r="H1666" i="57"/>
  <c r="D1705" i="57"/>
  <c r="C1604" i="57"/>
  <c r="H1660" i="57"/>
  <c r="I1679" i="57"/>
  <c r="D1616" i="57"/>
  <c r="F1652" i="57"/>
  <c r="E1622" i="57"/>
  <c r="G1694" i="57"/>
  <c r="E1676" i="57"/>
  <c r="B1671" i="57"/>
  <c r="G1688" i="57"/>
  <c r="G1657" i="57"/>
  <c r="D1636" i="57"/>
  <c r="I1706" i="57"/>
  <c r="C1663" i="57"/>
  <c r="B1693" i="57"/>
  <c r="H1694" i="57"/>
  <c r="B1698" i="57"/>
  <c r="H1689" i="57"/>
  <c r="B1699" i="57"/>
  <c r="H1688" i="57"/>
  <c r="D1683" i="57"/>
  <c r="F1704" i="57"/>
  <c r="B1673" i="57"/>
  <c r="G1682" i="57"/>
  <c r="E1688" i="57"/>
  <c r="B1679" i="57"/>
  <c r="G1676" i="57"/>
  <c r="H1699" i="57"/>
  <c r="D1645" i="57"/>
  <c r="C1690" i="57"/>
  <c r="F1667" i="57"/>
  <c r="I1669" i="57"/>
  <c r="C1696" i="57"/>
  <c r="B1672" i="57"/>
  <c r="G1687" i="57"/>
  <c r="E1649" i="57"/>
  <c r="B1566" i="57"/>
  <c r="D1660" i="57"/>
  <c r="B1616" i="57"/>
  <c r="H1697" i="57"/>
  <c r="D1666" i="57"/>
  <c r="B1700" i="57"/>
  <c r="G1659" i="57"/>
  <c r="I1646" i="57"/>
  <c r="G1710" i="57"/>
  <c r="E1660" i="57"/>
  <c r="D1664" i="57"/>
  <c r="G1670" i="57"/>
  <c r="D1669" i="57"/>
  <c r="G1665" i="57"/>
  <c r="D1670" i="57"/>
  <c r="G1664" i="57"/>
  <c r="E1710" i="57"/>
  <c r="B1631" i="57"/>
  <c r="D1672" i="57"/>
  <c r="B1624" i="57"/>
  <c r="H1685" i="57"/>
  <c r="D1678" i="57"/>
  <c r="B1708" i="57"/>
  <c r="F1700" i="57"/>
  <c r="I1638" i="57"/>
  <c r="E1687" i="57"/>
  <c r="B1686" i="57"/>
  <c r="G1673" i="57"/>
  <c r="E1693" i="57"/>
  <c r="D1671" i="57"/>
  <c r="B1623" i="57"/>
  <c r="H1649" i="57"/>
  <c r="C1631" i="57"/>
  <c r="I1710" i="57"/>
  <c r="B1710" i="57"/>
  <c r="F1698" i="57"/>
  <c r="C1646" i="57"/>
  <c r="G1678" i="57"/>
  <c r="B1687" i="57"/>
  <c r="H1695" i="57"/>
  <c r="F1620" i="57"/>
  <c r="F1703" i="57"/>
  <c r="D1710" i="57"/>
  <c r="F1697" i="57"/>
  <c r="H1667" i="57"/>
  <c r="E1621" i="57"/>
  <c r="I1662" i="57"/>
  <c r="C1703" i="57"/>
  <c r="G1661" i="57"/>
  <c r="E1705" i="57"/>
  <c r="D1679" i="57"/>
  <c r="B1635" i="57"/>
  <c r="H1641" i="57"/>
  <c r="C1639" i="57"/>
  <c r="D1625" i="57"/>
  <c r="F1615" i="57"/>
  <c r="I1652" i="57"/>
  <c r="B1580" i="57"/>
  <c r="I1647" i="57"/>
  <c r="B1585" i="57"/>
  <c r="I1546" i="57"/>
  <c r="C1521" i="57"/>
  <c r="D1601" i="57"/>
  <c r="F1627" i="57"/>
  <c r="E1651" i="57"/>
  <c r="B1568" i="57"/>
  <c r="B1653" i="57"/>
  <c r="B1573" i="57"/>
  <c r="I1558" i="57"/>
  <c r="C1509" i="57"/>
  <c r="E1626" i="57"/>
  <c r="B1547" i="57"/>
  <c r="I1628" i="57"/>
  <c r="C1552" i="57"/>
  <c r="I1623" i="57"/>
  <c r="C1557" i="57"/>
  <c r="H1586" i="57"/>
  <c r="D1538" i="57"/>
  <c r="E1650" i="57"/>
  <c r="B1567" i="57"/>
  <c r="B1645" i="57"/>
  <c r="H1668" i="57"/>
  <c r="I1691" i="57"/>
  <c r="D1604" i="57"/>
  <c r="G1616" i="57"/>
  <c r="E1614" i="57"/>
  <c r="I1629" i="57"/>
  <c r="C1551" i="57"/>
  <c r="H1635" i="57"/>
  <c r="F1661" i="57"/>
  <c r="H1630" i="57"/>
  <c r="C1563" i="57"/>
  <c r="G1592" i="57"/>
  <c r="C1574" i="57"/>
  <c r="I1641" i="57"/>
  <c r="B1593" i="57"/>
  <c r="H1647" i="57"/>
  <c r="C1596" i="57"/>
  <c r="H1642" i="57"/>
  <c r="D1594" i="57"/>
  <c r="H1542" i="57"/>
  <c r="D1533" i="57"/>
  <c r="I1605" i="57"/>
  <c r="C1615" i="57"/>
  <c r="H1611" i="57"/>
  <c r="C1621" i="57"/>
  <c r="H1606" i="57"/>
  <c r="D1550" i="57"/>
  <c r="G1568" i="57"/>
  <c r="H1629" i="57"/>
  <c r="H1648" i="57"/>
  <c r="C1636" i="57"/>
  <c r="E1661" i="57"/>
  <c r="C1693" i="57"/>
  <c r="F1664" i="57"/>
  <c r="I1610" i="57"/>
  <c r="B1634" i="57"/>
  <c r="C1619" i="57"/>
  <c r="F1647" i="57"/>
  <c r="E1631" i="57"/>
  <c r="B1548" i="57"/>
  <c r="E1636" i="57"/>
  <c r="B1553" i="57"/>
  <c r="I1578" i="57"/>
  <c r="C1489" i="57"/>
  <c r="F1669" i="57"/>
  <c r="G1615" i="57"/>
  <c r="E1619" i="57"/>
  <c r="F1602" i="57"/>
  <c r="E1624" i="57"/>
  <c r="G1603" i="57"/>
  <c r="I1590" i="57"/>
  <c r="B1528" i="57"/>
  <c r="D1609" i="57"/>
  <c r="F1623" i="57"/>
  <c r="B1651" i="57"/>
  <c r="B1572" i="57"/>
  <c r="C1599" i="57"/>
  <c r="B1577" i="57"/>
  <c r="I1554" i="57"/>
  <c r="C1513" i="57"/>
  <c r="E1602" i="57"/>
  <c r="B1605" i="57"/>
  <c r="I1656" i="57"/>
  <c r="E1690" i="57"/>
  <c r="C1622" i="57"/>
  <c r="G1648" i="57"/>
  <c r="D1629" i="57"/>
  <c r="B1649" i="57"/>
  <c r="B1571" i="57"/>
  <c r="I1604" i="57"/>
  <c r="C1576" i="57"/>
  <c r="I1599" i="57"/>
  <c r="C1581" i="57"/>
  <c r="H1562" i="57"/>
  <c r="D1509" i="57"/>
  <c r="E1642" i="57"/>
  <c r="B1559" i="57"/>
  <c r="I1616" i="57"/>
  <c r="C1564" i="57"/>
  <c r="I1611" i="57"/>
  <c r="C1569" i="57"/>
  <c r="H1574" i="57"/>
  <c r="D1497" i="57"/>
  <c r="E1613" i="57"/>
  <c r="B1608" i="57"/>
  <c r="D1662" i="57"/>
  <c r="G1663" i="57"/>
  <c r="B1582" i="57"/>
  <c r="B1636" i="57"/>
  <c r="D1690" i="57"/>
  <c r="C1665" i="57"/>
  <c r="F1692" i="57"/>
  <c r="I1630" i="57"/>
  <c r="G1690" i="57"/>
  <c r="E1684" i="57"/>
  <c r="B1625" i="57"/>
  <c r="H1692" i="57"/>
  <c r="B1656" i="57"/>
  <c r="C1642" i="57"/>
  <c r="G1632" i="57"/>
  <c r="D1647" i="57"/>
  <c r="I1645" i="57"/>
  <c r="B1587" i="57"/>
  <c r="H1651" i="57"/>
  <c r="C1592" i="57"/>
  <c r="H1646" i="57"/>
  <c r="D1585" i="57"/>
  <c r="H1546" i="57"/>
  <c r="D1525" i="57"/>
  <c r="D1599" i="57"/>
  <c r="B1575" i="57"/>
  <c r="I1600" i="57"/>
  <c r="C1580" i="57"/>
  <c r="G1608" i="57"/>
  <c r="C1585" i="57"/>
  <c r="H1558" i="57"/>
  <c r="D1513" i="57"/>
  <c r="I1621" i="57"/>
  <c r="B1606" i="57"/>
  <c r="H1627" i="57"/>
  <c r="B1626" i="57"/>
  <c r="H1622" i="57"/>
  <c r="C1579" i="57"/>
  <c r="G1584" i="57"/>
  <c r="C1590" i="57"/>
  <c r="I1601" i="57"/>
  <c r="C1620" i="57"/>
  <c r="C1664" i="57"/>
  <c r="F1693" i="57"/>
  <c r="H1663" i="57"/>
  <c r="E1625" i="57"/>
  <c r="G1599" i="57"/>
  <c r="G1620" i="57"/>
  <c r="H1628" i="57"/>
  <c r="D1648" i="57"/>
  <c r="G1626" i="57"/>
  <c r="D1603" i="57"/>
  <c r="G1621" i="57"/>
  <c r="E1544" i="57"/>
  <c r="F1562" i="57"/>
  <c r="G1652" i="57"/>
  <c r="H1640" i="57"/>
  <c r="C1644" i="57"/>
  <c r="G1638" i="57"/>
  <c r="C1649" i="57"/>
  <c r="G1633" i="57"/>
  <c r="D1578" i="57"/>
  <c r="F1591" i="57"/>
  <c r="F1616" i="57"/>
  <c r="H1604" i="57"/>
  <c r="D1622" i="57"/>
  <c r="F1646" i="57"/>
  <c r="D1627" i="57"/>
  <c r="F1641" i="57"/>
  <c r="E1568" i="57"/>
  <c r="F1545" i="57"/>
  <c r="B1562" i="57"/>
  <c r="G1639" i="57"/>
  <c r="F1674" i="57"/>
  <c r="I1676" i="57"/>
  <c r="E1670" i="57"/>
  <c r="F1657" i="57"/>
  <c r="H1609" i="57"/>
  <c r="D1613" i="57"/>
  <c r="E1638" i="57"/>
  <c r="B1555" i="57"/>
  <c r="I1620" i="57"/>
  <c r="C1560" i="57"/>
  <c r="I1615" i="57"/>
  <c r="C1565" i="57"/>
  <c r="H1578" i="57"/>
  <c r="D1493" i="57"/>
  <c r="E1618" i="57"/>
  <c r="B1543" i="57"/>
  <c r="I1632" i="57"/>
  <c r="C1548" i="57"/>
  <c r="I1627" i="57"/>
  <c r="C1553" i="57"/>
  <c r="H1590" i="57"/>
  <c r="D1528" i="57"/>
  <c r="I1653" i="57"/>
  <c r="B1579" i="57"/>
  <c r="G1609" i="57"/>
  <c r="C1584" i="57"/>
  <c r="G1600" i="57"/>
  <c r="C1589" i="57"/>
  <c r="H1554" i="57"/>
  <c r="D1517" i="57"/>
  <c r="I1633" i="57"/>
  <c r="B1675" i="57"/>
  <c r="G1684" i="57"/>
  <c r="H1703" i="57"/>
  <c r="D1640" i="57"/>
  <c r="F1628" i="57"/>
  <c r="I1614" i="57"/>
  <c r="H1599" i="57"/>
  <c r="C1624" i="57"/>
  <c r="H1603" i="57"/>
  <c r="C1629" i="57"/>
  <c r="G1653" i="57"/>
  <c r="D1558" i="57"/>
  <c r="G1560" i="57"/>
  <c r="D1563" i="57"/>
  <c r="I1609" i="57"/>
  <c r="C1601" i="57"/>
  <c r="H1615" i="57"/>
  <c r="C1617" i="57"/>
  <c r="H1610" i="57"/>
  <c r="D1544" i="57"/>
  <c r="G1572" i="57"/>
  <c r="B1681" i="57"/>
  <c r="E1692" i="57"/>
  <c r="G1672" i="57"/>
  <c r="E1601" i="57"/>
  <c r="B1705" i="57"/>
  <c r="I1705" i="57"/>
  <c r="I1704" i="57"/>
  <c r="D1695" i="57"/>
  <c r="D1650" i="57"/>
  <c r="C1698" i="57"/>
  <c r="B1600" i="57"/>
  <c r="I1657" i="57"/>
  <c r="B1695" i="57"/>
  <c r="G1660" i="57"/>
  <c r="H1683" i="57"/>
  <c r="E1609" i="57"/>
  <c r="F1612" i="57"/>
  <c r="H1613" i="57"/>
  <c r="H1644" i="57"/>
  <c r="C1640" i="57"/>
  <c r="G1642" i="57"/>
  <c r="C1645" i="57"/>
  <c r="G1637" i="57"/>
  <c r="D1574" i="57"/>
  <c r="G1544" i="57"/>
  <c r="H1600" i="57"/>
  <c r="G1604" i="57"/>
  <c r="C1628" i="57"/>
  <c r="G1601" i="57"/>
  <c r="C1633" i="57"/>
  <c r="G1649" i="57"/>
  <c r="D1562" i="57"/>
  <c r="G1556" i="57"/>
  <c r="F1648" i="57"/>
  <c r="H1620" i="57"/>
  <c r="D1606" i="57"/>
  <c r="G1618" i="57"/>
  <c r="D1611" i="57"/>
  <c r="G1613" i="57"/>
  <c r="E1552" i="57"/>
  <c r="F1546" i="57"/>
  <c r="F1608" i="57"/>
  <c r="G1605" i="57"/>
  <c r="D1626" i="57"/>
  <c r="D1694" i="57"/>
  <c r="C1669" i="57"/>
  <c r="F1684" i="57"/>
  <c r="I1626" i="57"/>
  <c r="C1554" i="57"/>
  <c r="C1550" i="57"/>
  <c r="G1619" i="57"/>
  <c r="E1615" i="57"/>
  <c r="F1606" i="57"/>
  <c r="E1620" i="57"/>
  <c r="F1601" i="57"/>
  <c r="I1594" i="57"/>
  <c r="B1524" i="57"/>
  <c r="B1578" i="57"/>
  <c r="G1631" i="57"/>
  <c r="E1603" i="57"/>
  <c r="F1618" i="57"/>
  <c r="E1608" i="57"/>
  <c r="F1613" i="57"/>
  <c r="E1596" i="57"/>
  <c r="B1512" i="57"/>
  <c r="C1635" i="57"/>
  <c r="F1639" i="57"/>
  <c r="E1639" i="57"/>
  <c r="B1556" i="57"/>
  <c r="E1644" i="57"/>
  <c r="B1561" i="57"/>
  <c r="I1570" i="57"/>
  <c r="C1497" i="57"/>
  <c r="D1617" i="57"/>
  <c r="F1619" i="57"/>
  <c r="C1616" i="57"/>
  <c r="G1704" i="57"/>
  <c r="I1671" i="57"/>
  <c r="D1624" i="57"/>
  <c r="F1644" i="57"/>
  <c r="E1630" i="57"/>
  <c r="I1613" i="57"/>
  <c r="B1638" i="57"/>
  <c r="H1619" i="57"/>
  <c r="C1605" i="57"/>
  <c r="H1614" i="57"/>
  <c r="C1595" i="57"/>
  <c r="G1576" i="57"/>
  <c r="D1547" i="57"/>
  <c r="I1625" i="57"/>
  <c r="F1665" i="57"/>
  <c r="H1631" i="57"/>
  <c r="B1610" i="57"/>
  <c r="H1626" i="57"/>
  <c r="C1571" i="57"/>
  <c r="G1588" i="57"/>
  <c r="H1645" i="57"/>
  <c r="H1652" i="57"/>
  <c r="C1632" i="57"/>
  <c r="G1650" i="57"/>
  <c r="C1637" i="57"/>
  <c r="G1645" i="57"/>
  <c r="D1566" i="57"/>
  <c r="G1552" i="57"/>
  <c r="G1628" i="57"/>
  <c r="H1632" i="57"/>
  <c r="C1704" i="57"/>
  <c r="B1684" i="57"/>
  <c r="G1675" i="57"/>
  <c r="D1652" i="57"/>
  <c r="B1574" i="57"/>
  <c r="F1600" i="57"/>
  <c r="G1651" i="57"/>
  <c r="D1630" i="57"/>
  <c r="F1638" i="57"/>
  <c r="D1635" i="57"/>
  <c r="F1633" i="57"/>
  <c r="E1576" i="57"/>
  <c r="B1492" i="57"/>
  <c r="F1624" i="57"/>
  <c r="H1608" i="57"/>
  <c r="D1618" i="57"/>
  <c r="F1650" i="57"/>
  <c r="D1623" i="57"/>
  <c r="F1645" i="57"/>
  <c r="E1564" i="57"/>
  <c r="F1553" i="57"/>
  <c r="C1710" i="57"/>
  <c r="H1701" i="57"/>
  <c r="B1692" i="57"/>
  <c r="I1650" i="57"/>
  <c r="D1684" i="57"/>
  <c r="H1677" i="57"/>
  <c r="H1676" i="57"/>
  <c r="I1695" i="57"/>
  <c r="D1600" i="57"/>
  <c r="E1679" i="57"/>
  <c r="B1674" i="57"/>
  <c r="G1685" i="57"/>
  <c r="D1674" i="57"/>
  <c r="B1704" i="57"/>
  <c r="F1708" i="57"/>
  <c r="I1642" i="57"/>
  <c r="B1591" i="57"/>
  <c r="B1570" i="57"/>
  <c r="G1635" i="57"/>
  <c r="D1649" i="57"/>
  <c r="F1622" i="57"/>
  <c r="E1604" i="57"/>
  <c r="F1617" i="57"/>
  <c r="E1592" i="57"/>
  <c r="B1508" i="57"/>
  <c r="B1546" i="57"/>
  <c r="G1647" i="57"/>
  <c r="D1634" i="57"/>
  <c r="F1634" i="57"/>
  <c r="D1639" i="57"/>
  <c r="F1629" i="57"/>
  <c r="E1580" i="57"/>
  <c r="B1496" i="57"/>
  <c r="B1618" i="57"/>
  <c r="G1611" i="57"/>
  <c r="E1623" i="57"/>
  <c r="G1607" i="57"/>
  <c r="E1628" i="57"/>
  <c r="B1545" i="57"/>
  <c r="I1586" i="57"/>
  <c r="B1533" i="57"/>
  <c r="C1643" i="57"/>
  <c r="F1635" i="57"/>
  <c r="F1694" i="57"/>
  <c r="I1700" i="57"/>
  <c r="D1703" i="57"/>
  <c r="C1602" i="57"/>
  <c r="H1625" i="57"/>
  <c r="D1646" i="57"/>
  <c r="E1610" i="57"/>
  <c r="F1599" i="57"/>
  <c r="I1636" i="57"/>
  <c r="C1544" i="57"/>
  <c r="I1631" i="57"/>
  <c r="C1549" i="57"/>
  <c r="H1594" i="57"/>
  <c r="C1537" i="57"/>
  <c r="D1633" i="57"/>
  <c r="F1611" i="57"/>
  <c r="I1648" i="57"/>
  <c r="B1584" i="57"/>
  <c r="I1643" i="57"/>
  <c r="B1589" i="57"/>
  <c r="I1542" i="57"/>
  <c r="C1525" i="57"/>
  <c r="E1646" i="57"/>
  <c r="B1563" i="57"/>
  <c r="I1612" i="57"/>
  <c r="C1568" i="57"/>
  <c r="I1607" i="57"/>
  <c r="C1573" i="57"/>
  <c r="H1570" i="57"/>
  <c r="D1501" i="57"/>
  <c r="I1649" i="57"/>
  <c r="B1583" i="57"/>
  <c r="C1684" i="57"/>
  <c r="B1660" i="57"/>
  <c r="G1695" i="57"/>
  <c r="E1641" i="57"/>
  <c r="B1558" i="57"/>
  <c r="F1632" i="57"/>
  <c r="H1612" i="57"/>
  <c r="D1614" i="57"/>
  <c r="G1610" i="57"/>
  <c r="D1619" i="57"/>
  <c r="F1649" i="57"/>
  <c r="E1560" i="57"/>
  <c r="F1561" i="57"/>
  <c r="G1612" i="57"/>
  <c r="H1624" i="57"/>
  <c r="D1602" i="57"/>
  <c r="G1622" i="57"/>
  <c r="D1607" i="57"/>
  <c r="G1617" i="57"/>
  <c r="E1548" i="57"/>
  <c r="F1554" i="57"/>
  <c r="B1554" i="57"/>
  <c r="G1643" i="57"/>
  <c r="D1638" i="57"/>
  <c r="F1630" i="57"/>
  <c r="D1643" i="57"/>
  <c r="F1625" i="57"/>
  <c r="E1584" i="57"/>
  <c r="B1500" i="57"/>
  <c r="D1596" i="57"/>
  <c r="G1623" i="57"/>
  <c r="E1685" i="57"/>
  <c r="D1659" i="57"/>
  <c r="B1611" i="57"/>
  <c r="G1606" i="57"/>
  <c r="C1623" i="57"/>
  <c r="C1651" i="57"/>
  <c r="F1631" i="57"/>
  <c r="E1647" i="57"/>
  <c r="B1564" i="57"/>
  <c r="E1652" i="57"/>
  <c r="B1569" i="57"/>
  <c r="I1562" i="57"/>
  <c r="C1505" i="57"/>
  <c r="C1627" i="57"/>
  <c r="F1643" i="57"/>
  <c r="E1635" i="57"/>
  <c r="B1552" i="57"/>
  <c r="E1640" i="57"/>
  <c r="B1557" i="57"/>
  <c r="I1574" i="57"/>
  <c r="C1493" i="57"/>
  <c r="I1637" i="57"/>
  <c r="C1543" i="57"/>
  <c r="H1643" i="57"/>
  <c r="D1591" i="57"/>
  <c r="H1638" i="57"/>
  <c r="D1546" i="57"/>
  <c r="F1587" i="57"/>
  <c r="C1558" i="57"/>
  <c r="I1617" i="57"/>
  <c r="C1652" i="57"/>
  <c r="G1614" i="57"/>
  <c r="D1615" i="57"/>
  <c r="F1653" i="57"/>
  <c r="E1556" i="57"/>
  <c r="F1569" i="57"/>
  <c r="E1553" i="57"/>
  <c r="F1544" i="57"/>
  <c r="E1574" i="57"/>
  <c r="B1490" i="57"/>
  <c r="D1553" i="57"/>
  <c r="G1565" i="57"/>
  <c r="E1523" i="57"/>
  <c r="I1549" i="57"/>
  <c r="C1518" i="57"/>
  <c r="H1592" i="57"/>
  <c r="C1539" i="57"/>
  <c r="I1595" i="57"/>
  <c r="B1523" i="57"/>
  <c r="I1515" i="57"/>
  <c r="C1437" i="57"/>
  <c r="I1545" i="57"/>
  <c r="C1522" i="57"/>
  <c r="H1588" i="57"/>
  <c r="D1532" i="57"/>
  <c r="I1591" i="57"/>
  <c r="B1527" i="57"/>
  <c r="H1557" i="57"/>
  <c r="D1514" i="57"/>
  <c r="B1551" i="57"/>
  <c r="H1607" i="57"/>
  <c r="C1625" i="57"/>
  <c r="H1602" i="57"/>
  <c r="D1554" i="57"/>
  <c r="G1564" i="57"/>
  <c r="C1582" i="57"/>
  <c r="G1567" i="57"/>
  <c r="D1572" i="57"/>
  <c r="G1546" i="57"/>
  <c r="B1536" i="57"/>
  <c r="H1551" i="57"/>
  <c r="D1520" i="57"/>
  <c r="B1542" i="57"/>
  <c r="B1521" i="57"/>
  <c r="I1576" i="57"/>
  <c r="C1491" i="57"/>
  <c r="E1559" i="57"/>
  <c r="F1563" i="57"/>
  <c r="E1488" i="57"/>
  <c r="B1441" i="57"/>
  <c r="I1593" i="57"/>
  <c r="B1525" i="57"/>
  <c r="I1572" i="57"/>
  <c r="C1495" i="57"/>
  <c r="E1563" i="57"/>
  <c r="F1555" i="57"/>
  <c r="G1542" i="57"/>
  <c r="C1526" i="57"/>
  <c r="H1584" i="57"/>
  <c r="G1602" i="57"/>
  <c r="C1588" i="57"/>
  <c r="H1650" i="57"/>
  <c r="C1593" i="57"/>
  <c r="H1550" i="57"/>
  <c r="D1521" i="57"/>
  <c r="H1553" i="57"/>
  <c r="C1559" i="57"/>
  <c r="G1594" i="57"/>
  <c r="E1494" i="57"/>
  <c r="F1579" i="57"/>
  <c r="C1532" i="57"/>
  <c r="E1557" i="57"/>
  <c r="F1567" i="57"/>
  <c r="E1578" i="57"/>
  <c r="B1494" i="57"/>
  <c r="D1557" i="57"/>
  <c r="G1561" i="57"/>
  <c r="E1527" i="57"/>
  <c r="F1519" i="57"/>
  <c r="E1561" i="57"/>
  <c r="F1559" i="57"/>
  <c r="E1582" i="57"/>
  <c r="B1498" i="57"/>
  <c r="D1561" i="57"/>
  <c r="G1557" i="57"/>
  <c r="I1589" i="57"/>
  <c r="B1529" i="57"/>
  <c r="I1568" i="57"/>
  <c r="C1499" i="57"/>
  <c r="E1567" i="57"/>
  <c r="F1547" i="57"/>
  <c r="H1639" i="57"/>
  <c r="D1545" i="57"/>
  <c r="H1634" i="57"/>
  <c r="C1555" i="57"/>
  <c r="G1596" i="57"/>
  <c r="C1566" i="57"/>
  <c r="F1583" i="57"/>
  <c r="C1591" i="57"/>
  <c r="G1578" i="57"/>
  <c r="E1510" i="57"/>
  <c r="H1583" i="57"/>
  <c r="D1488" i="57"/>
  <c r="E1573" i="57"/>
  <c r="B1489" i="57"/>
  <c r="E1594" i="57"/>
  <c r="B1510" i="57"/>
  <c r="D1573" i="57"/>
  <c r="G1545" i="57"/>
  <c r="B1538" i="57"/>
  <c r="F1503" i="57"/>
  <c r="E1577" i="57"/>
  <c r="B1493" i="57"/>
  <c r="B1592" i="57"/>
  <c r="B1514" i="57"/>
  <c r="D1577" i="57"/>
  <c r="F1594" i="57"/>
  <c r="I1573" i="57"/>
  <c r="G1636" i="57"/>
  <c r="H1636" i="57"/>
  <c r="C1648" i="57"/>
  <c r="G1634" i="57"/>
  <c r="C1653" i="57"/>
  <c r="G1629" i="57"/>
  <c r="D1582" i="57"/>
  <c r="F1578" i="57"/>
  <c r="F1640" i="57"/>
  <c r="H1616" i="57"/>
  <c r="E1627" i="57"/>
  <c r="B1544" i="57"/>
  <c r="E1632" i="57"/>
  <c r="B1549" i="57"/>
  <c r="I1582" i="57"/>
  <c r="D1537" i="57"/>
  <c r="I1585" i="57"/>
  <c r="B1535" i="57"/>
  <c r="I1564" i="57"/>
  <c r="C1503" i="57"/>
  <c r="E1571" i="57"/>
  <c r="B1487" i="57"/>
  <c r="E1512" i="57"/>
  <c r="H1549" i="57"/>
  <c r="C1567" i="57"/>
  <c r="G1590" i="57"/>
  <c r="E1498" i="57"/>
  <c r="H1595" i="57"/>
  <c r="C1536" i="57"/>
  <c r="H1509" i="57"/>
  <c r="D1442" i="57"/>
  <c r="H1545" i="57"/>
  <c r="C1575" i="57"/>
  <c r="G1586" i="57"/>
  <c r="E1502" i="57"/>
  <c r="H1591" i="57"/>
  <c r="D1559" i="57"/>
  <c r="G1555" i="57"/>
  <c r="D1584" i="57"/>
  <c r="D1610" i="57"/>
  <c r="F1642" i="57"/>
  <c r="D1631" i="57"/>
  <c r="F1637" i="57"/>
  <c r="E1572" i="57"/>
  <c r="B1488" i="57"/>
  <c r="E1569" i="57"/>
  <c r="F1543" i="57"/>
  <c r="E1590" i="57"/>
  <c r="B1506" i="57"/>
  <c r="D1569" i="57"/>
  <c r="G1549" i="57"/>
  <c r="E1539" i="57"/>
  <c r="F1573" i="57"/>
  <c r="C1534" i="57"/>
  <c r="H1576" i="57"/>
  <c r="D1495" i="57"/>
  <c r="I1579" i="57"/>
  <c r="C1488" i="57"/>
  <c r="I1499" i="57"/>
  <c r="C1453" i="57"/>
  <c r="H1593" i="57"/>
  <c r="C1538" i="57"/>
  <c r="H1572" i="57"/>
  <c r="D1499" i="57"/>
  <c r="I1575" i="57"/>
  <c r="C1492" i="57"/>
  <c r="F1593" i="57"/>
  <c r="C1583" i="57"/>
  <c r="C1547" i="57"/>
  <c r="G1646" i="57"/>
  <c r="C1641" i="57"/>
  <c r="G1641" i="57"/>
  <c r="D1570" i="57"/>
  <c r="G1548" i="57"/>
  <c r="D1567" i="57"/>
  <c r="G1551" i="57"/>
  <c r="D1593" i="57"/>
  <c r="F1566" i="57"/>
  <c r="I1531" i="57"/>
  <c r="F1577" i="57"/>
  <c r="E1491" i="57"/>
  <c r="I1581" i="57"/>
  <c r="C1486" i="57"/>
  <c r="I1560" i="57"/>
  <c r="C1507" i="57"/>
  <c r="E1575" i="57"/>
  <c r="B1491" i="57"/>
  <c r="E1520" i="57"/>
  <c r="B1457" i="57"/>
  <c r="I1577" i="57"/>
  <c r="C1490" i="57"/>
  <c r="I1556" i="57"/>
  <c r="C1511" i="57"/>
  <c r="E1579" i="57"/>
  <c r="B1495" i="57"/>
  <c r="H1589" i="57"/>
  <c r="D1530" i="57"/>
  <c r="H1568" i="57"/>
  <c r="D1503" i="57"/>
  <c r="I1571" i="57"/>
  <c r="B1622" i="57"/>
  <c r="G1630" i="57"/>
  <c r="D1651" i="57"/>
  <c r="G1625" i="57"/>
  <c r="D1588" i="57"/>
  <c r="F1570" i="57"/>
  <c r="D1583" i="57"/>
  <c r="F1575" i="57"/>
  <c r="E1558" i="57"/>
  <c r="F1565" i="57"/>
  <c r="C1586" i="57"/>
  <c r="G1581" i="57"/>
  <c r="E1507" i="57"/>
  <c r="I1565" i="57"/>
  <c r="C1502" i="57"/>
  <c r="I1544" i="57"/>
  <c r="C1523" i="57"/>
  <c r="E1591" i="57"/>
  <c r="B1507" i="57"/>
  <c r="I1537" i="57"/>
  <c r="B1473" i="57"/>
  <c r="I1561" i="57"/>
  <c r="C1506" i="57"/>
  <c r="F1596" i="57"/>
  <c r="C1527" i="57"/>
  <c r="E1595" i="57"/>
  <c r="B1511" i="57"/>
  <c r="B1586" i="57"/>
  <c r="G1627" i="57"/>
  <c r="E1607" i="57"/>
  <c r="F1614" i="57"/>
  <c r="E1612" i="57"/>
  <c r="F1609" i="57"/>
  <c r="B1596" i="57"/>
  <c r="B1516" i="57"/>
  <c r="B1652" i="57"/>
  <c r="F1651" i="57"/>
  <c r="I1624" i="57"/>
  <c r="C1556" i="57"/>
  <c r="I1619" i="57"/>
  <c r="C1561" i="57"/>
  <c r="H1582" i="57"/>
  <c r="D1489" i="57"/>
  <c r="H1585" i="57"/>
  <c r="D1486" i="57"/>
  <c r="H1564" i="57"/>
  <c r="D1507" i="57"/>
  <c r="I1567" i="57"/>
  <c r="C1500" i="57"/>
  <c r="D1571" i="57"/>
  <c r="G1547" i="57"/>
  <c r="E1546" i="57"/>
  <c r="F1558" i="57"/>
  <c r="C1562" i="57"/>
  <c r="G1593" i="57"/>
  <c r="E1495" i="57"/>
  <c r="G1500" i="57"/>
  <c r="D1575" i="57"/>
  <c r="G1543" i="57"/>
  <c r="E1550" i="57"/>
  <c r="F1550" i="57"/>
  <c r="C1570" i="57"/>
  <c r="G1589" i="57"/>
  <c r="E1581" i="57"/>
  <c r="B1497" i="57"/>
  <c r="D1542" i="57"/>
  <c r="E1643" i="57"/>
  <c r="B1560" i="57"/>
  <c r="E1648" i="57"/>
  <c r="B1565" i="57"/>
  <c r="I1566" i="57"/>
  <c r="C1501" i="57"/>
  <c r="I1569" i="57"/>
  <c r="C1498" i="57"/>
  <c r="I1548" i="57"/>
  <c r="C1519" i="57"/>
  <c r="E1587" i="57"/>
  <c r="B1503" i="57"/>
  <c r="D1535" i="57"/>
  <c r="G1595" i="57"/>
  <c r="D1589" i="57"/>
  <c r="G1574" i="57"/>
  <c r="E1514" i="57"/>
  <c r="H1579" i="57"/>
  <c r="D1492" i="57"/>
  <c r="H1493" i="57"/>
  <c r="D1458" i="57"/>
  <c r="G1591" i="57"/>
  <c r="D1548" i="57"/>
  <c r="G1570" i="57"/>
  <c r="E1518" i="57"/>
  <c r="H1575" i="57"/>
  <c r="D1579" i="57"/>
  <c r="F1586" i="57"/>
  <c r="E1554" i="57"/>
  <c r="D1642" i="57"/>
  <c r="F1626" i="57"/>
  <c r="E1600" i="57"/>
  <c r="F1621" i="57"/>
  <c r="E1588" i="57"/>
  <c r="B1504" i="57"/>
  <c r="E1585" i="57"/>
  <c r="B1501" i="57"/>
  <c r="I1596" i="57"/>
  <c r="B1522" i="57"/>
  <c r="D1586" i="57"/>
  <c r="F1572" i="57"/>
  <c r="I1534" i="57"/>
  <c r="H1581" i="57"/>
  <c r="D1490" i="57"/>
  <c r="H1560" i="57"/>
  <c r="D1511" i="57"/>
  <c r="I1563" i="57"/>
  <c r="C1504" i="57"/>
  <c r="G1487" i="57"/>
  <c r="C1469" i="57"/>
  <c r="H1577" i="57"/>
  <c r="D1494" i="57"/>
  <c r="H1556" i="57"/>
  <c r="D1515" i="57"/>
  <c r="I1559" i="57"/>
  <c r="C1508" i="57"/>
  <c r="G1587" i="57"/>
  <c r="D1552" i="57"/>
  <c r="G1566" i="57"/>
  <c r="E1522" i="57"/>
  <c r="H1571" i="57"/>
  <c r="E1611" i="57"/>
  <c r="F1610" i="57"/>
  <c r="E1616" i="57"/>
  <c r="F1605" i="57"/>
  <c r="C1542" i="57"/>
  <c r="B1520" i="57"/>
  <c r="D1595" i="57"/>
  <c r="B1517" i="57"/>
  <c r="I1580" i="57"/>
  <c r="C1487" i="57"/>
  <c r="E1555" i="57"/>
  <c r="F1571" i="57"/>
  <c r="D1518" i="57"/>
  <c r="H1565" i="57"/>
  <c r="D1506" i="57"/>
  <c r="H1544" i="57"/>
  <c r="D1529" i="57"/>
  <c r="I1547" i="57"/>
  <c r="C1520" i="57"/>
  <c r="H1525" i="57"/>
  <c r="D1474" i="57"/>
  <c r="H1561" i="57"/>
  <c r="D1510" i="57"/>
  <c r="F1590" i="57"/>
  <c r="E1486" i="57"/>
  <c r="D1641" i="57"/>
  <c r="F1607" i="57"/>
  <c r="I1644" i="57"/>
  <c r="B1588" i="57"/>
  <c r="I1639" i="57"/>
  <c r="D1592" i="57"/>
  <c r="F1588" i="57"/>
  <c r="C1529" i="57"/>
  <c r="E1634" i="57"/>
  <c r="F1603" i="57"/>
  <c r="H1623" i="57"/>
  <c r="B1642" i="57"/>
  <c r="H1618" i="57"/>
  <c r="C1587" i="57"/>
  <c r="G1580" i="57"/>
  <c r="D1587" i="57"/>
  <c r="G1583" i="57"/>
  <c r="D1556" i="57"/>
  <c r="G1562" i="57"/>
  <c r="E1526" i="57"/>
  <c r="H1567" i="57"/>
  <c r="D1504" i="57"/>
  <c r="E1589" i="57"/>
  <c r="B1505" i="57"/>
  <c r="I1592" i="57"/>
  <c r="B1526" i="57"/>
  <c r="E1543" i="57"/>
  <c r="F1564" i="57"/>
  <c r="I1530" i="57"/>
  <c r="F1487" i="57"/>
  <c r="E1593" i="57"/>
  <c r="B1509" i="57"/>
  <c r="I1588" i="57"/>
  <c r="B1530" i="57"/>
  <c r="E1547" i="57"/>
  <c r="F1556" i="57"/>
  <c r="I1557" i="57"/>
  <c r="C1510" i="57"/>
  <c r="F1582" i="57"/>
  <c r="I1608" i="57"/>
  <c r="C1572" i="57"/>
  <c r="I1603" i="57"/>
  <c r="C1577" i="57"/>
  <c r="H1566" i="57"/>
  <c r="D1505" i="57"/>
  <c r="H1569" i="57"/>
  <c r="D1502" i="57"/>
  <c r="H1548" i="57"/>
  <c r="D1523" i="57"/>
  <c r="I1551" i="57"/>
  <c r="C1516" i="57"/>
  <c r="D1590" i="57"/>
  <c r="F1568" i="57"/>
  <c r="E1562" i="57"/>
  <c r="F1557" i="57"/>
  <c r="C1594" i="57"/>
  <c r="G1577" i="57"/>
  <c r="E1511" i="57"/>
  <c r="F1535" i="57"/>
  <c r="E1545" i="57"/>
  <c r="F1560" i="57"/>
  <c r="E1566" i="57"/>
  <c r="F1549" i="57"/>
  <c r="D1543" i="57"/>
  <c r="G1573" i="57"/>
  <c r="B1590" i="57"/>
  <c r="B1513" i="57"/>
  <c r="I1584" i="57"/>
  <c r="E1599" i="57"/>
  <c r="B1576" i="57"/>
  <c r="I1651" i="57"/>
  <c r="B1581" i="57"/>
  <c r="I1550" i="57"/>
  <c r="C1517" i="57"/>
  <c r="I1553" i="57"/>
  <c r="C1514" i="57"/>
  <c r="H1596" i="57"/>
  <c r="C1535" i="57"/>
  <c r="E1542" i="57"/>
  <c r="B1519" i="57"/>
  <c r="I1519" i="57"/>
  <c r="G1579" i="57"/>
  <c r="D1560" i="57"/>
  <c r="G1558" i="57"/>
  <c r="E1530" i="57"/>
  <c r="H1563" i="57"/>
  <c r="D1508" i="57"/>
  <c r="G1532" i="57"/>
  <c r="D1482" i="57"/>
  <c r="G1575" i="57"/>
  <c r="D1564" i="57"/>
  <c r="G1554" i="57"/>
  <c r="E1534" i="57"/>
  <c r="H1559" i="57"/>
  <c r="E1549" i="57"/>
  <c r="F1552" i="57"/>
  <c r="E1570" i="57"/>
  <c r="B1486" i="57"/>
  <c r="D1549" i="57"/>
  <c r="G1569" i="57"/>
  <c r="I1640" i="57"/>
  <c r="B1595" i="57"/>
  <c r="I1635" i="57"/>
  <c r="C1545" i="57"/>
  <c r="F1576" i="57"/>
  <c r="C1533" i="57"/>
  <c r="F1585" i="57"/>
  <c r="C1530" i="57"/>
  <c r="H1580" i="57"/>
  <c r="D1491" i="57"/>
  <c r="I1583" i="57"/>
  <c r="B1539" i="57"/>
  <c r="D1551" i="57"/>
  <c r="G1563" i="57"/>
  <c r="D1576" i="57"/>
  <c r="F1595" i="57"/>
  <c r="D1485" i="57"/>
  <c r="H1547" i="57"/>
  <c r="D1524" i="57"/>
  <c r="G1516" i="57"/>
  <c r="D1555" i="57"/>
  <c r="G1559" i="57"/>
  <c r="D1580" i="57"/>
  <c r="F1584" i="57"/>
  <c r="I1539" i="57"/>
  <c r="I1543" i="57"/>
  <c r="H1573" i="57"/>
  <c r="D1498" i="57"/>
  <c r="H1552" i="57"/>
  <c r="D1519" i="57"/>
  <c r="I1555" i="57"/>
  <c r="B1518" i="57"/>
  <c r="F1581" i="57"/>
  <c r="I1522" i="57"/>
  <c r="B1433" i="57"/>
  <c r="G1528" i="57"/>
  <c r="H1472" i="57"/>
  <c r="D1413" i="57"/>
  <c r="H1532" i="57"/>
  <c r="C1478" i="57"/>
  <c r="G1460" i="57"/>
  <c r="E1392" i="57"/>
  <c r="G1494" i="57"/>
  <c r="E1466" i="57"/>
  <c r="B1382" i="57"/>
  <c r="I1379" i="57"/>
  <c r="G1489" i="57"/>
  <c r="E1471" i="57"/>
  <c r="B1387" i="57"/>
  <c r="I1374" i="57"/>
  <c r="E1496" i="57"/>
  <c r="I1474" i="57"/>
  <c r="B1423" i="57"/>
  <c r="D1539" i="57"/>
  <c r="B1470" i="57"/>
  <c r="H1463" i="57"/>
  <c r="D1375" i="57"/>
  <c r="H1499" i="57"/>
  <c r="D1452" i="57"/>
  <c r="F1475" i="57"/>
  <c r="E1425" i="57"/>
  <c r="H1494" i="57"/>
  <c r="D1457" i="57"/>
  <c r="B1537" i="57"/>
  <c r="F1548" i="57"/>
  <c r="E1504" i="57"/>
  <c r="B1449" i="57"/>
  <c r="G1496" i="57"/>
  <c r="H1456" i="57"/>
  <c r="D1382" i="57"/>
  <c r="H1516" i="57"/>
  <c r="D1435" i="57"/>
  <c r="G1444" i="57"/>
  <c r="E1408" i="57"/>
  <c r="F1529" i="57"/>
  <c r="E1482" i="57"/>
  <c r="B1398" i="57"/>
  <c r="H1418" i="57"/>
  <c r="F1524" i="57"/>
  <c r="D1480" i="57"/>
  <c r="B1403" i="57"/>
  <c r="H1413" i="57"/>
  <c r="I1503" i="57"/>
  <c r="I1458" i="57"/>
  <c r="C1385" i="57"/>
  <c r="I1518" i="57"/>
  <c r="C1434" i="57"/>
  <c r="H1447" i="57"/>
  <c r="D1391" i="57"/>
  <c r="G1538" i="57"/>
  <c r="D1468" i="57"/>
  <c r="F1459" i="57"/>
  <c r="I1423" i="57"/>
  <c r="G1533" i="57"/>
  <c r="D1477" i="57"/>
  <c r="I1535" i="57"/>
  <c r="C1512" i="57"/>
  <c r="H1533" i="57"/>
  <c r="C1477" i="57"/>
  <c r="C1473" i="57"/>
  <c r="F1481" i="57"/>
  <c r="E1419" i="57"/>
  <c r="G1491" i="57"/>
  <c r="E1469" i="57"/>
  <c r="B1385" i="57"/>
  <c r="E1532" i="57"/>
  <c r="B1463" i="57"/>
  <c r="H1470" i="57"/>
  <c r="D1416" i="57"/>
  <c r="B1534" i="57"/>
  <c r="B1468" i="57"/>
  <c r="H1465" i="57"/>
  <c r="D1373" i="57"/>
  <c r="H1380" i="57"/>
  <c r="F1507" i="57"/>
  <c r="H1436" i="57"/>
  <c r="D1402" i="57"/>
  <c r="H1496" i="57"/>
  <c r="D1455" i="57"/>
  <c r="F1472" i="57"/>
  <c r="B1414" i="57"/>
  <c r="F1509" i="57"/>
  <c r="I1472" i="57"/>
  <c r="D1425" i="57"/>
  <c r="H1398" i="57"/>
  <c r="F1504" i="57"/>
  <c r="I1467" i="57"/>
  <c r="C1376" i="57"/>
  <c r="H1393" i="57"/>
  <c r="C1351" i="57"/>
  <c r="B1445" i="57"/>
  <c r="G1473" i="57"/>
  <c r="F1542" i="57"/>
  <c r="G1585" i="57"/>
  <c r="I1538" i="57"/>
  <c r="F1495" i="57"/>
  <c r="H1505" i="57"/>
  <c r="I1430" i="57"/>
  <c r="C1413" i="57"/>
  <c r="I1490" i="57"/>
  <c r="C1462" i="57"/>
  <c r="G1476" i="57"/>
  <c r="E1376" i="57"/>
  <c r="G1510" i="57"/>
  <c r="E1450" i="57"/>
  <c r="F1431" i="57"/>
  <c r="I1395" i="57"/>
  <c r="G1505" i="57"/>
  <c r="E1455" i="57"/>
  <c r="G1429" i="57"/>
  <c r="I1390" i="57"/>
  <c r="E1515" i="57"/>
  <c r="B1478" i="57"/>
  <c r="B1400" i="57"/>
  <c r="E1513" i="57"/>
  <c r="B1454" i="57"/>
  <c r="H1479" i="57"/>
  <c r="C1422" i="57"/>
  <c r="H1515" i="57"/>
  <c r="D1436" i="57"/>
  <c r="G1443" i="57"/>
  <c r="E1409" i="57"/>
  <c r="H1510" i="57"/>
  <c r="D1441" i="57"/>
  <c r="G1438" i="57"/>
  <c r="E1414" i="57"/>
  <c r="F1398" i="57"/>
  <c r="E1528" i="57"/>
  <c r="I1470" i="57"/>
  <c r="C1373" i="57"/>
  <c r="C1424" i="57"/>
  <c r="D1334" i="57"/>
  <c r="F1473" i="57"/>
  <c r="I1536" i="57"/>
  <c r="B1474" i="57"/>
  <c r="H1459" i="57"/>
  <c r="D1379" i="57"/>
  <c r="H1495" i="57"/>
  <c r="D1456" i="57"/>
  <c r="F1471" i="57"/>
  <c r="B1416" i="57"/>
  <c r="H1490" i="57"/>
  <c r="D1461" i="57"/>
  <c r="F1466" i="57"/>
  <c r="D1423" i="57"/>
  <c r="H1513" i="57"/>
  <c r="I1434" i="57"/>
  <c r="C1409" i="57"/>
  <c r="I1494" i="57"/>
  <c r="C1458" i="57"/>
  <c r="G1480" i="57"/>
  <c r="E1372" i="57"/>
  <c r="G1514" i="57"/>
  <c r="E1446" i="57"/>
  <c r="F1435" i="57"/>
  <c r="I1399" i="57"/>
  <c r="G1509" i="57"/>
  <c r="E1451" i="57"/>
  <c r="F1430" i="57"/>
  <c r="I1394" i="57"/>
  <c r="B1341" i="57"/>
  <c r="D1330" i="57"/>
  <c r="F1337" i="57"/>
  <c r="I1301" i="57"/>
  <c r="G1385" i="57"/>
  <c r="E1350" i="57"/>
  <c r="B1261" i="57"/>
  <c r="I1272" i="57"/>
  <c r="B1331" i="57"/>
  <c r="I1316" i="57"/>
  <c r="C1300" i="57"/>
  <c r="G1297" i="57"/>
  <c r="B1332" i="57"/>
  <c r="I1315" i="57"/>
  <c r="C1301" i="57"/>
  <c r="G1296" i="57"/>
  <c r="E1219" i="57"/>
  <c r="I1346" i="57"/>
  <c r="C1270" i="57"/>
  <c r="H1273" i="57"/>
  <c r="B1330" i="57"/>
  <c r="I1317" i="57"/>
  <c r="C1299" i="57"/>
  <c r="G1298" i="57"/>
  <c r="D1346" i="57"/>
  <c r="G1346" i="57"/>
  <c r="E1279" i="57"/>
  <c r="F1268" i="57"/>
  <c r="D1348" i="57"/>
  <c r="H1429" i="57"/>
  <c r="G1394" i="57"/>
  <c r="E1456" i="57"/>
  <c r="E1411" i="57"/>
  <c r="G1499" i="57"/>
  <c r="E1461" i="57"/>
  <c r="B1377" i="57"/>
  <c r="E1516" i="57"/>
  <c r="B1455" i="57"/>
  <c r="H1478" i="57"/>
  <c r="C1423" i="57"/>
  <c r="E1525" i="57"/>
  <c r="B1460" i="57"/>
  <c r="H1473" i="57"/>
  <c r="D1411" i="57"/>
  <c r="H1396" i="57"/>
  <c r="D1471" i="57"/>
  <c r="F1453" i="57"/>
  <c r="I1417" i="57"/>
  <c r="F1514" i="57"/>
  <c r="I1477" i="57"/>
  <c r="B1417" i="57"/>
  <c r="I1513" i="57"/>
  <c r="C1439" i="57"/>
  <c r="H1442" i="57"/>
  <c r="D1396" i="57"/>
  <c r="I1508" i="57"/>
  <c r="C1444" i="57"/>
  <c r="H1437" i="57"/>
  <c r="D1401" i="57"/>
  <c r="G1402" i="57"/>
  <c r="E1333" i="57"/>
  <c r="H1344" i="57"/>
  <c r="D1266" i="57"/>
  <c r="G1267" i="57"/>
  <c r="C1344" i="57"/>
  <c r="H1315" i="57"/>
  <c r="D1302" i="57"/>
  <c r="G1412" i="57"/>
  <c r="E1323" i="57"/>
  <c r="F1335" i="57"/>
  <c r="I1299" i="57"/>
  <c r="G1411" i="57"/>
  <c r="E1324" i="57"/>
  <c r="F1334" i="57"/>
  <c r="I1298" i="57"/>
  <c r="B1222" i="57"/>
  <c r="C1339" i="57"/>
  <c r="F1365" i="57"/>
  <c r="E1309" i="57"/>
  <c r="G1413" i="57"/>
  <c r="H1543" i="57"/>
  <c r="G1571" i="57"/>
  <c r="D1568" i="57"/>
  <c r="G1550" i="57"/>
  <c r="E1538" i="57"/>
  <c r="H1555" i="57"/>
  <c r="E1490" i="57"/>
  <c r="B1532" i="57"/>
  <c r="I1507" i="57"/>
  <c r="C1445" i="57"/>
  <c r="B1461" i="57"/>
  <c r="G1465" i="57"/>
  <c r="E1387" i="57"/>
  <c r="G1523" i="57"/>
  <c r="E1437" i="57"/>
  <c r="F1444" i="57"/>
  <c r="I1408" i="57"/>
  <c r="B1431" i="57"/>
  <c r="I1444" i="57"/>
  <c r="C1399" i="57"/>
  <c r="G1374" i="57"/>
  <c r="B1436" i="57"/>
  <c r="I1439" i="57"/>
  <c r="C1404" i="57"/>
  <c r="I1400" i="57"/>
  <c r="G1520" i="57"/>
  <c r="H1468" i="57"/>
  <c r="D1420" i="57"/>
  <c r="H1528" i="57"/>
  <c r="C1482" i="57"/>
  <c r="G1456" i="57"/>
  <c r="E1396" i="57"/>
  <c r="G1490" i="57"/>
  <c r="E1470" i="57"/>
  <c r="B1386" i="57"/>
  <c r="I1375" i="57"/>
  <c r="F1536" i="57"/>
  <c r="E1475" i="57"/>
  <c r="E1506" i="57"/>
  <c r="C1496" i="57"/>
  <c r="I1491" i="57"/>
  <c r="C1461" i="57"/>
  <c r="C1441" i="57"/>
  <c r="G1449" i="57"/>
  <c r="E1403" i="57"/>
  <c r="G1507" i="57"/>
  <c r="E1453" i="57"/>
  <c r="F1428" i="57"/>
  <c r="E1500" i="57"/>
  <c r="B1447" i="57"/>
  <c r="I1428" i="57"/>
  <c r="C1415" i="57"/>
  <c r="E1509" i="57"/>
  <c r="B1452" i="57"/>
  <c r="H1481" i="57"/>
  <c r="C1420" i="57"/>
  <c r="H1412" i="57"/>
  <c r="F1539" i="57"/>
  <c r="H1452" i="57"/>
  <c r="D1386" i="57"/>
  <c r="H1512" i="57"/>
  <c r="D1439" i="57"/>
  <c r="G1440" i="57"/>
  <c r="E1412" i="57"/>
  <c r="F1525" i="57"/>
  <c r="B1482" i="57"/>
  <c r="B1402" i="57"/>
  <c r="H1414" i="57"/>
  <c r="F1520" i="57"/>
  <c r="B1428" i="57"/>
  <c r="B1594" i="57"/>
  <c r="D1516" i="57"/>
  <c r="G1524" i="57"/>
  <c r="D1526" i="57"/>
  <c r="E1464" i="57"/>
  <c r="B1380" i="57"/>
  <c r="I1381" i="57"/>
  <c r="B1434" i="57"/>
  <c r="I1441" i="57"/>
  <c r="C1402" i="57"/>
  <c r="H1535" i="57"/>
  <c r="C1475" i="57"/>
  <c r="G1463" i="57"/>
  <c r="E1389" i="57"/>
  <c r="H1530" i="57"/>
  <c r="C1480" i="57"/>
  <c r="G1458" i="57"/>
  <c r="E1394" i="57"/>
  <c r="F1418" i="57"/>
  <c r="C1481" i="57"/>
  <c r="F1477" i="57"/>
  <c r="E1423" i="57"/>
  <c r="F1538" i="57"/>
  <c r="E1473" i="57"/>
  <c r="B1389" i="57"/>
  <c r="B1531" i="57"/>
  <c r="B1467" i="57"/>
  <c r="H1466" i="57"/>
  <c r="D1372" i="57"/>
  <c r="B1485" i="57"/>
  <c r="B1472" i="57"/>
  <c r="H1461" i="57"/>
  <c r="D1377" i="57"/>
  <c r="H1372" i="57"/>
  <c r="D1355" i="57"/>
  <c r="D1462" i="57"/>
  <c r="F1457" i="57"/>
  <c r="D1487" i="57"/>
  <c r="B1515" i="57"/>
  <c r="I1524" i="57"/>
  <c r="C1429" i="57"/>
  <c r="B1429" i="57"/>
  <c r="G1481" i="57"/>
  <c r="D1424" i="57"/>
  <c r="G1539" i="57"/>
  <c r="D1467" i="57"/>
  <c r="F1460" i="57"/>
  <c r="I1424" i="57"/>
  <c r="F1497" i="57"/>
  <c r="I1460" i="57"/>
  <c r="C1383" i="57"/>
  <c r="H1386" i="57"/>
  <c r="F1492" i="57"/>
  <c r="I1455" i="57"/>
  <c r="C1388" i="57"/>
  <c r="H1381" i="57"/>
  <c r="H1497" i="57"/>
  <c r="G1430" i="57"/>
  <c r="C1417" i="57"/>
  <c r="I1486" i="57"/>
  <c r="C1466" i="57"/>
  <c r="G1472" i="57"/>
  <c r="E1380" i="57"/>
  <c r="G1506" i="57"/>
  <c r="E1454" i="57"/>
  <c r="G1432" i="57"/>
  <c r="I1391" i="57"/>
  <c r="G1501" i="57"/>
  <c r="E1459" i="57"/>
  <c r="B1375" i="57"/>
  <c r="I1386" i="57"/>
  <c r="B1349" i="57"/>
  <c r="G1512" i="57"/>
  <c r="H1464" i="57"/>
  <c r="D1374" i="57"/>
  <c r="I1418" i="57"/>
  <c r="H1521" i="57"/>
  <c r="C1405" i="57"/>
  <c r="H1524" i="57"/>
  <c r="D1476" i="57"/>
  <c r="G1452" i="57"/>
  <c r="E1400" i="57"/>
  <c r="F1537" i="57"/>
  <c r="E1474" i="57"/>
  <c r="B1390" i="57"/>
  <c r="I1371" i="57"/>
  <c r="F1532" i="57"/>
  <c r="E1479" i="57"/>
  <c r="B1395" i="57"/>
  <c r="H1421" i="57"/>
  <c r="F1491" i="57"/>
  <c r="H1428" i="57"/>
  <c r="D1415" i="57"/>
  <c r="H1488" i="57"/>
  <c r="D1463" i="57"/>
  <c r="F1464" i="57"/>
  <c r="E1371" i="57"/>
  <c r="F1501" i="57"/>
  <c r="I1464" i="57"/>
  <c r="C1379" i="57"/>
  <c r="H1390" i="57"/>
  <c r="F1496" i="57"/>
  <c r="I1459" i="57"/>
  <c r="C1384" i="57"/>
  <c r="H1385" i="57"/>
  <c r="C1359" i="57"/>
  <c r="I1366" i="57"/>
  <c r="B1298" i="57"/>
  <c r="H1293" i="57"/>
  <c r="F1373" i="57"/>
  <c r="I1337" i="57"/>
  <c r="C1279" i="57"/>
  <c r="H1264" i="57"/>
  <c r="C1349" i="57"/>
  <c r="G1366" i="57"/>
  <c r="E1259" i="57"/>
  <c r="F1288" i="57"/>
  <c r="C1350" i="57"/>
  <c r="G1365" i="57"/>
  <c r="E1260" i="57"/>
  <c r="F1287" i="57"/>
  <c r="D1254" i="57"/>
  <c r="H1340" i="57"/>
  <c r="D1270" i="57"/>
  <c r="G1263" i="57"/>
  <c r="C1348" i="57"/>
  <c r="G1367" i="57"/>
  <c r="E1258" i="57"/>
  <c r="G1408" i="57"/>
  <c r="E1327" i="57"/>
  <c r="F1331" i="57"/>
  <c r="I1295" i="57"/>
  <c r="G1407" i="57"/>
  <c r="E1328" i="57"/>
  <c r="B1391" i="57"/>
  <c r="C1319" i="57"/>
  <c r="H1448" i="57"/>
  <c r="I1389" i="57"/>
  <c r="F1486" i="57"/>
  <c r="I1449" i="57"/>
  <c r="C1394" i="57"/>
  <c r="I1485" i="57"/>
  <c r="C1467" i="57"/>
  <c r="G1471" i="57"/>
  <c r="E1381" i="57"/>
  <c r="H1538" i="57"/>
  <c r="C1472" i="57"/>
  <c r="G1466" i="57"/>
  <c r="E1386" i="57"/>
  <c r="C1485" i="57"/>
  <c r="I1482" i="57"/>
  <c r="B1408" i="57"/>
  <c r="E1529" i="57"/>
  <c r="B1462" i="57"/>
  <c r="H1471" i="57"/>
  <c r="D1414" i="57"/>
  <c r="H1507" i="57"/>
  <c r="D1444" i="57"/>
  <c r="G1435" i="57"/>
  <c r="E1417" i="57"/>
  <c r="H1502" i="57"/>
  <c r="D1449" i="57"/>
  <c r="F1478" i="57"/>
  <c r="E1422" i="57"/>
  <c r="F1390" i="57"/>
  <c r="B1345" i="57"/>
  <c r="G1336" i="57"/>
  <c r="E1289" i="57"/>
  <c r="H1387" i="57"/>
  <c r="D1343" i="57"/>
  <c r="F1356" i="57"/>
  <c r="B1307" i="57"/>
  <c r="F1400" i="57"/>
  <c r="I1364" i="57"/>
  <c r="B1302" i="57"/>
  <c r="H1291" i="57"/>
  <c r="F1399" i="57"/>
  <c r="I1363" i="57"/>
  <c r="B1304" i="57"/>
  <c r="H1290" i="57"/>
  <c r="C1211" i="57"/>
  <c r="E1357" i="57"/>
  <c r="B1268" i="57"/>
  <c r="I1265" i="57"/>
  <c r="F1401" i="57"/>
  <c r="C1524" i="57"/>
  <c r="F1551" i="57"/>
  <c r="E1586" i="57"/>
  <c r="B1502" i="57"/>
  <c r="D1565" i="57"/>
  <c r="G1553" i="57"/>
  <c r="D1581" i="57"/>
  <c r="D1534" i="57"/>
  <c r="H1501" i="57"/>
  <c r="D1450" i="57"/>
  <c r="E1432" i="57"/>
  <c r="F1449" i="57"/>
  <c r="I1413" i="57"/>
  <c r="F1510" i="57"/>
  <c r="I1473" i="57"/>
  <c r="B1425" i="57"/>
  <c r="I1509" i="57"/>
  <c r="C1443" i="57"/>
  <c r="H1438" i="57"/>
  <c r="D1400" i="57"/>
  <c r="I1504" i="57"/>
  <c r="C1448" i="57"/>
  <c r="H1433" i="57"/>
  <c r="D1405" i="57"/>
  <c r="G1398" i="57"/>
  <c r="B1469" i="57"/>
  <c r="G1461" i="57"/>
  <c r="E1391" i="57"/>
  <c r="G1519" i="57"/>
  <c r="E1441" i="57"/>
  <c r="F1440" i="57"/>
  <c r="I1404" i="57"/>
  <c r="B1435" i="57"/>
  <c r="I1440" i="57"/>
  <c r="C1403" i="57"/>
  <c r="D1536" i="57"/>
  <c r="B1440" i="57"/>
  <c r="I1435" i="57"/>
  <c r="E1551" i="57"/>
  <c r="D1500" i="57"/>
  <c r="G1488" i="57"/>
  <c r="D1466" i="57"/>
  <c r="E1448" i="57"/>
  <c r="F1433" i="57"/>
  <c r="I1397" i="57"/>
  <c r="F1494" i="57"/>
  <c r="I1457" i="57"/>
  <c r="C1386" i="57"/>
  <c r="I1493" i="57"/>
  <c r="C1459" i="57"/>
  <c r="G1479" i="57"/>
  <c r="E1373" i="57"/>
  <c r="I1488" i="57"/>
  <c r="C1464" i="57"/>
  <c r="G1474" i="57"/>
  <c r="E1378" i="57"/>
  <c r="G1382" i="57"/>
  <c r="C1449" i="57"/>
  <c r="G1445" i="57"/>
  <c r="E1407" i="57"/>
  <c r="G1503" i="57"/>
  <c r="E1457" i="57"/>
  <c r="B1373" i="57"/>
  <c r="E1508" i="57"/>
  <c r="B1451" i="57"/>
  <c r="H1482" i="57"/>
  <c r="C1419" i="57"/>
  <c r="E1517" i="57"/>
  <c r="B1456" i="57"/>
  <c r="F1574" i="57"/>
  <c r="F1589" i="57"/>
  <c r="E1535" i="57"/>
  <c r="F1511" i="57"/>
  <c r="H1537" i="57"/>
  <c r="I1446" i="57"/>
  <c r="C1397" i="57"/>
  <c r="I1506" i="57"/>
  <c r="C1446" i="57"/>
  <c r="H1435" i="57"/>
  <c r="D1403" i="57"/>
  <c r="G1526" i="57"/>
  <c r="E1434" i="57"/>
  <c r="F1447" i="57"/>
  <c r="I1411" i="57"/>
  <c r="G1521" i="57"/>
  <c r="E1439" i="57"/>
  <c r="F1442" i="57"/>
  <c r="I1406" i="57"/>
  <c r="D1496" i="57"/>
  <c r="E1468" i="57"/>
  <c r="B1384" i="57"/>
  <c r="D1522" i="57"/>
  <c r="B1438" i="57"/>
  <c r="I1437" i="57"/>
  <c r="C1406" i="57"/>
  <c r="H1531" i="57"/>
  <c r="C1479" i="57"/>
  <c r="G1459" i="57"/>
  <c r="E1393" i="57"/>
  <c r="H1526" i="57"/>
  <c r="D1472" i="57"/>
  <c r="G1454" i="57"/>
  <c r="E1398" i="57"/>
  <c r="F1414" i="57"/>
  <c r="E1531" i="57"/>
  <c r="E1428" i="57"/>
  <c r="B1404" i="57"/>
  <c r="C1578" i="57"/>
  <c r="C1528" i="57"/>
  <c r="H1517" i="57"/>
  <c r="D1434" i="57"/>
  <c r="D1446" i="57"/>
  <c r="F1465" i="57"/>
  <c r="D1371" i="57"/>
  <c r="F1526" i="57"/>
  <c r="B1480" i="57"/>
  <c r="B1401" i="57"/>
  <c r="I1527" i="57"/>
  <c r="D1478" i="57"/>
  <c r="H1454" i="57"/>
  <c r="D1384" i="57"/>
  <c r="I1520" i="57"/>
  <c r="C1432" i="57"/>
  <c r="H1449" i="57"/>
  <c r="D1389" i="57"/>
  <c r="G1414" i="57"/>
  <c r="B1437" i="57"/>
  <c r="G1477" i="57"/>
  <c r="E1375" i="57"/>
  <c r="G1535" i="57"/>
  <c r="D1473" i="57"/>
  <c r="F1456" i="57"/>
  <c r="I1420" i="57"/>
  <c r="F1493" i="57"/>
  <c r="I1456" i="57"/>
  <c r="C1387" i="57"/>
  <c r="H1382" i="57"/>
  <c r="F1488" i="57"/>
  <c r="I1451" i="57"/>
  <c r="C1392" i="57"/>
  <c r="H1377" i="57"/>
  <c r="C1367" i="57"/>
  <c r="B1479" i="57"/>
  <c r="G1457" i="57"/>
  <c r="H1477" i="57"/>
  <c r="H1404" i="57"/>
  <c r="D1430" i="57"/>
  <c r="E1395" i="57"/>
  <c r="G1515" i="57"/>
  <c r="E1445" i="57"/>
  <c r="F1436" i="57"/>
  <c r="D1527" i="57"/>
  <c r="B1439" i="57"/>
  <c r="I1436" i="57"/>
  <c r="C1407" i="57"/>
  <c r="E1493" i="57"/>
  <c r="B1444" i="57"/>
  <c r="I1431" i="57"/>
  <c r="C1412" i="57"/>
  <c r="I1373" i="57"/>
  <c r="D1438" i="57"/>
  <c r="F1469" i="57"/>
  <c r="B1420" i="57"/>
  <c r="F1530" i="57"/>
  <c r="E1481" i="57"/>
  <c r="B1397" i="57"/>
  <c r="I1533" i="57"/>
  <c r="B1476" i="57"/>
  <c r="H1458" i="57"/>
  <c r="D1380" i="57"/>
  <c r="I1525" i="57"/>
  <c r="D1481" i="57"/>
  <c r="H1453" i="57"/>
  <c r="D1385" i="57"/>
  <c r="G1418" i="57"/>
  <c r="E1317" i="57"/>
  <c r="H1360" i="57"/>
  <c r="D1294" i="57"/>
  <c r="G1283" i="57"/>
  <c r="C1328" i="57"/>
  <c r="H1331" i="57"/>
  <c r="D1279" i="57"/>
  <c r="H1376" i="57"/>
  <c r="D1351" i="57"/>
  <c r="F1351" i="57"/>
  <c r="D1257" i="57"/>
  <c r="H1375" i="57"/>
  <c r="D1353" i="57"/>
  <c r="F1350" i="57"/>
  <c r="C1257" i="57"/>
  <c r="B1206" i="57"/>
  <c r="B1357" i="57"/>
  <c r="G1332" i="57"/>
  <c r="E1293" i="57"/>
  <c r="H1379" i="57"/>
  <c r="D1349" i="57"/>
  <c r="F1352" i="57"/>
  <c r="D1311" i="57"/>
  <c r="F1396" i="57"/>
  <c r="I1360" i="57"/>
  <c r="B1310" i="57"/>
  <c r="H1287" i="57"/>
  <c r="F1395" i="57"/>
  <c r="I1359" i="57"/>
  <c r="D1412" i="57"/>
  <c r="E1341" i="57"/>
  <c r="B1372" i="57"/>
  <c r="I1514" i="57"/>
  <c r="C1438" i="57"/>
  <c r="H1443" i="57"/>
  <c r="D1395" i="57"/>
  <c r="G1534" i="57"/>
  <c r="D1475" i="57"/>
  <c r="F1455" i="57"/>
  <c r="I1419" i="57"/>
  <c r="G1529" i="57"/>
  <c r="E1431" i="57"/>
  <c r="F1450" i="57"/>
  <c r="I1414" i="57"/>
  <c r="G1536" i="57"/>
  <c r="H1476" i="57"/>
  <c r="C1425" i="57"/>
  <c r="H1536" i="57"/>
  <c r="C1474" i="57"/>
  <c r="G1464" i="57"/>
  <c r="E1388" i="57"/>
  <c r="G1498" i="57"/>
  <c r="E1462" i="57"/>
  <c r="B1378" i="57"/>
  <c r="I1383" i="57"/>
  <c r="G1493" i="57"/>
  <c r="E1467" i="57"/>
  <c r="B1383" i="57"/>
  <c r="I1378" i="57"/>
  <c r="B1364" i="57"/>
  <c r="E1321" i="57"/>
  <c r="F1321" i="57"/>
  <c r="I1285" i="57"/>
  <c r="F1421" i="57"/>
  <c r="E1366" i="57"/>
  <c r="B1277" i="57"/>
  <c r="H1257" i="57"/>
  <c r="B1347" i="57"/>
  <c r="H1358" i="57"/>
  <c r="D1298" i="57"/>
  <c r="G1281" i="57"/>
  <c r="B1348" i="57"/>
  <c r="H1357" i="57"/>
  <c r="D1299" i="57"/>
  <c r="G1280" i="57"/>
  <c r="D1206" i="57"/>
  <c r="I1330" i="57"/>
  <c r="C1286" i="57"/>
  <c r="G1311" i="57"/>
  <c r="E1565" i="57"/>
  <c r="C1494" i="57"/>
  <c r="I1552" i="57"/>
  <c r="C1515" i="57"/>
  <c r="E1583" i="57"/>
  <c r="F1580" i="57"/>
  <c r="F1592" i="57"/>
  <c r="E1503" i="57"/>
  <c r="G1492" i="57"/>
  <c r="I1526" i="57"/>
  <c r="I1478" i="57"/>
  <c r="B1415" i="57"/>
  <c r="E1537" i="57"/>
  <c r="B1466" i="57"/>
  <c r="H1467" i="57"/>
  <c r="D1422" i="57"/>
  <c r="H1503" i="57"/>
  <c r="D1448" i="57"/>
  <c r="F1479" i="57"/>
  <c r="E1421" i="57"/>
  <c r="H1498" i="57"/>
  <c r="D1453" i="57"/>
  <c r="F1474" i="57"/>
  <c r="B1409" i="57"/>
  <c r="F1386" i="57"/>
  <c r="E1436" i="57"/>
  <c r="F1445" i="57"/>
  <c r="I1409" i="57"/>
  <c r="F1506" i="57"/>
  <c r="I1469" i="57"/>
  <c r="C1374" i="57"/>
  <c r="I1505" i="57"/>
  <c r="C1447" i="57"/>
  <c r="H1434" i="57"/>
  <c r="D1404" i="57"/>
  <c r="I1500" i="57"/>
  <c r="C1452" i="57"/>
  <c r="G1582" i="57"/>
  <c r="H1587" i="57"/>
  <c r="E1519" i="57"/>
  <c r="F1527" i="57"/>
  <c r="I1511" i="57"/>
  <c r="I1462" i="57"/>
  <c r="C1381" i="57"/>
  <c r="I1523" i="57"/>
  <c r="C1430" i="57"/>
  <c r="H1451" i="57"/>
  <c r="D1387" i="57"/>
  <c r="H1487" i="57"/>
  <c r="D1464" i="57"/>
  <c r="F1463" i="57"/>
  <c r="C1371" i="57"/>
  <c r="G1537" i="57"/>
  <c r="D1470" i="57"/>
  <c r="F1458" i="57"/>
  <c r="I1422" i="57"/>
  <c r="G1373" i="57"/>
  <c r="E1452" i="57"/>
  <c r="F1429" i="57"/>
  <c r="I1393" i="57"/>
  <c r="F1490" i="57"/>
  <c r="I1453" i="57"/>
  <c r="C1390" i="57"/>
  <c r="I1489" i="57"/>
  <c r="C1463" i="57"/>
  <c r="G1475" i="57"/>
  <c r="E1377" i="57"/>
  <c r="H1485" i="57"/>
  <c r="C1468" i="57"/>
  <c r="C1531" i="57"/>
  <c r="B1499" i="57"/>
  <c r="E1536" i="57"/>
  <c r="B1465" i="57"/>
  <c r="F1515" i="57"/>
  <c r="H1440" i="57"/>
  <c r="D1398" i="57"/>
  <c r="H1500" i="57"/>
  <c r="D1451" i="57"/>
  <c r="F1476" i="57"/>
  <c r="E1424" i="57"/>
  <c r="F1513" i="57"/>
  <c r="I1476" i="57"/>
  <c r="B1419" i="57"/>
  <c r="H1402" i="57"/>
  <c r="F1508" i="57"/>
  <c r="I1471" i="57"/>
  <c r="C1372" i="57"/>
  <c r="H1397" i="57"/>
  <c r="H1529" i="57"/>
  <c r="I1442" i="57"/>
  <c r="C1401" i="57"/>
  <c r="I1502" i="57"/>
  <c r="C1450" i="57"/>
  <c r="H1431" i="57"/>
  <c r="D1409" i="57"/>
  <c r="G1522" i="57"/>
  <c r="E1438" i="57"/>
  <c r="F1443" i="57"/>
  <c r="I1407" i="57"/>
  <c r="G1517" i="57"/>
  <c r="E1443" i="57"/>
  <c r="F1438" i="57"/>
  <c r="I1402" i="57"/>
  <c r="B1333" i="57"/>
  <c r="H1489" i="57"/>
  <c r="H1480" i="57"/>
  <c r="C1421" i="57"/>
  <c r="I1587" i="57"/>
  <c r="E1487" i="57"/>
  <c r="G1508" i="57"/>
  <c r="E1499" i="57"/>
  <c r="E1480" i="57"/>
  <c r="B1396" i="57"/>
  <c r="E1505" i="57"/>
  <c r="B1450" i="57"/>
  <c r="G1428" i="57"/>
  <c r="C1418" i="57"/>
  <c r="H1519" i="57"/>
  <c r="D1432" i="57"/>
  <c r="G1447" i="57"/>
  <c r="E1405" i="57"/>
  <c r="H1514" i="57"/>
  <c r="D1437" i="57"/>
  <c r="G1442" i="57"/>
  <c r="E1410" i="57"/>
  <c r="F1402" i="57"/>
  <c r="D1454" i="57"/>
  <c r="F1461" i="57"/>
  <c r="I1425" i="57"/>
  <c r="F1522" i="57"/>
  <c r="C1428" i="57"/>
  <c r="B1405" i="57"/>
  <c r="I1521" i="57"/>
  <c r="C1431" i="57"/>
  <c r="H1450" i="57"/>
  <c r="D1388" i="57"/>
  <c r="I1516" i="57"/>
  <c r="C1436" i="57"/>
  <c r="H1445" i="57"/>
  <c r="D1393" i="57"/>
  <c r="G1410" i="57"/>
  <c r="E1325" i="57"/>
  <c r="E1440" i="57"/>
  <c r="F1441" i="57"/>
  <c r="F1454" i="57"/>
  <c r="B1317" i="57"/>
  <c r="I1438" i="57"/>
  <c r="I1405" i="57"/>
  <c r="F1502" i="57"/>
  <c r="I1465" i="57"/>
  <c r="C1378" i="57"/>
  <c r="I1501" i="57"/>
  <c r="C1451" i="57"/>
  <c r="H1430" i="57"/>
  <c r="D1410" i="57"/>
  <c r="I1496" i="57"/>
  <c r="C1456" i="57"/>
  <c r="G1482" i="57"/>
  <c r="D1421" i="57"/>
  <c r="D1531" i="57"/>
  <c r="E1476" i="57"/>
  <c r="B1392" i="57"/>
  <c r="E1497" i="57"/>
  <c r="B1446" i="57"/>
  <c r="I1429" i="57"/>
  <c r="C1414" i="57"/>
  <c r="H1523" i="57"/>
  <c r="D1479" i="57"/>
  <c r="G1451" i="57"/>
  <c r="E1401" i="57"/>
  <c r="H1518" i="57"/>
  <c r="D1433" i="57"/>
  <c r="G1446" i="57"/>
  <c r="E1406" i="57"/>
  <c r="F1406" i="57"/>
  <c r="F1378" i="57"/>
  <c r="G1352" i="57"/>
  <c r="E1273" i="57"/>
  <c r="H1419" i="57"/>
  <c r="D1327" i="57"/>
  <c r="G1323" i="57"/>
  <c r="E1302" i="57"/>
  <c r="F1416" i="57"/>
  <c r="B1354" i="57"/>
  <c r="B1282" i="57"/>
  <c r="H1307" i="57"/>
  <c r="F1415" i="57"/>
  <c r="B1356" i="57"/>
  <c r="B1283" i="57"/>
  <c r="H1306" i="57"/>
  <c r="E1240" i="57"/>
  <c r="E1329" i="57"/>
  <c r="F1317" i="57"/>
  <c r="I1281" i="57"/>
  <c r="F1417" i="57"/>
  <c r="B1352" i="57"/>
  <c r="B1281" i="57"/>
  <c r="H1308" i="57"/>
  <c r="B1353" i="57"/>
  <c r="H1354" i="57"/>
  <c r="D1305" i="57"/>
  <c r="G1277" i="57"/>
  <c r="B1355" i="57"/>
  <c r="H1353" i="57"/>
  <c r="H1425" i="57"/>
  <c r="F1531" i="57"/>
  <c r="D1390" i="57"/>
  <c r="H1508" i="57"/>
  <c r="D1443" i="57"/>
  <c r="G1436" i="57"/>
  <c r="E1416" i="57"/>
  <c r="F1521" i="57"/>
  <c r="D1428" i="57"/>
  <c r="B1406" i="57"/>
  <c r="H1410" i="57"/>
  <c r="F1516" i="57"/>
  <c r="I1479" i="57"/>
  <c r="B1413" i="57"/>
  <c r="H1405" i="57"/>
  <c r="B1453" i="57"/>
  <c r="G1469" i="57"/>
  <c r="E1383" i="57"/>
  <c r="G1527" i="57"/>
  <c r="E1433" i="57"/>
  <c r="F1448" i="57"/>
  <c r="I1412" i="57"/>
  <c r="F1485" i="57"/>
  <c r="I1448" i="57"/>
  <c r="C1395" i="57"/>
  <c r="H1374" i="57"/>
  <c r="B1432" i="57"/>
  <c r="I1443" i="57"/>
  <c r="C1400" i="57"/>
  <c r="G1425" i="57"/>
  <c r="D1358" i="57"/>
  <c r="I1350" i="57"/>
  <c r="C1266" i="57"/>
  <c r="H1277" i="57"/>
  <c r="B1326" i="57"/>
  <c r="I1321" i="57"/>
  <c r="C1295" i="57"/>
  <c r="G1302" i="57"/>
  <c r="C1365" i="57"/>
  <c r="G1350" i="57"/>
  <c r="E1275" i="57"/>
  <c r="F1272" i="57"/>
  <c r="C1366" i="57"/>
  <c r="G1349" i="57"/>
  <c r="E1276" i="57"/>
  <c r="F1271" i="57"/>
  <c r="E1247" i="57"/>
  <c r="H1324" i="57"/>
  <c r="D1286" i="57"/>
  <c r="F1302" i="57"/>
  <c r="B1346" i="57"/>
  <c r="H1359" i="57"/>
  <c r="D1296" i="57"/>
  <c r="I1377" i="57"/>
  <c r="D1320" i="57"/>
  <c r="G1330" i="57"/>
  <c r="E1295" i="57"/>
  <c r="I1376" i="57"/>
  <c r="D1321" i="57"/>
  <c r="G1329" i="57"/>
  <c r="E1296" i="57"/>
  <c r="F1309" i="57"/>
  <c r="I1241" i="57"/>
  <c r="I1326" i="57"/>
  <c r="H1409" i="57"/>
  <c r="F1499" i="57"/>
  <c r="D1407" i="57"/>
  <c r="H1492" i="57"/>
  <c r="D1459" i="57"/>
  <c r="F1468" i="57"/>
  <c r="B1422" i="57"/>
  <c r="F1505" i="57"/>
  <c r="I1468" i="57"/>
  <c r="C1375" i="57"/>
  <c r="H1394" i="57"/>
  <c r="F1500" i="57"/>
  <c r="I1463" i="57"/>
  <c r="C1380" i="57"/>
  <c r="H1389" i="57"/>
  <c r="C1433" i="57"/>
  <c r="G1453" i="57"/>
  <c r="E1399" i="57"/>
  <c r="G1511" i="57"/>
  <c r="E1449" i="57"/>
  <c r="F1432" i="57"/>
  <c r="E1492" i="57"/>
  <c r="B1443" i="57"/>
  <c r="I1432" i="57"/>
  <c r="C1411" i="57"/>
  <c r="E1501" i="57"/>
  <c r="B1448" i="57"/>
  <c r="G1433" i="57"/>
  <c r="C1416" i="57"/>
  <c r="H1420" i="57"/>
  <c r="D1326" i="57"/>
  <c r="I1334" i="57"/>
  <c r="C1282" i="57"/>
  <c r="H1261" i="57"/>
  <c r="B1342" i="57"/>
  <c r="H1363" i="57"/>
  <c r="C1311" i="57"/>
  <c r="I1392" i="57"/>
  <c r="D1316" i="57"/>
  <c r="G1334" i="57"/>
  <c r="E1291" i="57"/>
  <c r="I1388" i="57"/>
  <c r="D1317" i="57"/>
  <c r="G1333" i="57"/>
  <c r="E1292" i="57"/>
  <c r="G1270" i="57"/>
  <c r="G1372" i="57"/>
  <c r="G1364" i="57"/>
  <c r="E1261" i="57"/>
  <c r="I1396" i="57"/>
  <c r="D1315" i="57"/>
  <c r="G1335" i="57"/>
  <c r="E1290" i="57"/>
  <c r="G1376" i="57"/>
  <c r="E1359" i="57"/>
  <c r="B1270" i="57"/>
  <c r="I1263" i="57"/>
  <c r="G1375" i="57"/>
  <c r="F1470" i="57"/>
  <c r="F1382" i="57"/>
  <c r="I1454" i="57"/>
  <c r="I1421" i="57"/>
  <c r="F1518" i="57"/>
  <c r="I1481" i="57"/>
  <c r="B1410" i="57"/>
  <c r="I1517" i="57"/>
  <c r="C1435" i="57"/>
  <c r="H1446" i="57"/>
  <c r="D1392" i="57"/>
  <c r="I1512" i="57"/>
  <c r="C1440" i="57"/>
  <c r="H1441" i="57"/>
  <c r="D1397" i="57"/>
  <c r="G1406" i="57"/>
  <c r="E1460" i="57"/>
  <c r="B1376" i="57"/>
  <c r="I1385" i="57"/>
  <c r="B1430" i="57"/>
  <c r="I1445" i="57"/>
  <c r="C1398" i="57"/>
  <c r="H1539" i="57"/>
  <c r="C1471" i="57"/>
  <c r="G1467" i="57"/>
  <c r="E1385" i="57"/>
  <c r="H1534" i="57"/>
  <c r="C1476" i="57"/>
  <c r="G1462" i="57"/>
  <c r="E1390" i="57"/>
  <c r="F1422" i="57"/>
  <c r="G1390" i="57"/>
  <c r="G1368" i="57"/>
  <c r="D1309" i="57"/>
  <c r="F1290" i="57"/>
  <c r="D1360" i="57"/>
  <c r="G1339" i="57"/>
  <c r="E1286" i="57"/>
  <c r="G1380" i="57"/>
  <c r="E1355" i="57"/>
  <c r="B1266" i="57"/>
  <c r="I1267" i="57"/>
  <c r="G1379" i="57"/>
  <c r="E1356" i="57"/>
  <c r="B1267" i="57"/>
  <c r="I1266" i="57"/>
  <c r="B1254" i="57"/>
  <c r="D1338" i="57"/>
  <c r="F1333" i="57"/>
  <c r="I1297" i="57"/>
  <c r="G1381" i="57"/>
  <c r="E1354" i="57"/>
  <c r="B1265" i="57"/>
  <c r="I1268" i="57"/>
  <c r="B1335" i="57"/>
  <c r="G1317" i="57"/>
  <c r="C1304" i="57"/>
  <c r="G1293" i="57"/>
  <c r="B1336" i="57"/>
  <c r="G1315" i="57"/>
  <c r="C1305" i="57"/>
  <c r="G1292" i="57"/>
  <c r="E1233" i="57"/>
  <c r="D1347" i="57"/>
  <c r="F1362" i="57"/>
  <c r="F1266" i="57"/>
  <c r="H1368" i="57"/>
  <c r="D1258" i="57"/>
  <c r="G1275" i="57"/>
  <c r="C1336" i="57"/>
  <c r="H1323" i="57"/>
  <c r="D1287" i="57"/>
  <c r="G1420" i="57"/>
  <c r="E1315" i="57"/>
  <c r="F1343" i="57"/>
  <c r="I1307" i="57"/>
  <c r="G1419" i="57"/>
  <c r="E1316" i="57"/>
  <c r="F1342" i="57"/>
  <c r="I1306" i="57"/>
  <c r="C1355" i="57"/>
  <c r="F1357" i="57"/>
  <c r="B1305" i="57"/>
  <c r="G1405" i="57"/>
  <c r="E1330" i="57"/>
  <c r="F1328" i="57"/>
  <c r="I1292" i="57"/>
  <c r="F1372" i="57"/>
  <c r="I1336" i="57"/>
  <c r="C1280" i="57"/>
  <c r="H1263" i="57"/>
  <c r="F1371" i="57"/>
  <c r="I1335" i="57"/>
  <c r="C1281" i="57"/>
  <c r="H1262" i="57"/>
  <c r="C1239" i="57"/>
  <c r="I1253" i="57"/>
  <c r="C1166" i="57"/>
  <c r="G1195" i="57"/>
  <c r="B1211" i="57"/>
  <c r="I1208" i="57"/>
  <c r="C1171" i="57"/>
  <c r="G1190" i="57"/>
  <c r="E1223" i="57"/>
  <c r="H1219" i="57"/>
  <c r="D1171" i="57"/>
  <c r="F1192" i="57"/>
  <c r="B1241" i="57"/>
  <c r="H1242" i="57"/>
  <c r="D1148" i="57"/>
  <c r="G1160" i="57"/>
  <c r="E1087" i="57"/>
  <c r="I1213" i="57"/>
  <c r="C1186" i="57"/>
  <c r="G1175" i="57"/>
  <c r="B1231" i="57"/>
  <c r="H1252" i="57"/>
  <c r="C1191" i="57"/>
  <c r="G1170" i="57"/>
  <c r="C1209" i="57"/>
  <c r="G1252" i="57"/>
  <c r="D1191" i="57"/>
  <c r="F1172" i="57"/>
  <c r="E1214" i="57"/>
  <c r="H1222" i="57"/>
  <c r="I1294" i="57"/>
  <c r="H1202" i="57"/>
  <c r="G1316" i="57"/>
  <c r="I1277" i="57"/>
  <c r="F1413" i="57"/>
  <c r="B1361" i="57"/>
  <c r="B1285" i="57"/>
  <c r="H1304" i="57"/>
  <c r="B1360" i="57"/>
  <c r="H1350" i="57"/>
  <c r="D1260" i="57"/>
  <c r="G1273" i="57"/>
  <c r="B1362" i="57"/>
  <c r="H1349" i="57"/>
  <c r="D1261" i="57"/>
  <c r="G1272" i="57"/>
  <c r="H1364" i="57"/>
  <c r="C1310" i="57"/>
  <c r="G1287" i="57"/>
  <c r="C1324" i="57"/>
  <c r="H1335" i="57"/>
  <c r="D1275" i="57"/>
  <c r="H1384" i="57"/>
  <c r="D1344" i="57"/>
  <c r="F1355" i="57"/>
  <c r="B1309" i="57"/>
  <c r="H1383" i="57"/>
  <c r="D1345" i="57"/>
  <c r="F1354" i="57"/>
  <c r="B1311" i="57"/>
  <c r="B1202" i="57"/>
  <c r="I1217" i="57"/>
  <c r="F1243" i="57"/>
  <c r="I1196" i="57"/>
  <c r="B1124" i="57"/>
  <c r="D1211" i="57"/>
  <c r="F1237" i="57"/>
  <c r="I1191" i="57"/>
  <c r="B1129" i="57"/>
  <c r="E1230" i="57"/>
  <c r="B1167" i="57"/>
  <c r="H1194" i="57"/>
  <c r="C1127" i="57"/>
  <c r="D1241" i="57"/>
  <c r="B1144" i="57"/>
  <c r="I1161" i="57"/>
  <c r="C1104" i="57"/>
  <c r="H1112" i="57"/>
  <c r="F1219" i="57"/>
  <c r="I1176" i="57"/>
  <c r="C1089" i="57"/>
  <c r="D1231" i="57"/>
  <c r="F1209" i="57"/>
  <c r="I1171" i="57"/>
  <c r="G1278" i="57"/>
  <c r="I1247" i="57"/>
  <c r="B1187" i="57"/>
  <c r="H1174" i="57"/>
  <c r="D1092" i="57"/>
  <c r="C1364" i="57"/>
  <c r="G1351" i="57"/>
  <c r="E1274" i="57"/>
  <c r="G1392" i="57"/>
  <c r="E1343" i="57"/>
  <c r="F1315" i="57"/>
  <c r="I1279" i="57"/>
  <c r="G1391" i="57"/>
  <c r="E1344" i="57"/>
  <c r="F1314" i="57"/>
  <c r="I1278" i="57"/>
  <c r="B1242" i="57"/>
  <c r="H1241" i="57"/>
  <c r="G1470" i="57"/>
  <c r="G1378" i="57"/>
  <c r="E1472" i="57"/>
  <c r="B1411" i="57"/>
  <c r="F1534" i="57"/>
  <c r="E1477" i="57"/>
  <c r="B1393" i="57"/>
  <c r="E1485" i="57"/>
  <c r="B1471" i="57"/>
  <c r="H1462" i="57"/>
  <c r="D1376" i="57"/>
  <c r="I1532" i="57"/>
  <c r="B1477" i="57"/>
  <c r="H1457" i="57"/>
  <c r="D1381" i="57"/>
  <c r="G1422" i="57"/>
  <c r="E1444" i="57"/>
  <c r="F1437" i="57"/>
  <c r="I1401" i="57"/>
  <c r="F1498" i="57"/>
  <c r="I1461" i="57"/>
  <c r="C1382" i="57"/>
  <c r="I1497" i="57"/>
  <c r="C1455" i="57"/>
  <c r="G1431" i="57"/>
  <c r="D1419" i="57"/>
  <c r="I1492" i="57"/>
  <c r="C1460" i="57"/>
  <c r="G1478" i="57"/>
  <c r="E1374" i="57"/>
  <c r="G1386" i="57"/>
  <c r="E1349" i="57"/>
  <c r="H1328" i="57"/>
  <c r="D1282" i="57"/>
  <c r="F1306" i="57"/>
  <c r="C1360" i="57"/>
  <c r="G1355" i="57"/>
  <c r="E1270" i="57"/>
  <c r="G1396" i="57"/>
  <c r="E1339" i="57"/>
  <c r="F1319" i="57"/>
  <c r="I1283" i="57"/>
  <c r="G1395" i="57"/>
  <c r="E1340" i="57"/>
  <c r="F1318" i="57"/>
  <c r="I1282" i="57"/>
  <c r="B1238" i="57"/>
  <c r="D1350" i="57"/>
  <c r="F1349" i="57"/>
  <c r="E1257" i="57"/>
  <c r="G1397" i="57"/>
  <c r="E1338" i="57"/>
  <c r="F1320" i="57"/>
  <c r="I1284" i="57"/>
  <c r="B1319" i="57"/>
  <c r="I1328" i="57"/>
  <c r="C1288" i="57"/>
  <c r="G1309" i="57"/>
  <c r="B1320" i="57"/>
  <c r="C1408" i="57"/>
  <c r="D1318" i="57"/>
  <c r="G1441" i="57"/>
  <c r="E1521" i="57"/>
  <c r="B1458" i="57"/>
  <c r="H1475" i="57"/>
  <c r="D1406" i="57"/>
  <c r="H1511" i="57"/>
  <c r="D1440" i="57"/>
  <c r="G1439" i="57"/>
  <c r="E1413" i="57"/>
  <c r="H1506" i="57"/>
  <c r="D1445" i="57"/>
  <c r="F1482" i="57"/>
  <c r="E1418" i="57"/>
  <c r="I1487" i="57"/>
  <c r="I1450" i="57"/>
  <c r="C1393" i="57"/>
  <c r="I1510" i="57"/>
  <c r="C1442" i="57"/>
  <c r="H1439" i="57"/>
  <c r="D1399" i="57"/>
  <c r="G1530" i="57"/>
  <c r="E1430" i="57"/>
  <c r="F1451" i="57"/>
  <c r="I1415" i="57"/>
  <c r="G1525" i="57"/>
  <c r="E1435" i="57"/>
  <c r="F1446" i="57"/>
  <c r="I1410" i="57"/>
  <c r="B1325" i="57"/>
  <c r="C1363" i="57"/>
  <c r="F1353" i="57"/>
  <c r="D1308" i="57"/>
  <c r="G1401" i="57"/>
  <c r="E1334" i="57"/>
  <c r="F1324" i="57"/>
  <c r="I1288" i="57"/>
  <c r="B1315" i="57"/>
  <c r="I1332" i="57"/>
  <c r="C1284" i="57"/>
  <c r="H1259" i="57"/>
  <c r="B1316" i="57"/>
  <c r="I1331" i="57"/>
  <c r="C1285" i="57"/>
  <c r="H1258" i="57"/>
  <c r="C1243" i="57"/>
  <c r="I1362" i="57"/>
  <c r="B1306" i="57"/>
  <c r="H1289" i="57"/>
  <c r="G1371" i="57"/>
  <c r="I1333" i="57"/>
  <c r="C1283" i="57"/>
  <c r="H1260" i="57"/>
  <c r="C1353" i="57"/>
  <c r="G1362" i="57"/>
  <c r="E1263" i="57"/>
  <c r="F1284" i="57"/>
  <c r="C1354" i="57"/>
  <c r="G1361" i="57"/>
  <c r="E1264" i="57"/>
  <c r="F1283" i="57"/>
  <c r="E1212" i="57"/>
  <c r="I1358" i="57"/>
  <c r="C1289" i="57"/>
  <c r="C1247" i="57"/>
  <c r="G1344" i="57"/>
  <c r="E1281" i="57"/>
  <c r="H1403" i="57"/>
  <c r="D1335" i="57"/>
  <c r="F1364" i="57"/>
  <c r="E1310" i="57"/>
  <c r="F1408" i="57"/>
  <c r="C1314" i="57"/>
  <c r="B1290" i="57"/>
  <c r="H1299" i="57"/>
  <c r="F1407" i="57"/>
  <c r="D1314" i="57"/>
  <c r="B1291" i="57"/>
  <c r="H1298" i="57"/>
  <c r="E1365" i="57"/>
  <c r="B1276" i="57"/>
  <c r="I1257" i="57"/>
  <c r="F1393" i="57"/>
  <c r="I1357" i="57"/>
  <c r="C1259" i="57"/>
  <c r="H1284" i="57"/>
  <c r="C1329" i="57"/>
  <c r="H1330" i="57"/>
  <c r="D1280" i="57"/>
  <c r="F1308" i="57"/>
  <c r="C1330" i="57"/>
  <c r="H1329" i="57"/>
  <c r="D1281" i="57"/>
  <c r="F1307" i="57"/>
  <c r="D1234" i="57"/>
  <c r="H1213" i="57"/>
  <c r="D1177" i="57"/>
  <c r="F1186" i="57"/>
  <c r="E1253" i="57"/>
  <c r="H1201" i="57"/>
  <c r="D1182" i="57"/>
  <c r="F1181" i="57"/>
  <c r="E1201" i="57"/>
  <c r="G1208" i="57"/>
  <c r="E1181" i="57"/>
  <c r="B1102" i="57"/>
  <c r="C1230" i="57"/>
  <c r="G1231" i="57"/>
  <c r="E1158" i="57"/>
  <c r="F1151" i="57"/>
  <c r="I1135" i="57"/>
  <c r="G1246" i="57"/>
  <c r="D1197" i="57"/>
  <c r="F1166" i="57"/>
  <c r="C1220" i="57"/>
  <c r="G1241" i="57"/>
  <c r="E1148" i="57"/>
  <c r="F1161" i="57"/>
  <c r="D1204" i="57"/>
  <c r="F1245" i="57"/>
  <c r="B1143" i="57"/>
  <c r="B1122" i="57"/>
  <c r="C1250" i="57"/>
  <c r="I1327" i="57"/>
  <c r="G1276" i="57"/>
  <c r="E1337" i="57"/>
  <c r="C1274" i="57"/>
  <c r="H1269" i="57"/>
  <c r="B1334" i="57"/>
  <c r="G1319" i="57"/>
  <c r="C1303" i="57"/>
  <c r="G1294" i="57"/>
  <c r="D1354" i="57"/>
  <c r="G1342" i="57"/>
  <c r="E1283" i="57"/>
  <c r="F1264" i="57"/>
  <c r="D1356" i="57"/>
  <c r="G1341" i="57"/>
  <c r="E1284" i="57"/>
  <c r="F1394" i="57"/>
  <c r="G1356" i="57"/>
  <c r="E1269" i="57"/>
  <c r="I1372" i="57"/>
  <c r="D1323" i="57"/>
  <c r="G1327" i="57"/>
  <c r="E1298" i="57"/>
  <c r="F1420" i="57"/>
  <c r="E1367" i="57"/>
  <c r="B1278" i="57"/>
  <c r="H1311" i="57"/>
  <c r="F1419" i="57"/>
  <c r="E1368" i="57"/>
  <c r="B1279" i="57"/>
  <c r="H1310" i="57"/>
  <c r="E1229" i="57"/>
  <c r="B1230" i="57"/>
  <c r="B1173" i="57"/>
  <c r="H1188" i="57"/>
  <c r="C1133" i="57"/>
  <c r="E1200" i="57"/>
  <c r="B1178" i="57"/>
  <c r="H1183" i="57"/>
  <c r="B1216" i="57"/>
  <c r="I1203" i="57"/>
  <c r="C1176" i="57"/>
  <c r="G1185" i="57"/>
  <c r="F1269" i="57"/>
  <c r="I1226" i="57"/>
  <c r="C1153" i="57"/>
  <c r="H1153" i="57"/>
  <c r="C1110" i="57"/>
  <c r="C1235" i="57"/>
  <c r="B1193" i="57"/>
  <c r="H1168" i="57"/>
  <c r="F1289" i="57"/>
  <c r="I1236" i="57"/>
  <c r="C1197" i="57"/>
  <c r="H1163" i="57"/>
  <c r="B1236" i="57"/>
  <c r="H1247" i="57"/>
  <c r="C1196" i="57"/>
  <c r="G1165" i="57"/>
  <c r="E1322" i="57"/>
  <c r="F1336" i="57"/>
  <c r="I1300" i="57"/>
  <c r="F1380" i="57"/>
  <c r="I1344" i="57"/>
  <c r="C1272" i="57"/>
  <c r="H1271" i="57"/>
  <c r="F1379" i="57"/>
  <c r="I1343" i="57"/>
  <c r="C1273" i="57"/>
  <c r="H1270" i="57"/>
  <c r="C1231" i="57"/>
  <c r="C1347" i="57"/>
  <c r="B1407" i="57"/>
  <c r="C1335" i="57"/>
  <c r="H1432" i="57"/>
  <c r="E1489" i="57"/>
  <c r="B1442" i="57"/>
  <c r="I1433" i="57"/>
  <c r="C1410" i="57"/>
  <c r="H1527" i="57"/>
  <c r="D1469" i="57"/>
  <c r="G1455" i="57"/>
  <c r="E1397" i="57"/>
  <c r="H1522" i="57"/>
  <c r="D1429" i="57"/>
  <c r="G1450" i="57"/>
  <c r="E1402" i="57"/>
  <c r="I1529" i="57"/>
  <c r="I1466" i="57"/>
  <c r="C1377" i="57"/>
  <c r="I1528" i="57"/>
  <c r="B1481" i="57"/>
  <c r="H1455" i="57"/>
  <c r="D1383" i="57"/>
  <c r="H1491" i="57"/>
  <c r="D1460" i="57"/>
  <c r="F1467" i="57"/>
  <c r="B1424" i="57"/>
  <c r="H1486" i="57"/>
  <c r="D1465" i="57"/>
  <c r="F1462" i="57"/>
  <c r="B1371" i="57"/>
  <c r="F1374" i="57"/>
  <c r="C1331" i="57"/>
  <c r="G1318" i="57"/>
  <c r="E1305" i="57"/>
  <c r="G1417" i="57"/>
  <c r="E1318" i="57"/>
  <c r="F1340" i="57"/>
  <c r="I1304" i="57"/>
  <c r="F1384" i="57"/>
  <c r="I1348" i="57"/>
  <c r="C1268" i="57"/>
  <c r="H1275" i="57"/>
  <c r="F1383" i="57"/>
  <c r="I1347" i="57"/>
  <c r="C1269" i="57"/>
  <c r="H1274" i="57"/>
  <c r="C1227" i="57"/>
  <c r="B1358" i="57"/>
  <c r="B1284" i="57"/>
  <c r="H1305" i="57"/>
  <c r="F1385" i="57"/>
  <c r="I1349" i="57"/>
  <c r="C1267" i="57"/>
  <c r="H1276" i="57"/>
  <c r="C1337" i="57"/>
  <c r="H1322" i="57"/>
  <c r="D1288" i="57"/>
  <c r="F1300" i="57"/>
  <c r="C1338" i="57"/>
  <c r="B1418" i="57"/>
  <c r="I1495" i="57"/>
  <c r="C1389" i="57"/>
  <c r="G1485" i="57"/>
  <c r="C1470" i="57"/>
  <c r="G1468" i="57"/>
  <c r="E1384" i="57"/>
  <c r="G1502" i="57"/>
  <c r="E1458" i="57"/>
  <c r="B1374" i="57"/>
  <c r="I1387" i="57"/>
  <c r="G1497" i="57"/>
  <c r="E1463" i="57"/>
  <c r="B1379" i="57"/>
  <c r="I1382" i="57"/>
  <c r="F1523" i="57"/>
  <c r="H1444" i="57"/>
  <c r="D1394" i="57"/>
  <c r="H1504" i="57"/>
  <c r="D1447" i="57"/>
  <c r="F1480" i="57"/>
  <c r="E1420" i="57"/>
  <c r="F1517" i="57"/>
  <c r="I1480" i="57"/>
  <c r="B1412" i="57"/>
  <c r="H1406" i="57"/>
  <c r="F1512" i="57"/>
  <c r="I1475" i="57"/>
  <c r="B1421" i="57"/>
  <c r="H1401" i="57"/>
  <c r="C1343" i="57"/>
  <c r="B1350" i="57"/>
  <c r="B1280" i="57"/>
  <c r="H1309" i="57"/>
  <c r="F1389" i="57"/>
  <c r="I1353" i="57"/>
  <c r="C1263" i="57"/>
  <c r="H1280" i="57"/>
  <c r="C1333" i="57"/>
  <c r="H1326" i="57"/>
  <c r="D1284" i="57"/>
  <c r="F1304" i="57"/>
  <c r="C1334" i="57"/>
  <c r="H1325" i="57"/>
  <c r="D1285" i="57"/>
  <c r="F1303" i="57"/>
  <c r="D1238" i="57"/>
  <c r="H1356" i="57"/>
  <c r="D1301" i="57"/>
  <c r="G1279" i="57"/>
  <c r="C1332" i="57"/>
  <c r="H1327" i="57"/>
  <c r="D1283" i="57"/>
  <c r="G1424" i="57"/>
  <c r="D1359" i="57"/>
  <c r="F1347" i="57"/>
  <c r="I1311" i="57"/>
  <c r="G1423" i="57"/>
  <c r="D1361" i="57"/>
  <c r="F1346" i="57"/>
  <c r="I1310" i="57"/>
  <c r="B1210" i="57"/>
  <c r="I1209" i="57"/>
  <c r="H1352" i="57"/>
  <c r="B1294" i="57"/>
  <c r="I1225" i="57"/>
  <c r="F1329" i="57"/>
  <c r="I1293" i="57"/>
  <c r="G1377" i="57"/>
  <c r="E1358" i="57"/>
  <c r="B1269" i="57"/>
  <c r="I1264" i="57"/>
  <c r="B1339" i="57"/>
  <c r="H1366" i="57"/>
  <c r="C1308" i="57"/>
  <c r="G1289" i="57"/>
  <c r="B1340" i="57"/>
  <c r="H1365" i="57"/>
  <c r="C1309" i="57"/>
  <c r="G1288" i="57"/>
  <c r="I1322" i="57"/>
  <c r="C1294" i="57"/>
  <c r="G1303" i="57"/>
  <c r="B1359" i="57"/>
  <c r="H1351" i="57"/>
  <c r="D1259" i="57"/>
  <c r="H1416" i="57"/>
  <c r="D1328" i="57"/>
  <c r="G1322" i="57"/>
  <c r="E1303" i="57"/>
  <c r="H1415" i="57"/>
  <c r="D1329" i="57"/>
  <c r="G1321" i="57"/>
  <c r="E1304" i="57"/>
  <c r="F1282" i="57"/>
  <c r="I1233" i="57"/>
  <c r="G1202" i="57"/>
  <c r="E1187" i="57"/>
  <c r="B1108" i="57"/>
  <c r="E1236" i="57"/>
  <c r="F1254" i="57"/>
  <c r="E1192" i="57"/>
  <c r="B1113" i="57"/>
  <c r="D1248" i="57"/>
  <c r="B1151" i="57"/>
  <c r="I1154" i="57"/>
  <c r="C1111" i="57"/>
  <c r="D1225" i="57"/>
  <c r="F1202" i="57"/>
  <c r="I1177" i="57"/>
  <c r="C1088" i="57"/>
  <c r="H1128" i="57"/>
  <c r="F1238" i="57"/>
  <c r="I1192" i="57"/>
  <c r="B1128" i="57"/>
  <c r="D1215" i="57"/>
  <c r="F1233" i="57"/>
  <c r="I1187" i="57"/>
  <c r="B1133" i="57"/>
  <c r="E1241" i="57"/>
  <c r="B1171" i="57"/>
  <c r="H1190" i="57"/>
  <c r="C1131" i="57"/>
  <c r="D1245" i="57"/>
  <c r="F1330" i="57"/>
  <c r="B1226" i="57"/>
  <c r="H1336" i="57"/>
  <c r="D1274" i="57"/>
  <c r="G1259" i="57"/>
  <c r="C1352" i="57"/>
  <c r="G1363" i="57"/>
  <c r="E1262" i="57"/>
  <c r="G1404" i="57"/>
  <c r="E1331" i="57"/>
  <c r="F1327" i="57"/>
  <c r="I1291" i="57"/>
  <c r="G1403" i="57"/>
  <c r="E1332" i="57"/>
  <c r="F1326" i="57"/>
  <c r="I1290" i="57"/>
  <c r="D1322" i="57"/>
  <c r="F1341" i="57"/>
  <c r="I1305" i="57"/>
  <c r="G1389" i="57"/>
  <c r="E1346" i="57"/>
  <c r="G1314" i="57"/>
  <c r="I1276" i="57"/>
  <c r="B1327" i="57"/>
  <c r="I1320" i="57"/>
  <c r="C1296" i="57"/>
  <c r="G1301" i="57"/>
  <c r="B1328" i="57"/>
  <c r="I1319" i="57"/>
  <c r="C1297" i="57"/>
  <c r="G1300" i="57"/>
  <c r="E1207" i="57"/>
  <c r="I1221" i="57"/>
  <c r="C1182" i="57"/>
  <c r="G1179" i="57"/>
  <c r="B1227" i="57"/>
  <c r="F1232" i="57"/>
  <c r="C1187" i="57"/>
  <c r="G1174" i="57"/>
  <c r="C1205" i="57"/>
  <c r="F1223" i="57"/>
  <c r="D1187" i="57"/>
  <c r="F1176" i="57"/>
  <c r="E1203" i="57"/>
  <c r="H1226" i="57"/>
  <c r="D1164" i="57"/>
  <c r="G1144" i="57"/>
  <c r="E1103" i="57"/>
  <c r="H1245" i="57"/>
  <c r="D1149" i="57"/>
  <c r="G1159" i="57"/>
  <c r="B1247" i="57"/>
  <c r="H1236" i="57"/>
  <c r="D1154" i="57"/>
  <c r="G1154" i="57"/>
  <c r="C1225" i="57"/>
  <c r="G1236" i="57"/>
  <c r="E1153" i="57"/>
  <c r="F1156" i="57"/>
  <c r="I1365" i="57"/>
  <c r="B1300" i="57"/>
  <c r="H1292" i="57"/>
  <c r="C1321" i="57"/>
  <c r="H1338" i="57"/>
  <c r="D1272" i="57"/>
  <c r="G1261" i="57"/>
  <c r="C1322" i="57"/>
  <c r="H1337" i="57"/>
  <c r="D1273" i="57"/>
  <c r="G1260" i="57"/>
  <c r="D1226" i="57"/>
  <c r="E1361" i="57"/>
  <c r="E1382" i="57"/>
  <c r="D1512" i="57"/>
  <c r="B1388" i="57"/>
  <c r="I1498" i="57"/>
  <c r="C1454" i="57"/>
  <c r="G1434" i="57"/>
  <c r="D1417" i="57"/>
  <c r="G1518" i="57"/>
  <c r="E1442" i="57"/>
  <c r="F1439" i="57"/>
  <c r="I1403" i="57"/>
  <c r="G1513" i="57"/>
  <c r="E1447" i="57"/>
  <c r="F1434" i="57"/>
  <c r="I1398" i="57"/>
  <c r="G1504" i="57"/>
  <c r="H1460" i="57"/>
  <c r="D1378" i="57"/>
  <c r="H1520" i="57"/>
  <c r="D1431" i="57"/>
  <c r="G1448" i="57"/>
  <c r="E1404" i="57"/>
  <c r="F1533" i="57"/>
  <c r="E1478" i="57"/>
  <c r="B1394" i="57"/>
  <c r="H1422" i="57"/>
  <c r="F1528" i="57"/>
  <c r="B1475" i="57"/>
  <c r="B1399" i="57"/>
  <c r="H1417" i="57"/>
  <c r="C1327" i="57"/>
  <c r="E1353" i="57"/>
  <c r="B1264" i="57"/>
  <c r="I1269" i="57"/>
  <c r="F1405" i="57"/>
  <c r="B1314" i="57"/>
  <c r="B1293" i="57"/>
  <c r="H1296" i="57"/>
  <c r="C1317" i="57"/>
  <c r="H1342" i="57"/>
  <c r="D1268" i="57"/>
  <c r="G1265" i="57"/>
  <c r="C1318" i="57"/>
  <c r="H1341" i="57"/>
  <c r="D1269" i="57"/>
  <c r="G1264" i="57"/>
  <c r="D1222" i="57"/>
  <c r="I1314" i="57"/>
  <c r="C1302" i="57"/>
  <c r="G1295" i="57"/>
  <c r="C1316" i="57"/>
  <c r="H1343" i="57"/>
  <c r="D1267" i="57"/>
  <c r="H1400" i="57"/>
  <c r="D1336" i="57"/>
  <c r="F1363" i="57"/>
  <c r="E1311" i="57"/>
  <c r="H1399" i="57"/>
  <c r="D1337" i="57"/>
  <c r="I1384" i="57"/>
  <c r="C1457" i="57"/>
  <c r="E1379" i="57"/>
  <c r="G1531" i="57"/>
  <c r="E1429" i="57"/>
  <c r="F1452" i="57"/>
  <c r="I1416" i="57"/>
  <c r="F1489" i="57"/>
  <c r="I1452" i="57"/>
  <c r="C1391" i="57"/>
  <c r="H1378" i="57"/>
  <c r="G1486" i="57"/>
  <c r="I1447" i="57"/>
  <c r="C1396" i="57"/>
  <c r="H1373" i="57"/>
  <c r="C1465" i="57"/>
  <c r="G1437" i="57"/>
  <c r="E1415" i="57"/>
  <c r="G1495" i="57"/>
  <c r="E1465" i="57"/>
  <c r="B1381" i="57"/>
  <c r="E1524" i="57"/>
  <c r="B1459" i="57"/>
  <c r="H1474" i="57"/>
  <c r="D1408" i="57"/>
  <c r="E1533" i="57"/>
  <c r="B1464" i="57"/>
  <c r="H1469" i="57"/>
  <c r="D1418" i="57"/>
  <c r="H1388" i="57"/>
  <c r="D1342" i="57"/>
  <c r="I1318" i="57"/>
  <c r="C1298" i="57"/>
  <c r="G1299" i="57"/>
  <c r="B1366" i="57"/>
  <c r="H1347" i="57"/>
  <c r="D1263" i="57"/>
  <c r="H1408" i="57"/>
  <c r="D1332" i="57"/>
  <c r="F1367" i="57"/>
  <c r="E1307" i="57"/>
  <c r="H1407" i="57"/>
  <c r="D1333" i="57"/>
  <c r="F1366" i="57"/>
  <c r="E1308" i="57"/>
  <c r="F1274" i="57"/>
  <c r="B1321" i="57"/>
  <c r="G1348" i="57"/>
  <c r="E1277" i="57"/>
  <c r="H1411" i="57"/>
  <c r="D1331" i="57"/>
  <c r="F1368" i="57"/>
  <c r="E1306" i="57"/>
  <c r="F1412" i="57"/>
  <c r="B1363" i="57"/>
  <c r="B1286" i="57"/>
  <c r="H1303" i="57"/>
  <c r="F1411" i="57"/>
  <c r="B1365" i="57"/>
  <c r="B1287" i="57"/>
  <c r="H1302" i="57"/>
  <c r="E1250" i="57"/>
  <c r="B1329" i="57"/>
  <c r="E1360" i="57"/>
  <c r="G1308" i="57"/>
  <c r="D1368" i="57"/>
  <c r="C1258" i="57"/>
  <c r="H1285" i="57"/>
  <c r="B1318" i="57"/>
  <c r="I1329" i="57"/>
  <c r="C1287" i="57"/>
  <c r="G1310" i="57"/>
  <c r="C1357" i="57"/>
  <c r="G1358" i="57"/>
  <c r="E1267" i="57"/>
  <c r="F1280" i="57"/>
  <c r="C1358" i="57"/>
  <c r="G1357" i="57"/>
  <c r="E1268" i="57"/>
  <c r="F1279" i="57"/>
  <c r="H1316" i="57"/>
  <c r="D1300" i="57"/>
  <c r="F1294" i="57"/>
  <c r="D1352" i="57"/>
  <c r="G1343" i="57"/>
  <c r="E1282" i="57"/>
  <c r="G1384" i="57"/>
  <c r="E1351" i="57"/>
  <c r="B1262" i="57"/>
  <c r="I1271" i="57"/>
  <c r="G1383" i="57"/>
  <c r="E1352" i="57"/>
  <c r="B1263" i="57"/>
  <c r="I1270" i="57"/>
  <c r="B1250" i="57"/>
  <c r="F1263" i="57"/>
  <c r="B1157" i="57"/>
  <c r="I1148" i="57"/>
  <c r="C1117" i="57"/>
  <c r="E1215" i="57"/>
  <c r="B1162" i="57"/>
  <c r="I1143" i="57"/>
  <c r="F1257" i="57"/>
  <c r="I1219" i="57"/>
  <c r="C1160" i="57"/>
  <c r="H1146" i="57"/>
  <c r="G1258" i="57"/>
  <c r="I1242" i="57"/>
  <c r="B1192" i="57"/>
  <c r="H1169" i="57"/>
  <c r="D1097" i="57"/>
  <c r="B1246" i="57"/>
  <c r="B1177" i="57"/>
  <c r="H1184" i="57"/>
  <c r="C1137" i="57"/>
  <c r="I1252" i="57"/>
  <c r="B1182" i="57"/>
  <c r="H1179" i="57"/>
  <c r="B1220" i="57"/>
  <c r="H1208" i="57"/>
  <c r="C1180" i="57"/>
  <c r="G1181" i="57"/>
  <c r="F1261" i="57"/>
  <c r="I1222" i="57"/>
  <c r="D1307" i="57"/>
  <c r="D1210" i="57"/>
  <c r="G1328" i="57"/>
  <c r="E1297" i="57"/>
  <c r="H1371" i="57"/>
  <c r="D1357" i="57"/>
  <c r="F1348" i="57"/>
  <c r="B1257" i="57"/>
  <c r="F1392" i="57"/>
  <c r="I1356" i="57"/>
  <c r="C1260" i="57"/>
  <c r="H1283" i="57"/>
  <c r="F1391" i="57"/>
  <c r="I1355" i="57"/>
  <c r="C1261" i="57"/>
  <c r="H1282" i="57"/>
  <c r="E1314" i="57"/>
  <c r="B1292" i="57"/>
  <c r="H1297" i="57"/>
  <c r="F1377" i="57"/>
  <c r="I1341" i="57"/>
  <c r="C1275" i="57"/>
  <c r="H1268" i="57"/>
  <c r="C1345" i="57"/>
  <c r="H1314" i="57"/>
  <c r="D1304" i="57"/>
  <c r="F1292" i="57"/>
  <c r="C1346" i="57"/>
  <c r="G1320" i="57"/>
  <c r="D1306" i="57"/>
  <c r="F1291" i="57"/>
  <c r="D1250" i="57"/>
  <c r="G1250" i="57"/>
  <c r="D1193" i="57"/>
  <c r="F1170" i="57"/>
  <c r="C1216" i="57"/>
  <c r="G1245" i="57"/>
  <c r="E1144" i="57"/>
  <c r="F1165" i="57"/>
  <c r="E1252" i="57"/>
  <c r="F1249" i="57"/>
  <c r="E1197" i="57"/>
  <c r="B1118" i="57"/>
  <c r="C1246" i="57"/>
  <c r="G1215" i="57"/>
  <c r="E1174" i="57"/>
  <c r="B1095" i="57"/>
  <c r="I1119" i="57"/>
  <c r="G1230" i="57"/>
  <c r="E1159" i="57"/>
  <c r="F1150" i="57"/>
  <c r="C1236" i="57"/>
  <c r="G1225" i="57"/>
  <c r="E1164" i="57"/>
  <c r="F1145" i="57"/>
  <c r="D1220" i="57"/>
  <c r="F1210" i="57"/>
  <c r="I1182" i="57"/>
  <c r="B1138" i="57"/>
  <c r="B1213" i="57"/>
  <c r="I1206" i="57"/>
  <c r="C1173" i="57"/>
  <c r="G1188" i="57"/>
  <c r="D1109" i="57"/>
  <c r="H1321" i="57"/>
  <c r="F1299" i="57"/>
  <c r="B1367" i="57"/>
  <c r="C1290" i="57"/>
  <c r="G1307" i="57"/>
  <c r="B1351" i="57"/>
  <c r="H1355" i="57"/>
  <c r="D1303" i="57"/>
  <c r="H1424" i="57"/>
  <c r="D1324" i="57"/>
  <c r="G1326" i="57"/>
  <c r="E1299" i="57"/>
  <c r="H1423" i="57"/>
  <c r="D1325" i="57"/>
  <c r="G1325" i="57"/>
  <c r="E1300" i="57"/>
  <c r="B1337" i="57"/>
  <c r="G1340" i="57"/>
  <c r="E1285" i="57"/>
  <c r="H1395" i="57"/>
  <c r="D1339" i="57"/>
  <c r="F1360" i="57"/>
  <c r="B1299" i="57"/>
  <c r="F1404" i="57"/>
  <c r="I1368" i="57"/>
  <c r="B1295" i="57"/>
  <c r="H1295" i="57"/>
  <c r="F1403" i="57"/>
  <c r="I1367" i="57"/>
  <c r="B1297" i="57"/>
  <c r="H1294" i="57"/>
  <c r="C1207" i="57"/>
  <c r="C1219" i="57"/>
  <c r="B1189" i="57"/>
  <c r="H1172" i="57"/>
  <c r="F1305" i="57"/>
  <c r="I1240" i="57"/>
  <c r="B1194" i="57"/>
  <c r="H1167" i="57"/>
  <c r="B1232" i="57"/>
  <c r="H1251" i="57"/>
  <c r="C1192" i="57"/>
  <c r="G1169" i="57"/>
  <c r="B1209" i="57"/>
  <c r="I1210" i="57"/>
  <c r="C1169" i="57"/>
  <c r="G1192" i="57"/>
  <c r="D1102" i="57"/>
  <c r="D1230" i="57"/>
  <c r="C1154" i="57"/>
  <c r="H1152" i="57"/>
  <c r="F1258" i="57"/>
  <c r="I1220" i="57"/>
  <c r="C1159" i="57"/>
  <c r="H1147" i="57"/>
  <c r="B1252" i="57"/>
  <c r="H1231" i="57"/>
  <c r="D1159" i="57"/>
  <c r="G1149" i="57"/>
  <c r="B1229" i="57"/>
  <c r="G1345" i="57"/>
  <c r="F1267" i="57"/>
  <c r="I1342" i="57"/>
  <c r="C1306" i="57"/>
  <c r="G1291" i="57"/>
  <c r="C1320" i="57"/>
  <c r="H1339" i="57"/>
  <c r="D1271" i="57"/>
  <c r="H1392" i="57"/>
  <c r="D1340" i="57"/>
  <c r="F1359" i="57"/>
  <c r="B1301" i="57"/>
  <c r="H1391" i="57"/>
  <c r="D1341" i="57"/>
  <c r="F1358" i="57"/>
  <c r="B1303" i="57"/>
  <c r="C1323" i="57"/>
  <c r="G1324" i="57"/>
  <c r="E1301" i="57"/>
  <c r="G1421" i="57"/>
  <c r="D1366" i="57"/>
  <c r="F1344" i="57"/>
  <c r="I1308" i="57"/>
  <c r="F1388" i="57"/>
  <c r="I1352" i="57"/>
  <c r="C1264" i="57"/>
  <c r="H1279" i="57"/>
  <c r="F1387" i="57"/>
  <c r="I1351" i="57"/>
  <c r="C1265" i="57"/>
  <c r="H1278" i="57"/>
  <c r="C1223" i="57"/>
  <c r="D1214" i="57"/>
  <c r="C1150" i="57"/>
  <c r="H1156" i="57"/>
  <c r="F1265" i="57"/>
  <c r="I1224" i="57"/>
  <c r="C1155" i="57"/>
  <c r="H1151" i="57"/>
  <c r="B1248" i="57"/>
  <c r="H1235" i="57"/>
  <c r="D1155" i="57"/>
  <c r="G1153" i="57"/>
  <c r="B1225" i="57"/>
  <c r="H1203" i="57"/>
  <c r="C1185" i="57"/>
  <c r="G1176" i="57"/>
  <c r="D1122" i="57"/>
  <c r="I1245" i="57"/>
  <c r="C1170" i="57"/>
  <c r="G1191" i="57"/>
  <c r="B1215" i="57"/>
  <c r="I1204" i="57"/>
  <c r="C1175" i="57"/>
  <c r="G1186" i="57"/>
  <c r="E1234" i="57"/>
  <c r="H1215" i="57"/>
  <c r="D1175" i="57"/>
  <c r="F1188" i="57"/>
  <c r="B1245" i="57"/>
  <c r="H1238" i="57"/>
  <c r="D1152" i="57"/>
  <c r="G1156" i="57"/>
  <c r="E1091" i="57"/>
  <c r="B1148" i="57"/>
  <c r="C1108" i="57"/>
  <c r="B1043" i="57"/>
  <c r="B1149" i="57"/>
  <c r="I1156" i="57"/>
  <c r="C1109" i="57"/>
  <c r="D1251" i="57"/>
  <c r="B1154" i="57"/>
  <c r="I1151" i="57"/>
  <c r="F1270" i="57"/>
  <c r="I1227" i="57"/>
  <c r="C1152" i="57"/>
  <c r="H1154" i="57"/>
  <c r="D1112" i="57"/>
  <c r="I1250" i="57"/>
  <c r="B1184" i="57"/>
  <c r="H1177" i="57"/>
  <c r="D1089" i="57"/>
  <c r="F1228" i="57"/>
  <c r="I1184" i="57"/>
  <c r="B1136" i="57"/>
  <c r="D1223" i="57"/>
  <c r="F1214" i="57"/>
  <c r="I1179" i="57"/>
  <c r="D1137" i="57"/>
  <c r="B1200" i="57"/>
  <c r="B1179" i="57"/>
  <c r="H1182" i="57"/>
  <c r="C1139" i="57"/>
  <c r="D1253" i="57"/>
  <c r="B1156" i="57"/>
  <c r="I1149" i="57"/>
  <c r="C1116" i="57"/>
  <c r="H1100" i="57"/>
  <c r="B1047" i="57"/>
  <c r="I1030" i="57"/>
  <c r="C1013" i="57"/>
  <c r="I1122" i="57"/>
  <c r="C1030" i="57"/>
  <c r="H1049" i="57"/>
  <c r="D987" i="57"/>
  <c r="I1117" i="57"/>
  <c r="C1035" i="57"/>
  <c r="H1044" i="57"/>
  <c r="D1113" i="57"/>
  <c r="F1132" i="57"/>
  <c r="E1079" i="57"/>
  <c r="B997" i="57"/>
  <c r="E972" i="57"/>
  <c r="D1035" i="57"/>
  <c r="G1041" i="57"/>
  <c r="E1008" i="57"/>
  <c r="G1134" i="57"/>
  <c r="D1072" i="57"/>
  <c r="F1058" i="57"/>
  <c r="I1020" i="57"/>
  <c r="G1129" i="57"/>
  <c r="E1030" i="57"/>
  <c r="F1053" i="57"/>
  <c r="I1124" i="57"/>
  <c r="D1078" i="57"/>
  <c r="H1051" i="57"/>
  <c r="D985" i="57"/>
  <c r="G1127" i="57"/>
  <c r="E1146" i="57"/>
  <c r="E1139" i="57"/>
  <c r="I1237" i="57"/>
  <c r="C1174" i="57"/>
  <c r="G1187" i="57"/>
  <c r="B1219" i="57"/>
  <c r="I1200" i="57"/>
  <c r="C1179" i="57"/>
  <c r="G1182" i="57"/>
  <c r="E1246" i="57"/>
  <c r="H1211" i="57"/>
  <c r="D1179" i="57"/>
  <c r="F1184" i="57"/>
  <c r="B1249" i="57"/>
  <c r="H1234" i="57"/>
  <c r="D1156" i="57"/>
  <c r="G1152" i="57"/>
  <c r="E1245" i="57"/>
  <c r="C1146" i="57"/>
  <c r="H1160" i="57"/>
  <c r="F1273" i="57"/>
  <c r="I1228" i="57"/>
  <c r="C1151" i="57"/>
  <c r="H1155" i="57"/>
  <c r="B1244" i="57"/>
  <c r="H1239" i="57"/>
  <c r="D1151" i="57"/>
  <c r="G1157" i="57"/>
  <c r="B1221" i="57"/>
  <c r="H1207" i="57"/>
  <c r="C1181" i="57"/>
  <c r="G1180" i="57"/>
  <c r="D1118" i="57"/>
  <c r="F1127" i="57"/>
  <c r="C1073" i="57"/>
  <c r="G1061" i="57"/>
  <c r="E988" i="57"/>
  <c r="H1099" i="57"/>
  <c r="D1052" i="57"/>
  <c r="F1078" i="57"/>
  <c r="E1025" i="57"/>
  <c r="H1094" i="57"/>
  <c r="D1057" i="57"/>
  <c r="F1073" i="57"/>
  <c r="D1086" i="57"/>
  <c r="B1062" i="57"/>
  <c r="H1071" i="57"/>
  <c r="D1010" i="57"/>
  <c r="H1136" i="57"/>
  <c r="E1068" i="57"/>
  <c r="B986" i="57"/>
  <c r="E1088" i="57"/>
  <c r="F1106" i="57"/>
  <c r="I1069" i="57"/>
  <c r="C974" i="57"/>
  <c r="E1093" i="57"/>
  <c r="F1101" i="57"/>
  <c r="I1064" i="57"/>
  <c r="C979" i="57"/>
  <c r="H1101" i="57"/>
  <c r="D1050" i="57"/>
  <c r="F1080" i="57"/>
  <c r="C1202" i="57"/>
  <c r="F1229" i="57"/>
  <c r="D1184" i="57"/>
  <c r="F1179" i="57"/>
  <c r="E1123" i="57"/>
  <c r="B1271" i="57"/>
  <c r="E1205" i="57"/>
  <c r="H1320" i="57"/>
  <c r="D1291" i="57"/>
  <c r="F1298" i="57"/>
  <c r="C1368" i="57"/>
  <c r="G1347" i="57"/>
  <c r="E1278" i="57"/>
  <c r="G1388" i="57"/>
  <c r="E1347" i="57"/>
  <c r="B1258" i="57"/>
  <c r="I1275" i="57"/>
  <c r="G1387" i="57"/>
  <c r="E1348" i="57"/>
  <c r="B1259" i="57"/>
  <c r="I1274" i="57"/>
  <c r="D1363" i="57"/>
  <c r="F1325" i="57"/>
  <c r="I1289" i="57"/>
  <c r="F1425" i="57"/>
  <c r="E1362" i="57"/>
  <c r="B1273" i="57"/>
  <c r="I1260" i="57"/>
  <c r="B1343" i="57"/>
  <c r="H1362" i="57"/>
  <c r="D1289" i="57"/>
  <c r="G1285" i="57"/>
  <c r="B1344" i="57"/>
  <c r="H1361" i="57"/>
  <c r="D1292" i="57"/>
  <c r="G1284" i="57"/>
  <c r="D1202" i="57"/>
  <c r="H1253" i="57"/>
  <c r="D1145" i="57"/>
  <c r="G1163" i="57"/>
  <c r="B1243" i="57"/>
  <c r="H1240" i="57"/>
  <c r="D1150" i="57"/>
  <c r="G1158" i="57"/>
  <c r="C1221" i="57"/>
  <c r="G1240" i="57"/>
  <c r="E1149" i="57"/>
  <c r="F1160" i="57"/>
  <c r="E1248" i="57"/>
  <c r="H1210" i="57"/>
  <c r="D1180" i="57"/>
  <c r="F1183" i="57"/>
  <c r="E1119" i="57"/>
  <c r="H1225" i="57"/>
  <c r="D1165" i="57"/>
  <c r="G1143" i="57"/>
  <c r="E1220" i="57"/>
  <c r="H1220" i="57"/>
  <c r="D1170" i="57"/>
  <c r="F1193" i="57"/>
  <c r="C1241" i="57"/>
  <c r="G1220" i="57"/>
  <c r="E1169" i="57"/>
  <c r="B1090" i="57"/>
  <c r="C1218" i="57"/>
  <c r="D1310" i="57"/>
  <c r="C1215" i="57"/>
  <c r="G1360" i="57"/>
  <c r="E1265" i="57"/>
  <c r="I1380" i="57"/>
  <c r="D1319" i="57"/>
  <c r="G1331" i="57"/>
  <c r="E1294" i="57"/>
  <c r="F1424" i="57"/>
  <c r="E1363" i="57"/>
  <c r="B1274" i="57"/>
  <c r="I1259" i="57"/>
  <c r="F1423" i="57"/>
  <c r="E1364" i="57"/>
  <c r="B1275" i="57"/>
  <c r="I1258" i="57"/>
  <c r="E1345" i="57"/>
  <c r="B1260" i="57"/>
  <c r="I1273" i="57"/>
  <c r="F1409" i="57"/>
  <c r="D1365" i="57"/>
  <c r="B1289" i="57"/>
  <c r="H1300" i="57"/>
  <c r="B1368" i="57"/>
  <c r="H1346" i="57"/>
  <c r="D1264" i="57"/>
  <c r="G1269" i="57"/>
  <c r="D1367" i="57"/>
  <c r="H1345" i="57"/>
  <c r="D1265" i="57"/>
  <c r="G1268" i="57"/>
  <c r="D1218" i="57"/>
  <c r="H1229" i="57"/>
  <c r="D1161" i="57"/>
  <c r="G1147" i="57"/>
  <c r="E1208" i="57"/>
  <c r="H1224" i="57"/>
  <c r="D1166" i="57"/>
  <c r="F1197" i="57"/>
  <c r="C1237" i="57"/>
  <c r="G1224" i="57"/>
  <c r="E1165" i="57"/>
  <c r="F1144" i="57"/>
  <c r="C1214" i="57"/>
  <c r="G1247" i="57"/>
  <c r="D1196" i="57"/>
  <c r="F1167" i="57"/>
  <c r="E1135" i="57"/>
  <c r="H1209" i="57"/>
  <c r="D1181" i="57"/>
  <c r="F1182" i="57"/>
  <c r="C1204" i="57"/>
  <c r="F1225" i="57"/>
  <c r="D1186" i="57"/>
  <c r="F1177" i="57"/>
  <c r="E1213" i="57"/>
  <c r="G1204" i="57"/>
  <c r="E1185" i="57"/>
  <c r="B1106" i="57"/>
  <c r="C1234" i="57"/>
  <c r="G1227" i="57"/>
  <c r="E1162" i="57"/>
  <c r="F1147" i="57"/>
  <c r="I1131" i="57"/>
  <c r="D1168" i="57"/>
  <c r="E1107" i="57"/>
  <c r="D1246" i="57"/>
  <c r="C1158" i="57"/>
  <c r="H1148" i="57"/>
  <c r="B1203" i="57"/>
  <c r="I1216" i="57"/>
  <c r="C1163" i="57"/>
  <c r="H1143" i="57"/>
  <c r="C1254" i="57"/>
  <c r="H1227" i="57"/>
  <c r="D1163" i="57"/>
  <c r="G1145" i="57"/>
  <c r="B1233" i="57"/>
  <c r="H1250" i="57"/>
  <c r="C1193" i="57"/>
  <c r="G1168" i="57"/>
  <c r="C1203" i="57"/>
  <c r="B1185" i="57"/>
  <c r="H1176" i="57"/>
  <c r="G1266" i="57"/>
  <c r="I1244" i="57"/>
  <c r="B1190" i="57"/>
  <c r="H1171" i="57"/>
  <c r="B1228" i="57"/>
  <c r="F1226" i="57"/>
  <c r="C1188" i="57"/>
  <c r="G1173" i="57"/>
  <c r="B1205" i="57"/>
  <c r="I1214" i="57"/>
  <c r="C1165" i="57"/>
  <c r="G1196" i="57"/>
  <c r="D1094" i="57"/>
  <c r="G1091" i="57"/>
  <c r="C1057" i="57"/>
  <c r="G1077" i="57"/>
  <c r="D1024" i="57"/>
  <c r="H1115" i="57"/>
  <c r="D1036" i="57"/>
  <c r="G1040" i="57"/>
  <c r="E1009" i="57"/>
  <c r="H1110" i="57"/>
  <c r="D1041" i="57"/>
  <c r="G1035" i="57"/>
  <c r="E1126" i="57"/>
  <c r="B1046" i="57"/>
  <c r="I1031" i="57"/>
  <c r="C1012" i="57"/>
  <c r="C1086" i="57"/>
  <c r="E1052" i="57"/>
  <c r="F1031" i="57"/>
  <c r="D1123" i="57"/>
  <c r="F1122" i="57"/>
  <c r="C1029" i="57"/>
  <c r="B1007" i="57"/>
  <c r="D1128" i="57"/>
  <c r="F1117" i="57"/>
  <c r="I1080" i="57"/>
  <c r="B1012" i="57"/>
  <c r="H1117" i="57"/>
  <c r="D1034" i="57"/>
  <c r="G1042" i="57"/>
  <c r="E1007" i="57"/>
  <c r="B1055" i="57"/>
  <c r="H1181" i="57"/>
  <c r="G1131" i="57"/>
  <c r="F1227" i="57"/>
  <c r="D1185" i="57"/>
  <c r="F1178" i="57"/>
  <c r="C1208" i="57"/>
  <c r="G1253" i="57"/>
  <c r="D1190" i="57"/>
  <c r="F1173" i="57"/>
  <c r="E1225" i="57"/>
  <c r="G1200" i="57"/>
  <c r="E1189" i="57"/>
  <c r="B1110" i="57"/>
  <c r="C1238" i="57"/>
  <c r="G1223" i="57"/>
  <c r="E1166" i="57"/>
  <c r="B1087" i="57"/>
  <c r="H1233" i="57"/>
  <c r="D1157" i="57"/>
  <c r="G1151" i="57"/>
  <c r="C1253" i="57"/>
  <c r="H1228" i="57"/>
  <c r="D1162" i="57"/>
  <c r="G1146" i="57"/>
  <c r="C1233" i="57"/>
  <c r="G1228" i="57"/>
  <c r="E1161" i="57"/>
  <c r="F1148" i="57"/>
  <c r="C1210" i="57"/>
  <c r="G1251" i="57"/>
  <c r="D1192" i="57"/>
  <c r="F1171" i="57"/>
  <c r="E1131" i="57"/>
  <c r="D1114" i="57"/>
  <c r="E1032" i="57"/>
  <c r="F1051" i="57"/>
  <c r="D1095" i="57"/>
  <c r="G1089" i="57"/>
  <c r="E1069" i="57"/>
  <c r="B987" i="57"/>
  <c r="D1106" i="57"/>
  <c r="F1137" i="57"/>
  <c r="E1074" i="57"/>
  <c r="B992" i="57"/>
  <c r="H1137" i="57"/>
  <c r="C1072" i="57"/>
  <c r="G1062" i="57"/>
  <c r="E987" i="57"/>
  <c r="F1091" i="57"/>
  <c r="I1042" i="57"/>
  <c r="C1001" i="57"/>
  <c r="I1134" i="57"/>
  <c r="B1072" i="57"/>
  <c r="H1061" i="57"/>
  <c r="D975" i="57"/>
  <c r="I1129" i="57"/>
  <c r="B1077" i="57"/>
  <c r="H1056" i="57"/>
  <c r="D1091" i="57"/>
  <c r="G1092" i="57"/>
  <c r="E1067" i="57"/>
  <c r="B985" i="57"/>
  <c r="E990" i="57"/>
  <c r="E1242" i="57"/>
  <c r="F1252" i="57"/>
  <c r="E1194" i="57"/>
  <c r="B1115" i="57"/>
  <c r="I1099" i="57"/>
  <c r="D1290" i="57"/>
  <c r="D1242" i="57"/>
  <c r="F1361" i="57"/>
  <c r="B1296" i="57"/>
  <c r="G1409" i="57"/>
  <c r="E1326" i="57"/>
  <c r="F1332" i="57"/>
  <c r="I1296" i="57"/>
  <c r="F1376" i="57"/>
  <c r="I1340" i="57"/>
  <c r="C1276" i="57"/>
  <c r="H1267" i="57"/>
  <c r="F1375" i="57"/>
  <c r="I1339" i="57"/>
  <c r="C1277" i="57"/>
  <c r="H1266" i="57"/>
  <c r="I1354" i="57"/>
  <c r="C1262" i="57"/>
  <c r="H1281" i="57"/>
  <c r="B1322" i="57"/>
  <c r="I1325" i="57"/>
  <c r="C1291" i="57"/>
  <c r="G1306" i="57"/>
  <c r="C1361" i="57"/>
  <c r="G1354" i="57"/>
  <c r="E1271" i="57"/>
  <c r="F1276" i="57"/>
  <c r="C1362" i="57"/>
  <c r="G1353" i="57"/>
  <c r="E1272" i="57"/>
  <c r="F1275" i="57"/>
  <c r="E1235" i="57"/>
  <c r="G1234" i="57"/>
  <c r="E1155" i="57"/>
  <c r="F1154" i="57"/>
  <c r="C1232" i="57"/>
  <c r="G1229" i="57"/>
  <c r="E1160" i="57"/>
  <c r="F1149" i="57"/>
  <c r="D1216" i="57"/>
  <c r="F1231" i="57"/>
  <c r="I1186" i="57"/>
  <c r="B1134" i="57"/>
  <c r="E1228" i="57"/>
  <c r="F1241" i="57"/>
  <c r="E1190" i="57"/>
  <c r="B1111" i="57"/>
  <c r="I1103" i="57"/>
  <c r="G1214" i="57"/>
  <c r="E1175" i="57"/>
  <c r="B1096" i="57"/>
  <c r="C1252" i="57"/>
  <c r="G1209" i="57"/>
  <c r="E1180" i="57"/>
  <c r="B1101" i="57"/>
  <c r="D1236" i="57"/>
  <c r="F1218" i="57"/>
  <c r="I1166" i="57"/>
  <c r="C1099" i="57"/>
  <c r="D1213" i="57"/>
  <c r="E1280" i="57"/>
  <c r="D1200" i="57"/>
  <c r="F1345" i="57"/>
  <c r="I1309" i="57"/>
  <c r="G1393" i="57"/>
  <c r="E1342" i="57"/>
  <c r="F1316" i="57"/>
  <c r="I1280" i="57"/>
  <c r="B1323" i="57"/>
  <c r="I1324" i="57"/>
  <c r="C1292" i="57"/>
  <c r="G1305" i="57"/>
  <c r="B1324" i="57"/>
  <c r="I1323" i="57"/>
  <c r="C1293" i="57"/>
  <c r="G1304" i="57"/>
  <c r="I1338" i="57"/>
  <c r="C1278" i="57"/>
  <c r="H1265" i="57"/>
  <c r="B1338" i="57"/>
  <c r="H1367" i="57"/>
  <c r="C1307" i="57"/>
  <c r="G1290" i="57"/>
  <c r="D1362" i="57"/>
  <c r="G1338" i="57"/>
  <c r="E1287" i="57"/>
  <c r="F1260" i="57"/>
  <c r="D1364" i="57"/>
  <c r="G1337" i="57"/>
  <c r="E1288" i="57"/>
  <c r="G1286" i="57"/>
  <c r="I1249" i="57"/>
  <c r="G1218" i="57"/>
  <c r="E1171" i="57"/>
  <c r="B1092" i="57"/>
  <c r="C1248" i="57"/>
  <c r="G1213" i="57"/>
  <c r="E1176" i="57"/>
  <c r="B1097" i="57"/>
  <c r="D1232" i="57"/>
  <c r="F1207" i="57"/>
  <c r="I1170" i="57"/>
  <c r="C1095" i="57"/>
  <c r="D1209" i="57"/>
  <c r="F1239" i="57"/>
  <c r="I1193" i="57"/>
  <c r="B1127" i="57"/>
  <c r="I1087" i="57"/>
  <c r="F1221" i="57"/>
  <c r="E1191" i="57"/>
  <c r="B1112" i="57"/>
  <c r="E1249" i="57"/>
  <c r="F1250" i="57"/>
  <c r="E1196" i="57"/>
  <c r="B1117" i="57"/>
  <c r="D1252" i="57"/>
  <c r="B1155" i="57"/>
  <c r="I1150" i="57"/>
  <c r="C1115" i="57"/>
  <c r="D1229" i="57"/>
  <c r="F1213" i="57"/>
  <c r="I1173" i="57"/>
  <c r="C1092" i="57"/>
  <c r="H1124" i="57"/>
  <c r="I1157" i="57"/>
  <c r="H1108" i="57"/>
  <c r="H1221" i="57"/>
  <c r="D1169" i="57"/>
  <c r="F1194" i="57"/>
  <c r="E1231" i="57"/>
  <c r="H1216" i="57"/>
  <c r="D1174" i="57"/>
  <c r="F1189" i="57"/>
  <c r="C1245" i="57"/>
  <c r="G1216" i="57"/>
  <c r="E1173" i="57"/>
  <c r="B1094" i="57"/>
  <c r="C1222" i="57"/>
  <c r="G1239" i="57"/>
  <c r="E1150" i="57"/>
  <c r="F1159" i="57"/>
  <c r="H1206" i="57"/>
  <c r="C1194" i="57"/>
  <c r="G1167" i="57"/>
  <c r="B1239" i="57"/>
  <c r="H1244" i="57"/>
  <c r="D1146" i="57"/>
  <c r="G1162" i="57"/>
  <c r="C1217" i="57"/>
  <c r="G1244" i="57"/>
  <c r="E1145" i="57"/>
  <c r="F1164" i="57"/>
  <c r="E1237" i="57"/>
  <c r="H1214" i="57"/>
  <c r="D1176" i="57"/>
  <c r="F1187" i="57"/>
  <c r="E1115" i="57"/>
  <c r="B1035" i="57"/>
  <c r="D1063" i="57"/>
  <c r="F1067" i="57"/>
  <c r="C1098" i="57"/>
  <c r="G1106" i="57"/>
  <c r="E1053" i="57"/>
  <c r="F1030" i="57"/>
  <c r="C1118" i="57"/>
  <c r="G1101" i="57"/>
  <c r="E1058" i="57"/>
  <c r="B976" i="57"/>
  <c r="I1096" i="57"/>
  <c r="C1056" i="57"/>
  <c r="G1078" i="57"/>
  <c r="D1020" i="57"/>
  <c r="F1123" i="57"/>
  <c r="I1058" i="57"/>
  <c r="C985" i="57"/>
  <c r="E1136" i="57"/>
  <c r="B1056" i="57"/>
  <c r="H1077" i="57"/>
  <c r="C1022" i="57"/>
  <c r="D1139" i="57"/>
  <c r="B1061" i="57"/>
  <c r="H1072" i="57"/>
  <c r="D1007" i="57"/>
  <c r="G1108" i="57"/>
  <c r="E1051" i="57"/>
  <c r="F1032" i="57"/>
  <c r="D1015" i="57"/>
  <c r="G1243" i="57"/>
  <c r="F1163" i="57"/>
  <c r="F1119" i="57"/>
  <c r="F1251" i="57"/>
  <c r="E1195" i="57"/>
  <c r="B1116" i="57"/>
  <c r="D1203" i="57"/>
  <c r="F1246" i="57"/>
  <c r="E1143" i="57"/>
  <c r="B1121" i="57"/>
  <c r="E1206" i="57"/>
  <c r="B1159" i="57"/>
  <c r="I1146" i="57"/>
  <c r="C1119" i="57"/>
  <c r="D1233" i="57"/>
  <c r="F1205" i="57"/>
  <c r="I1169" i="57"/>
  <c r="C1096" i="57"/>
  <c r="G1222" i="57"/>
  <c r="E1167" i="57"/>
  <c r="B1088" i="57"/>
  <c r="C1244" i="57"/>
  <c r="G1217" i="57"/>
  <c r="E1172" i="57"/>
  <c r="B1093" i="57"/>
  <c r="D1228" i="57"/>
  <c r="F1215" i="57"/>
  <c r="I1174" i="57"/>
  <c r="C1091" i="57"/>
  <c r="D1205" i="57"/>
  <c r="F1244" i="57"/>
  <c r="I1197" i="57"/>
  <c r="B1123" i="57"/>
  <c r="I1091" i="57"/>
  <c r="G1111" i="57"/>
  <c r="I1078" i="57"/>
  <c r="B1016" i="57"/>
  <c r="E1116" i="57"/>
  <c r="B1036" i="57"/>
  <c r="I1041" i="57"/>
  <c r="C1002" i="57"/>
  <c r="E1121" i="57"/>
  <c r="B1041" i="57"/>
  <c r="I1036" i="57"/>
  <c r="C1007" i="57"/>
  <c r="G1128" i="57"/>
  <c r="E1031" i="57"/>
  <c r="F1052" i="57"/>
  <c r="I1014" i="57"/>
  <c r="C1045" i="57"/>
  <c r="H1034" i="57"/>
  <c r="D1002" i="57"/>
  <c r="H1127" i="57"/>
  <c r="C1082" i="57"/>
  <c r="G1052" i="57"/>
  <c r="E997" i="57"/>
  <c r="H1122" i="57"/>
  <c r="D1081" i="57"/>
  <c r="G1047" i="57"/>
  <c r="E1114" i="57"/>
  <c r="B1034" i="57"/>
  <c r="I1043" i="57"/>
  <c r="C1000" i="57"/>
  <c r="E1221" i="57"/>
  <c r="B1164" i="57"/>
  <c r="H1197" i="57"/>
  <c r="C1124" i="57"/>
  <c r="H1092" i="57"/>
  <c r="I1262" i="57"/>
  <c r="F1410" i="57"/>
  <c r="B1272" i="57"/>
  <c r="I1261" i="57"/>
  <c r="F1397" i="57"/>
  <c r="I1361" i="57"/>
  <c r="B1308" i="57"/>
  <c r="H1288" i="57"/>
  <c r="C1325" i="57"/>
  <c r="H1334" i="57"/>
  <c r="D1276" i="57"/>
  <c r="G1257" i="57"/>
  <c r="C1326" i="57"/>
  <c r="H1333" i="57"/>
  <c r="D1277" i="57"/>
  <c r="F1311" i="57"/>
  <c r="H1348" i="57"/>
  <c r="D1262" i="57"/>
  <c r="G1271" i="57"/>
  <c r="C1340" i="57"/>
  <c r="H1319" i="57"/>
  <c r="D1293" i="57"/>
  <c r="G1416" i="57"/>
  <c r="E1319" i="57"/>
  <c r="F1339" i="57"/>
  <c r="I1303" i="57"/>
  <c r="G1415" i="57"/>
  <c r="E1320" i="57"/>
  <c r="F1338" i="57"/>
  <c r="I1302" i="57"/>
  <c r="B1218" i="57"/>
  <c r="I1201" i="57"/>
  <c r="F1220" i="57"/>
  <c r="I1180" i="57"/>
  <c r="B1140" i="57"/>
  <c r="D1227" i="57"/>
  <c r="F1217" i="57"/>
  <c r="I1175" i="57"/>
  <c r="C1090" i="57"/>
  <c r="I1251" i="57"/>
  <c r="B1183" i="57"/>
  <c r="H1178" i="57"/>
  <c r="D1088" i="57"/>
  <c r="E1209" i="57"/>
  <c r="B1160" i="57"/>
  <c r="I1145" i="57"/>
  <c r="C1120" i="57"/>
  <c r="H1096" i="57"/>
  <c r="B1145" i="57"/>
  <c r="I1160" i="57"/>
  <c r="C1105" i="57"/>
  <c r="D1247" i="57"/>
  <c r="B1150" i="57"/>
  <c r="I1155" i="57"/>
  <c r="F1278" i="57"/>
  <c r="I1231" i="57"/>
  <c r="C1148" i="57"/>
  <c r="H1158" i="57"/>
  <c r="D1108" i="57"/>
  <c r="I1254" i="57"/>
  <c r="H1286" i="57"/>
  <c r="C1315" i="57"/>
  <c r="B1288" i="57"/>
  <c r="H1301" i="57"/>
  <c r="F1381" i="57"/>
  <c r="I1345" i="57"/>
  <c r="C1271" i="57"/>
  <c r="H1272" i="57"/>
  <c r="C1341" i="57"/>
  <c r="H1318" i="57"/>
  <c r="D1295" i="57"/>
  <c r="F1296" i="57"/>
  <c r="C1342" i="57"/>
  <c r="H1317" i="57"/>
  <c r="D1297" i="57"/>
  <c r="F1295" i="57"/>
  <c r="H1332" i="57"/>
  <c r="D1278" i="57"/>
  <c r="F1310" i="57"/>
  <c r="C1356" i="57"/>
  <c r="G1359" i="57"/>
  <c r="E1266" i="57"/>
  <c r="G1400" i="57"/>
  <c r="E1335" i="57"/>
  <c r="F1323" i="57"/>
  <c r="I1287" i="57"/>
  <c r="G1399" i="57"/>
  <c r="E1336" i="57"/>
  <c r="F1322" i="57"/>
  <c r="I1286" i="57"/>
  <c r="B1234" i="57"/>
  <c r="H1249" i="57"/>
  <c r="F1208" i="57"/>
  <c r="I1164" i="57"/>
  <c r="C1101" i="57"/>
  <c r="D1243" i="57"/>
  <c r="B1146" i="57"/>
  <c r="I1159" i="57"/>
  <c r="F1286" i="57"/>
  <c r="I1235" i="57"/>
  <c r="C1144" i="57"/>
  <c r="H1162" i="57"/>
  <c r="D1104" i="57"/>
  <c r="C1200" i="57"/>
  <c r="B1176" i="57"/>
  <c r="H1185" i="57"/>
  <c r="C1136" i="57"/>
  <c r="F1293" i="57"/>
  <c r="B1161" i="57"/>
  <c r="I1144" i="57"/>
  <c r="C1121" i="57"/>
  <c r="E1227" i="57"/>
  <c r="B1166" i="57"/>
  <c r="H1195" i="57"/>
  <c r="B1204" i="57"/>
  <c r="I1215" i="57"/>
  <c r="C1164" i="57"/>
  <c r="G1197" i="57"/>
  <c r="F1297" i="57"/>
  <c r="I1238" i="57"/>
  <c r="B1196" i="57"/>
  <c r="H1165" i="57"/>
  <c r="D1101" i="57"/>
  <c r="H1254" i="57"/>
  <c r="F1195" i="57"/>
  <c r="F1135" i="57"/>
  <c r="G1210" i="57"/>
  <c r="E1179" i="57"/>
  <c r="B1100" i="57"/>
  <c r="E1210" i="57"/>
  <c r="G1205" i="57"/>
  <c r="E1184" i="57"/>
  <c r="B1105" i="57"/>
  <c r="D1240" i="57"/>
  <c r="F1200" i="57"/>
  <c r="I1162" i="57"/>
  <c r="C1103" i="57"/>
  <c r="D1217" i="57"/>
  <c r="F1230" i="57"/>
  <c r="I1185" i="57"/>
  <c r="B1135" i="57"/>
  <c r="G1238" i="57"/>
  <c r="E1151" i="57"/>
  <c r="F1158" i="57"/>
  <c r="C1228" i="57"/>
  <c r="G1233" i="57"/>
  <c r="E1156" i="57"/>
  <c r="F1153" i="57"/>
  <c r="D1212" i="57"/>
  <c r="F1236" i="57"/>
  <c r="I1190" i="57"/>
  <c r="B1130" i="57"/>
  <c r="E1216" i="57"/>
  <c r="G1203" i="57"/>
  <c r="E1186" i="57"/>
  <c r="B1107" i="57"/>
  <c r="I1107" i="57"/>
  <c r="H1088" i="57"/>
  <c r="E1080" i="57"/>
  <c r="B998" i="57"/>
  <c r="E1100" i="57"/>
  <c r="F1094" i="57"/>
  <c r="I1057" i="57"/>
  <c r="C986" i="57"/>
  <c r="E1105" i="57"/>
  <c r="F1089" i="57"/>
  <c r="I1052" i="57"/>
  <c r="C991" i="57"/>
  <c r="H1089" i="57"/>
  <c r="D1062" i="57"/>
  <c r="F1068" i="57"/>
  <c r="D972" i="57"/>
  <c r="D1082" i="57"/>
  <c r="H1050" i="57"/>
  <c r="D986" i="57"/>
  <c r="I1086" i="57"/>
  <c r="C1066" i="57"/>
  <c r="G1068" i="57"/>
  <c r="E981" i="57"/>
  <c r="H1138" i="57"/>
  <c r="C1071" i="57"/>
  <c r="G1063" i="57"/>
  <c r="E1098" i="57"/>
  <c r="F1096" i="57"/>
  <c r="I1059" i="57"/>
  <c r="C984" i="57"/>
  <c r="I977" i="57"/>
  <c r="B1180" i="57"/>
  <c r="C1140" i="57"/>
  <c r="F1259" i="57"/>
  <c r="B1165" i="57"/>
  <c r="H1196" i="57"/>
  <c r="C1125" i="57"/>
  <c r="E1238" i="57"/>
  <c r="B1170" i="57"/>
  <c r="H1191" i="57"/>
  <c r="B1208" i="57"/>
  <c r="I1211" i="57"/>
  <c r="C1168" i="57"/>
  <c r="G1193" i="57"/>
  <c r="F1285" i="57"/>
  <c r="I1234" i="57"/>
  <c r="C1145" i="57"/>
  <c r="H1161" i="57"/>
  <c r="D1105" i="57"/>
  <c r="F1203" i="57"/>
  <c r="I1168" i="57"/>
  <c r="C1097" i="57"/>
  <c r="D1239" i="57"/>
  <c r="F1204" i="57"/>
  <c r="I1163" i="57"/>
  <c r="F1301" i="57"/>
  <c r="I1239" i="57"/>
  <c r="B1195" i="57"/>
  <c r="H1166" i="57"/>
  <c r="D1100" i="57"/>
  <c r="E1244" i="57"/>
  <c r="B1172" i="57"/>
  <c r="H1189" i="57"/>
  <c r="C1132" i="57"/>
  <c r="G1139" i="57"/>
  <c r="B1063" i="57"/>
  <c r="H1070" i="57"/>
  <c r="D1012" i="57"/>
  <c r="I1106" i="57"/>
  <c r="C1046" i="57"/>
  <c r="H1033" i="57"/>
  <c r="D1003" i="57"/>
  <c r="I1101" i="57"/>
  <c r="C1051" i="57"/>
  <c r="G1083" i="57"/>
  <c r="D1129" i="57"/>
  <c r="F1116" i="57"/>
  <c r="I1079" i="57"/>
  <c r="B1014" i="57"/>
  <c r="I997" i="57"/>
  <c r="D1051" i="57"/>
  <c r="F1079" i="57"/>
  <c r="E1024" i="57"/>
  <c r="G1118" i="57"/>
  <c r="E1041" i="57"/>
  <c r="F1042" i="57"/>
  <c r="I1004" i="57"/>
  <c r="G1113" i="57"/>
  <c r="E1046" i="57"/>
  <c r="F1037" i="57"/>
  <c r="I1108" i="57"/>
  <c r="C1044" i="57"/>
  <c r="H1035" i="57"/>
  <c r="D1001" i="57"/>
  <c r="B1071" i="57"/>
  <c r="H1062" i="57"/>
  <c r="D974" i="57"/>
  <c r="H1149" i="57"/>
  <c r="G1115" i="57"/>
  <c r="G1242" i="57"/>
  <c r="E1147" i="57"/>
  <c r="F1162" i="57"/>
  <c r="C1224" i="57"/>
  <c r="G1237" i="57"/>
  <c r="E1152" i="57"/>
  <c r="F1157" i="57"/>
  <c r="D1208" i="57"/>
  <c r="F1240" i="57"/>
  <c r="I1194" i="57"/>
  <c r="B1126" i="57"/>
  <c r="E1204" i="57"/>
  <c r="G1207" i="57"/>
  <c r="E1182" i="57"/>
  <c r="B1103" i="57"/>
  <c r="H1217" i="57"/>
  <c r="D1173" i="57"/>
  <c r="F1190" i="57"/>
  <c r="E1243" i="57"/>
  <c r="H1212" i="57"/>
  <c r="D1178" i="57"/>
  <c r="F1185" i="57"/>
  <c r="C1249" i="57"/>
  <c r="G1212" i="57"/>
  <c r="E1177" i="57"/>
  <c r="B1098" i="57"/>
  <c r="C1226" i="57"/>
  <c r="G1235" i="57"/>
  <c r="E1154" i="57"/>
  <c r="F1155" i="57"/>
  <c r="I1139" i="57"/>
  <c r="E1127" i="57"/>
  <c r="E1048" i="57"/>
  <c r="F1035" i="57"/>
  <c r="D1119" i="57"/>
  <c r="F1126" i="57"/>
  <c r="B1082" i="57"/>
  <c r="B1003" i="57"/>
  <c r="D1124" i="57"/>
  <c r="F1121" i="57"/>
  <c r="B1029" i="57"/>
  <c r="B1008" i="57"/>
  <c r="H1121" i="57"/>
  <c r="D1030" i="57"/>
  <c r="G1046" i="57"/>
  <c r="E1003" i="57"/>
  <c r="B1051" i="57"/>
  <c r="H1082" i="57"/>
  <c r="C1017" i="57"/>
  <c r="I1118" i="57"/>
  <c r="C1034" i="57"/>
  <c r="H1045" i="57"/>
  <c r="D991" i="57"/>
  <c r="I1113" i="57"/>
  <c r="C1039" i="57"/>
  <c r="H1040" i="57"/>
  <c r="D1117" i="57"/>
  <c r="F1128" i="57"/>
  <c r="E1083" i="57"/>
  <c r="I1189" i="57"/>
  <c r="H1140" i="57"/>
  <c r="H1237" i="57"/>
  <c r="D1153" i="57"/>
  <c r="G1155" i="57"/>
  <c r="B1251" i="57"/>
  <c r="H1232" i="57"/>
  <c r="D1158" i="57"/>
  <c r="G1150" i="57"/>
  <c r="C1229" i="57"/>
  <c r="G1232" i="57"/>
  <c r="E1157" i="57"/>
  <c r="F1152" i="57"/>
  <c r="C1206" i="57"/>
  <c r="F1222" i="57"/>
  <c r="D1188" i="57"/>
  <c r="F1175" i="57"/>
  <c r="I1229" i="57"/>
  <c r="C1178" i="57"/>
  <c r="G1183" i="57"/>
  <c r="B1223" i="57"/>
  <c r="H1205" i="57"/>
  <c r="C1183" i="57"/>
  <c r="G1178" i="57"/>
  <c r="C1201" i="57"/>
  <c r="H1200" i="57"/>
  <c r="D1183" i="57"/>
  <c r="F1180" i="57"/>
  <c r="B1253" i="57"/>
  <c r="H1230" i="57"/>
  <c r="D1160" i="57"/>
  <c r="G1148" i="57"/>
  <c r="E1099" i="57"/>
  <c r="F1095" i="57"/>
  <c r="D1047" i="57"/>
  <c r="F1083" i="57"/>
  <c r="E1020" i="57"/>
  <c r="G1122" i="57"/>
  <c r="E1037" i="57"/>
  <c r="F1046" i="57"/>
  <c r="I1008" i="57"/>
  <c r="G1117" i="57"/>
  <c r="E1042" i="57"/>
  <c r="F1041" i="57"/>
  <c r="I1112" i="57"/>
  <c r="C1040" i="57"/>
  <c r="H1039" i="57"/>
  <c r="D997" i="57"/>
  <c r="G1103" i="57"/>
  <c r="I1074" i="57"/>
  <c r="B1023" i="57"/>
  <c r="E1120" i="57"/>
  <c r="B1040" i="57"/>
  <c r="I1037" i="57"/>
  <c r="C1006" i="57"/>
  <c r="E1125" i="57"/>
  <c r="B1045" i="57"/>
  <c r="I1032" i="57"/>
  <c r="C1011" i="57"/>
  <c r="G1124" i="57"/>
  <c r="E1035" i="57"/>
  <c r="F1048" i="57"/>
  <c r="I1010" i="57"/>
  <c r="C1049" i="57"/>
  <c r="H1030" i="57"/>
  <c r="D1006" i="57"/>
  <c r="D1071" i="57"/>
  <c r="E1012" i="57"/>
  <c r="G1130" i="57"/>
  <c r="D1083" i="57"/>
  <c r="F1054" i="57"/>
  <c r="I1016" i="57"/>
  <c r="G1125" i="57"/>
  <c r="E1034" i="57"/>
  <c r="F1049" i="57"/>
  <c r="I1120" i="57"/>
  <c r="C1032" i="57"/>
  <c r="H1047" i="57"/>
  <c r="D989" i="57"/>
  <c r="G1019" i="57"/>
  <c r="E917" i="57"/>
  <c r="D1059" i="57"/>
  <c r="F1071" i="57"/>
  <c r="B1024" i="57"/>
  <c r="G1110" i="57"/>
  <c r="E1049" i="57"/>
  <c r="F1034" i="57"/>
  <c r="C1102" i="57"/>
  <c r="G1105" i="57"/>
  <c r="E1054" i="57"/>
  <c r="F1029" i="57"/>
  <c r="I1100" i="57"/>
  <c r="C1052" i="57"/>
  <c r="G1082" i="57"/>
  <c r="D1011" i="57"/>
  <c r="G999" i="57"/>
  <c r="E937" i="57"/>
  <c r="B959" i="57"/>
  <c r="B888" i="57"/>
  <c r="H905" i="57"/>
  <c r="C855" i="57"/>
  <c r="G829" i="57"/>
  <c r="E766" i="57"/>
  <c r="F754" i="57"/>
  <c r="F1009" i="57"/>
  <c r="C915" i="57"/>
  <c r="B893" i="57"/>
  <c r="H900" i="57"/>
  <c r="D844" i="57"/>
  <c r="G824" i="57"/>
  <c r="E771" i="57"/>
  <c r="E998" i="57"/>
  <c r="B958" i="57"/>
  <c r="H957" i="57"/>
  <c r="D859" i="57"/>
  <c r="G878" i="57"/>
  <c r="E832" i="57"/>
  <c r="G801" i="57"/>
  <c r="I1023" i="57"/>
  <c r="C921" i="57"/>
  <c r="H944" i="57"/>
  <c r="D872" i="57"/>
  <c r="G865" i="57"/>
  <c r="E845" i="57"/>
  <c r="B757" i="57"/>
  <c r="F744" i="57"/>
  <c r="I694" i="57"/>
  <c r="C667" i="57"/>
  <c r="G677" i="57"/>
  <c r="I956" i="57"/>
  <c r="F1064" i="57"/>
  <c r="H1046" i="57"/>
  <c r="E1092" i="57"/>
  <c r="F1102" i="57"/>
  <c r="I1065" i="57"/>
  <c r="C978" i="57"/>
  <c r="E1097" i="57"/>
  <c r="F1097" i="57"/>
  <c r="I1060" i="57"/>
  <c r="C983" i="57"/>
  <c r="H1097" i="57"/>
  <c r="D1054" i="57"/>
  <c r="F1076" i="57"/>
  <c r="B1013" i="57"/>
  <c r="F994" i="57"/>
  <c r="G1119" i="57"/>
  <c r="I1082" i="57"/>
  <c r="B1010" i="57"/>
  <c r="E1112" i="57"/>
  <c r="B1032" i="57"/>
  <c r="I1045" i="57"/>
  <c r="C998" i="57"/>
  <c r="E1117" i="57"/>
  <c r="B1037" i="57"/>
  <c r="I1040" i="57"/>
  <c r="C1003" i="57"/>
  <c r="G1132" i="57"/>
  <c r="D1076" i="57"/>
  <c r="F1056" i="57"/>
  <c r="I1018" i="57"/>
  <c r="F974" i="57"/>
  <c r="H989" i="57"/>
  <c r="H959" i="57"/>
  <c r="D906" i="57"/>
  <c r="G880" i="57"/>
  <c r="E830" i="57"/>
  <c r="F801" i="57"/>
  <c r="I765" i="57"/>
  <c r="E1010" i="57"/>
  <c r="B964" i="57"/>
  <c r="H954" i="57"/>
  <c r="D862" i="57"/>
  <c r="G875" i="57"/>
  <c r="E835" i="57"/>
  <c r="B747" i="57"/>
  <c r="I760" i="57"/>
  <c r="H999" i="57"/>
  <c r="D924" i="57"/>
  <c r="G919" i="57"/>
  <c r="E893" i="57"/>
  <c r="B809" i="57"/>
  <c r="I812" i="57"/>
  <c r="C778" i="57"/>
  <c r="H986" i="57"/>
  <c r="D937" i="57"/>
  <c r="F918" i="57"/>
  <c r="E906" i="57"/>
  <c r="B822" i="57"/>
  <c r="H854" i="57"/>
  <c r="C791" i="57"/>
  <c r="C733" i="57"/>
  <c r="E1023" i="57"/>
  <c r="C1081" i="57"/>
  <c r="G1053" i="57"/>
  <c r="G1211" i="57"/>
  <c r="B1099" i="57"/>
  <c r="F1103" i="57"/>
  <c r="F1234" i="57"/>
  <c r="I1188" i="57"/>
  <c r="B1132" i="57"/>
  <c r="D1219" i="57"/>
  <c r="F1224" i="57"/>
  <c r="I1183" i="57"/>
  <c r="B1137" i="57"/>
  <c r="E1254" i="57"/>
  <c r="B1175" i="57"/>
  <c r="H1186" i="57"/>
  <c r="C1135" i="57"/>
  <c r="D1249" i="57"/>
  <c r="B1152" i="57"/>
  <c r="I1153" i="57"/>
  <c r="C1112" i="57"/>
  <c r="G1206" i="57"/>
  <c r="E1183" i="57"/>
  <c r="B1104" i="57"/>
  <c r="E1222" i="57"/>
  <c r="G1201" i="57"/>
  <c r="E1188" i="57"/>
  <c r="B1109" i="57"/>
  <c r="D1244" i="57"/>
  <c r="B1147" i="57"/>
  <c r="I1158" i="57"/>
  <c r="C1107" i="57"/>
  <c r="D1221" i="57"/>
  <c r="F1216" i="57"/>
  <c r="I1181" i="57"/>
  <c r="B1139" i="57"/>
  <c r="H1132" i="57"/>
  <c r="F1131" i="57"/>
  <c r="I1062" i="57"/>
  <c r="C981" i="57"/>
  <c r="E1132" i="57"/>
  <c r="B1052" i="57"/>
  <c r="H1081" i="57"/>
  <c r="C1018" i="57"/>
  <c r="E1137" i="57"/>
  <c r="B1057" i="57"/>
  <c r="H1076" i="57"/>
  <c r="C1023" i="57"/>
  <c r="G1112" i="57"/>
  <c r="E1047" i="57"/>
  <c r="F1036" i="57"/>
  <c r="I998" i="57"/>
  <c r="C1061" i="57"/>
  <c r="G1073" i="57"/>
  <c r="E976" i="57"/>
  <c r="H1111" i="57"/>
  <c r="D1040" i="57"/>
  <c r="G1036" i="57"/>
  <c r="E1013" i="57"/>
  <c r="H1106" i="57"/>
  <c r="D1045" i="57"/>
  <c r="G1031" i="57"/>
  <c r="E1130" i="57"/>
  <c r="B1050" i="57"/>
  <c r="H1083" i="57"/>
  <c r="G1172" i="57"/>
  <c r="G1099" i="57"/>
  <c r="G1226" i="57"/>
  <c r="E1163" i="57"/>
  <c r="F1146" i="57"/>
  <c r="C1240" i="57"/>
  <c r="G1221" i="57"/>
  <c r="E1168" i="57"/>
  <c r="B1089" i="57"/>
  <c r="D1224" i="57"/>
  <c r="F1206" i="57"/>
  <c r="I1178" i="57"/>
  <c r="C1087" i="57"/>
  <c r="D1201" i="57"/>
  <c r="F1248" i="57"/>
  <c r="C1143" i="57"/>
  <c r="B1119" i="57"/>
  <c r="G1254" i="57"/>
  <c r="D1189" i="57"/>
  <c r="F1174" i="57"/>
  <c r="C1212" i="57"/>
  <c r="G1249" i="57"/>
  <c r="D1194" i="57"/>
  <c r="F1169" i="57"/>
  <c r="E1239" i="57"/>
  <c r="F1253" i="57"/>
  <c r="E1193" i="57"/>
  <c r="B1114" i="57"/>
  <c r="C1242" i="57"/>
  <c r="G1219" i="57"/>
  <c r="E1170" i="57"/>
  <c r="B1091" i="57"/>
  <c r="I1123" i="57"/>
  <c r="I1095" i="57"/>
  <c r="E1064" i="57"/>
  <c r="B982" i="57"/>
  <c r="D1135" i="57"/>
  <c r="F1110" i="57"/>
  <c r="I1073" i="57"/>
  <c r="B1025" i="57"/>
  <c r="E1089" i="57"/>
  <c r="F1105" i="57"/>
  <c r="I1068" i="57"/>
  <c r="C975" i="57"/>
  <c r="H1105" i="57"/>
  <c r="D1046" i="57"/>
  <c r="G1029" i="57"/>
  <c r="E1019" i="57"/>
  <c r="B1067" i="57"/>
  <c r="H1066" i="57"/>
  <c r="D1019" i="57"/>
  <c r="I1102" i="57"/>
  <c r="C1050" i="57"/>
  <c r="G1030" i="57"/>
  <c r="D1008" i="57"/>
  <c r="I1097" i="57"/>
  <c r="C1055" i="57"/>
  <c r="G1079" i="57"/>
  <c r="D1133" i="57"/>
  <c r="F1112" i="57"/>
  <c r="I1075" i="57"/>
  <c r="B1022" i="57"/>
  <c r="I993" i="57"/>
  <c r="D1055" i="57"/>
  <c r="F1075" i="57"/>
  <c r="G1074" i="57"/>
  <c r="H1078" i="57"/>
  <c r="D1127" i="57"/>
  <c r="F1118" i="57"/>
  <c r="I1081" i="57"/>
  <c r="B1011" i="57"/>
  <c r="D1132" i="57"/>
  <c r="F1113" i="57"/>
  <c r="I1076" i="57"/>
  <c r="B1020" i="57"/>
  <c r="H1113" i="57"/>
  <c r="D1038" i="57"/>
  <c r="G1038" i="57"/>
  <c r="E1011" i="57"/>
  <c r="F1010" i="57"/>
  <c r="H1104" i="57"/>
  <c r="E1076" i="57"/>
  <c r="B994" i="57"/>
  <c r="E1096" i="57"/>
  <c r="F1098" i="57"/>
  <c r="I1061" i="57"/>
  <c r="C982" i="57"/>
  <c r="E1101" i="57"/>
  <c r="F1093" i="57"/>
  <c r="I1056" i="57"/>
  <c r="C987" i="57"/>
  <c r="H1093" i="57"/>
  <c r="D1058" i="57"/>
  <c r="F1072" i="57"/>
  <c r="B1021" i="57"/>
  <c r="F990" i="57"/>
  <c r="H1021" i="57"/>
  <c r="H925" i="57"/>
  <c r="C900" i="57"/>
  <c r="G896" i="57"/>
  <c r="E814" i="57"/>
  <c r="F817" i="57"/>
  <c r="I781" i="57"/>
  <c r="D988" i="57"/>
  <c r="B942" i="57"/>
  <c r="H920" i="57"/>
  <c r="C905" i="57"/>
  <c r="G891" i="57"/>
  <c r="E819" i="57"/>
  <c r="F812" i="57"/>
  <c r="I776" i="57"/>
  <c r="H1015" i="57"/>
  <c r="D952" i="57"/>
  <c r="G935" i="57"/>
  <c r="E877" i="57"/>
  <c r="F866" i="57"/>
  <c r="I828" i="57"/>
  <c r="C762" i="57"/>
  <c r="H1002" i="57"/>
  <c r="D921" i="57"/>
  <c r="G922" i="57"/>
  <c r="E890" i="57"/>
  <c r="B806" i="57"/>
  <c r="I815" i="57"/>
  <c r="C775" i="57"/>
  <c r="C717" i="57"/>
  <c r="G741" i="57"/>
  <c r="D672" i="57"/>
  <c r="H985" i="57"/>
  <c r="H955" i="57"/>
  <c r="I1026" i="57"/>
  <c r="B974" i="57"/>
  <c r="I1130" i="57"/>
  <c r="B1076" i="57"/>
  <c r="H1057" i="57"/>
  <c r="D979" i="57"/>
  <c r="I1125" i="57"/>
  <c r="B1083" i="57"/>
  <c r="H1052" i="57"/>
  <c r="D1099" i="57"/>
  <c r="F1140" i="57"/>
  <c r="E1071" i="57"/>
  <c r="B989" i="57"/>
  <c r="E1006" i="57"/>
  <c r="B962" i="57"/>
  <c r="B1059" i="57"/>
  <c r="H1074" i="57"/>
  <c r="C1025" i="57"/>
  <c r="I1110" i="57"/>
  <c r="C1042" i="57"/>
  <c r="H1037" i="57"/>
  <c r="D999" i="57"/>
  <c r="I1105" i="57"/>
  <c r="C1047" i="57"/>
  <c r="H1032" i="57"/>
  <c r="D1125" i="57"/>
  <c r="F1120" i="57"/>
  <c r="I1083" i="57"/>
  <c r="B1009" i="57"/>
  <c r="I1005" i="57"/>
  <c r="C930" i="57"/>
  <c r="B917" i="57"/>
  <c r="G937" i="57"/>
  <c r="E875" i="57"/>
  <c r="F868" i="57"/>
  <c r="I830" i="57"/>
  <c r="C760" i="57"/>
  <c r="H758" i="57"/>
  <c r="H1012" i="57"/>
  <c r="D958" i="57"/>
  <c r="G932" i="57"/>
  <c r="E880" i="57"/>
  <c r="F863" i="57"/>
  <c r="I825" i="57"/>
  <c r="C765" i="57"/>
  <c r="H753" i="57"/>
  <c r="G989" i="57"/>
  <c r="E947" i="57"/>
  <c r="H915" i="57"/>
  <c r="I877" i="57"/>
  <c r="C825" i="57"/>
  <c r="H803" i="57"/>
  <c r="D779" i="57"/>
  <c r="G976" i="57"/>
  <c r="E960" i="57"/>
  <c r="B871" i="57"/>
  <c r="I864" i="57"/>
  <c r="C838" i="57"/>
  <c r="G846" i="57"/>
  <c r="I791" i="57"/>
  <c r="E690" i="57"/>
  <c r="E1095" i="57"/>
  <c r="E1040" i="57"/>
  <c r="F1043" i="57"/>
  <c r="C1157" i="57"/>
  <c r="C1126" i="57"/>
  <c r="E1217" i="57"/>
  <c r="B1181" i="57"/>
  <c r="H1180" i="57"/>
  <c r="G1282" i="57"/>
  <c r="I1248" i="57"/>
  <c r="B1186" i="57"/>
  <c r="H1175" i="57"/>
  <c r="B1224" i="57"/>
  <c r="H1204" i="57"/>
  <c r="C1184" i="57"/>
  <c r="G1177" i="57"/>
  <c r="B1201" i="57"/>
  <c r="I1218" i="57"/>
  <c r="C1161" i="57"/>
  <c r="H1145" i="57"/>
  <c r="D1138" i="57"/>
  <c r="B1153" i="57"/>
  <c r="I1152" i="57"/>
  <c r="C1113" i="57"/>
  <c r="E1202" i="57"/>
  <c r="B1158" i="57"/>
  <c r="I1147" i="57"/>
  <c r="F1262" i="57"/>
  <c r="I1223" i="57"/>
  <c r="C1156" i="57"/>
  <c r="H1150" i="57"/>
  <c r="G1274" i="57"/>
  <c r="I1246" i="57"/>
  <c r="B1188" i="57"/>
  <c r="H1173" i="57"/>
  <c r="D1093" i="57"/>
  <c r="G1123" i="57"/>
  <c r="B1079" i="57"/>
  <c r="H1054" i="57"/>
  <c r="D982" i="57"/>
  <c r="I1090" i="57"/>
  <c r="C1062" i="57"/>
  <c r="G1072" i="57"/>
  <c r="E977" i="57"/>
  <c r="G1090" i="57"/>
  <c r="C1067" i="57"/>
  <c r="G1067" i="57"/>
  <c r="E1094" i="57"/>
  <c r="F1100" i="57"/>
  <c r="I1063" i="57"/>
  <c r="C980" i="57"/>
  <c r="I981" i="57"/>
  <c r="D1067" i="57"/>
  <c r="F1063" i="57"/>
  <c r="C1114" i="57"/>
  <c r="G1102" i="57"/>
  <c r="E1057" i="57"/>
  <c r="B975" i="57"/>
  <c r="C1134" i="57"/>
  <c r="G1097" i="57"/>
  <c r="E1062" i="57"/>
  <c r="B980" i="57"/>
  <c r="I1092" i="57"/>
  <c r="C1060" i="57"/>
  <c r="F1235" i="57"/>
  <c r="B1131" i="57"/>
  <c r="F1087" i="57"/>
  <c r="F1211" i="57"/>
  <c r="I1172" i="57"/>
  <c r="C1093" i="57"/>
  <c r="D1235" i="57"/>
  <c r="F1201" i="57"/>
  <c r="I1167" i="57"/>
  <c r="G1262" i="57"/>
  <c r="I1243" i="57"/>
  <c r="B1191" i="57"/>
  <c r="H1170" i="57"/>
  <c r="D1096" i="57"/>
  <c r="E1232" i="57"/>
  <c r="B1168" i="57"/>
  <c r="H1193" i="57"/>
  <c r="C1128" i="57"/>
  <c r="F1247" i="57"/>
  <c r="D1143" i="57"/>
  <c r="B1120" i="57"/>
  <c r="D1207" i="57"/>
  <c r="F1242" i="57"/>
  <c r="I1195" i="57"/>
  <c r="B1125" i="57"/>
  <c r="E1218" i="57"/>
  <c r="B1163" i="57"/>
  <c r="F1143" i="57"/>
  <c r="C1123" i="57"/>
  <c r="D1237" i="57"/>
  <c r="F1212" i="57"/>
  <c r="I1165" i="57"/>
  <c r="C1100" i="57"/>
  <c r="H1116" i="57"/>
  <c r="F1099" i="57"/>
  <c r="I1046" i="57"/>
  <c r="C997" i="57"/>
  <c r="I1138" i="57"/>
  <c r="B1068" i="57"/>
  <c r="H1065" i="57"/>
  <c r="D1021" i="57"/>
  <c r="I1133" i="57"/>
  <c r="B1073" i="57"/>
  <c r="H1060" i="57"/>
  <c r="C1138" i="57"/>
  <c r="G1096" i="57"/>
  <c r="E1063" i="57"/>
  <c r="B981" i="57"/>
  <c r="E974" i="57"/>
  <c r="C1077" i="57"/>
  <c r="G1057" i="57"/>
  <c r="E992" i="57"/>
  <c r="H1095" i="57"/>
  <c r="D1056" i="57"/>
  <c r="F1074" i="57"/>
  <c r="B1017" i="57"/>
  <c r="H1090" i="57"/>
  <c r="D1061" i="57"/>
  <c r="F1069" i="57"/>
  <c r="I1140" i="57"/>
  <c r="B1066" i="57"/>
  <c r="H1067" i="57"/>
  <c r="D1017" i="57"/>
  <c r="H1120" i="57"/>
  <c r="E1072" i="57"/>
  <c r="B990" i="57"/>
  <c r="E975" i="57"/>
  <c r="F1059" i="57"/>
  <c r="E1140" i="57"/>
  <c r="B1060" i="57"/>
  <c r="H1073" i="57"/>
  <c r="C1026" i="57"/>
  <c r="B1086" i="57"/>
  <c r="B1065" i="57"/>
  <c r="H1068" i="57"/>
  <c r="C1106" i="57"/>
  <c r="G1104" i="57"/>
  <c r="E1055" i="57"/>
  <c r="B973" i="57"/>
  <c r="D984" i="57"/>
  <c r="B941" i="57"/>
  <c r="B1039" i="57"/>
  <c r="I1034" i="57"/>
  <c r="C1009" i="57"/>
  <c r="I1126" i="57"/>
  <c r="B1081" i="57"/>
  <c r="H1053" i="57"/>
  <c r="D983" i="57"/>
  <c r="I1121" i="57"/>
  <c r="C1031" i="57"/>
  <c r="H1048" i="57"/>
  <c r="D1107" i="57"/>
  <c r="F1136" i="57"/>
  <c r="E1075" i="57"/>
  <c r="B993" i="57"/>
  <c r="E1022" i="57"/>
  <c r="D965" i="57"/>
  <c r="F1002" i="57"/>
  <c r="G953" i="57"/>
  <c r="E859" i="57"/>
  <c r="F884" i="57"/>
  <c r="I846" i="57"/>
  <c r="D796" i="57"/>
  <c r="H774" i="57"/>
  <c r="I972" i="57"/>
  <c r="C959" i="57"/>
  <c r="G948" i="57"/>
  <c r="E864" i="57"/>
  <c r="F879" i="57"/>
  <c r="I841" i="57"/>
  <c r="C749" i="57"/>
  <c r="H769" i="57"/>
  <c r="G1005" i="57"/>
  <c r="E931" i="57"/>
  <c r="F939" i="57"/>
  <c r="I893" i="57"/>
  <c r="C809" i="57"/>
  <c r="H819" i="57"/>
  <c r="D762" i="57"/>
  <c r="G992" i="57"/>
  <c r="E944" i="57"/>
  <c r="F923" i="57"/>
  <c r="I880" i="57"/>
  <c r="C822" i="57"/>
  <c r="H806" i="57"/>
  <c r="E757" i="57"/>
  <c r="D717" i="57"/>
  <c r="F730" i="57"/>
  <c r="B677" i="57"/>
  <c r="B921" i="57"/>
  <c r="G933" i="57"/>
  <c r="C1033" i="57"/>
  <c r="D990" i="57"/>
  <c r="H1123" i="57"/>
  <c r="D1077" i="57"/>
  <c r="G1048" i="57"/>
  <c r="E1001" i="57"/>
  <c r="H1118" i="57"/>
  <c r="D1033" i="57"/>
  <c r="G1043" i="57"/>
  <c r="E1118" i="57"/>
  <c r="B1038" i="57"/>
  <c r="I1039" i="57"/>
  <c r="C1004" i="57"/>
  <c r="H1013" i="57"/>
  <c r="D956" i="57"/>
  <c r="C1069" i="57"/>
  <c r="G1065" i="57"/>
  <c r="E984" i="57"/>
  <c r="H1103" i="57"/>
  <c r="D1048" i="57"/>
  <c r="F1082" i="57"/>
  <c r="E1021" i="57"/>
  <c r="H1098" i="57"/>
  <c r="D1053" i="57"/>
  <c r="F1077" i="57"/>
  <c r="E1138" i="57"/>
  <c r="B1058" i="57"/>
  <c r="H1075" i="57"/>
  <c r="C1024" i="57"/>
  <c r="H993" i="57"/>
  <c r="D930" i="57"/>
  <c r="D934" i="57"/>
  <c r="F920" i="57"/>
  <c r="I895" i="57"/>
  <c r="C807" i="57"/>
  <c r="H821" i="57"/>
  <c r="D760" i="57"/>
  <c r="G747" i="57"/>
  <c r="G1002" i="57"/>
  <c r="E934" i="57"/>
  <c r="F961" i="57"/>
  <c r="I890" i="57"/>
  <c r="C812" i="57"/>
  <c r="H816" i="57"/>
  <c r="D765" i="57"/>
  <c r="F797" i="57"/>
  <c r="F980" i="57"/>
  <c r="I942" i="57"/>
  <c r="C870" i="57"/>
  <c r="H871" i="57"/>
  <c r="D826" i="57"/>
  <c r="F847" i="57"/>
  <c r="B783" i="57"/>
  <c r="B920" i="57"/>
  <c r="I929" i="57"/>
  <c r="C883" i="57"/>
  <c r="G860" i="57"/>
  <c r="D843" i="57"/>
  <c r="F834" i="57"/>
  <c r="G773" i="57"/>
  <c r="B687" i="57"/>
  <c r="G1095" i="57"/>
  <c r="I1070" i="57"/>
  <c r="C973" i="57"/>
  <c r="E1178" i="57"/>
  <c r="I1115" i="57"/>
  <c r="I1205" i="57"/>
  <c r="C1190" i="57"/>
  <c r="G1171" i="57"/>
  <c r="B1235" i="57"/>
  <c r="H1248" i="57"/>
  <c r="C1195" i="57"/>
  <c r="G1166" i="57"/>
  <c r="C1213" i="57"/>
  <c r="G1248" i="57"/>
  <c r="D1195" i="57"/>
  <c r="F1168" i="57"/>
  <c r="E1226" i="57"/>
  <c r="H1218" i="57"/>
  <c r="D1172" i="57"/>
  <c r="F1191" i="57"/>
  <c r="E1224" i="57"/>
  <c r="C1162" i="57"/>
  <c r="H1144" i="57"/>
  <c r="B1207" i="57"/>
  <c r="I1212" i="57"/>
  <c r="C1167" i="57"/>
  <c r="G1194" i="57"/>
  <c r="E1211" i="57"/>
  <c r="H1223" i="57"/>
  <c r="D1167" i="57"/>
  <c r="F1196" i="57"/>
  <c r="B1237" i="57"/>
  <c r="H1246" i="57"/>
  <c r="D1144" i="57"/>
  <c r="G1164" i="57"/>
  <c r="D1134" i="57"/>
  <c r="F1111" i="57"/>
  <c r="D1031" i="57"/>
  <c r="G1045" i="57"/>
  <c r="E1004" i="57"/>
  <c r="G1138" i="57"/>
  <c r="D1068" i="57"/>
  <c r="F1062" i="57"/>
  <c r="I1024" i="57"/>
  <c r="G1133" i="57"/>
  <c r="D1074" i="57"/>
  <c r="F1057" i="57"/>
  <c r="I1128" i="57"/>
  <c r="B1078" i="57"/>
  <c r="H1055" i="57"/>
  <c r="D981" i="57"/>
  <c r="G1135" i="57"/>
  <c r="B1080" i="57"/>
  <c r="B1002" i="57"/>
  <c r="E1104" i="57"/>
  <c r="F1090" i="57"/>
  <c r="I1053" i="57"/>
  <c r="C990" i="57"/>
  <c r="E1109" i="57"/>
  <c r="G1086" i="57"/>
  <c r="I1048" i="57"/>
  <c r="C995" i="57"/>
  <c r="G1140" i="57"/>
  <c r="D1066" i="57"/>
  <c r="C1189" i="57"/>
  <c r="D1126" i="57"/>
  <c r="C1251" i="57"/>
  <c r="B1197" i="57"/>
  <c r="H1164" i="57"/>
  <c r="F1281" i="57"/>
  <c r="I1232" i="57"/>
  <c r="C1147" i="57"/>
  <c r="H1159" i="57"/>
  <c r="B1240" i="57"/>
  <c r="H1243" i="57"/>
  <c r="D1147" i="57"/>
  <c r="G1161" i="57"/>
  <c r="B1217" i="57"/>
  <c r="I1202" i="57"/>
  <c r="C1177" i="57"/>
  <c r="G1184" i="57"/>
  <c r="B1214" i="57"/>
  <c r="B1169" i="57"/>
  <c r="H1192" i="57"/>
  <c r="C1129" i="57"/>
  <c r="E1251" i="57"/>
  <c r="B1174" i="57"/>
  <c r="H1187" i="57"/>
  <c r="B1212" i="57"/>
  <c r="I1207" i="57"/>
  <c r="C1172" i="57"/>
  <c r="G1189" i="57"/>
  <c r="F1277" i="57"/>
  <c r="I1230" i="57"/>
  <c r="C1149" i="57"/>
  <c r="H1157" i="57"/>
  <c r="C1094" i="57"/>
  <c r="G1107" i="57"/>
  <c r="C1041" i="57"/>
  <c r="H1038" i="57"/>
  <c r="D998" i="57"/>
  <c r="H1131" i="57"/>
  <c r="C1078" i="57"/>
  <c r="G1056" i="57"/>
  <c r="E993" i="57"/>
  <c r="H1126" i="57"/>
  <c r="C1083" i="57"/>
  <c r="G1051" i="57"/>
  <c r="E1110" i="57"/>
  <c r="B1030" i="57"/>
  <c r="I1047" i="57"/>
  <c r="C996" i="57"/>
  <c r="D1130" i="57"/>
  <c r="E1036" i="57"/>
  <c r="F1047" i="57"/>
  <c r="D1103" i="57"/>
  <c r="F1138" i="57"/>
  <c r="E1073" i="57"/>
  <c r="B991" i="57"/>
  <c r="D1111" i="57"/>
  <c r="F1133" i="57"/>
  <c r="E1078" i="57"/>
  <c r="B996" i="57"/>
  <c r="H1133" i="57"/>
  <c r="C1076" i="57"/>
  <c r="G1058" i="57"/>
  <c r="E991" i="57"/>
  <c r="B1031" i="57"/>
  <c r="I1038" i="57"/>
  <c r="C1005" i="57"/>
  <c r="F1115" i="57"/>
  <c r="C1021" i="57"/>
  <c r="H1139" i="57"/>
  <c r="C1070" i="57"/>
  <c r="G1064" i="57"/>
  <c r="E985" i="57"/>
  <c r="H1134" i="57"/>
  <c r="C1075" i="57"/>
  <c r="G1059" i="57"/>
  <c r="E1102" i="57"/>
  <c r="F1092" i="57"/>
  <c r="I1055" i="57"/>
  <c r="C988" i="57"/>
  <c r="I973" i="57"/>
  <c r="C958" i="57"/>
  <c r="C1053" i="57"/>
  <c r="G1081" i="57"/>
  <c r="D1014" i="57"/>
  <c r="H1119" i="57"/>
  <c r="D1032" i="57"/>
  <c r="G1044" i="57"/>
  <c r="E1005" i="57"/>
  <c r="H1114" i="57"/>
  <c r="D1037" i="57"/>
  <c r="G1039" i="57"/>
  <c r="E1122" i="57"/>
  <c r="B1042" i="57"/>
  <c r="I1035" i="57"/>
  <c r="C1008" i="57"/>
  <c r="H1009" i="57"/>
  <c r="D963" i="57"/>
  <c r="C966" i="57"/>
  <c r="F960" i="57"/>
  <c r="I911" i="57"/>
  <c r="B839" i="57"/>
  <c r="H837" i="57"/>
  <c r="D797" i="57"/>
  <c r="G763" i="57"/>
  <c r="G1018" i="57"/>
  <c r="E918" i="57"/>
  <c r="F950" i="57"/>
  <c r="I906" i="57"/>
  <c r="B848" i="57"/>
  <c r="H832" i="57"/>
  <c r="D749" i="57"/>
  <c r="G758" i="57"/>
  <c r="F996" i="57"/>
  <c r="I958" i="57"/>
  <c r="B907" i="57"/>
  <c r="H887" i="57"/>
  <c r="D810" i="57"/>
  <c r="G811" i="57"/>
  <c r="E784" i="57"/>
  <c r="F983" i="57"/>
  <c r="I945" i="57"/>
  <c r="C867" i="57"/>
  <c r="H874" i="57"/>
  <c r="D823" i="57"/>
  <c r="F850" i="57"/>
  <c r="H752" i="57"/>
  <c r="E738" i="57"/>
  <c r="B650" i="57"/>
  <c r="H641" i="57"/>
  <c r="D938" i="57"/>
  <c r="F925" i="57"/>
  <c r="E1056" i="57"/>
  <c r="B1015" i="57"/>
  <c r="G1114" i="57"/>
  <c r="E1045" i="57"/>
  <c r="F1038" i="57"/>
  <c r="I1000" i="57"/>
  <c r="G1109" i="57"/>
  <c r="E1050" i="57"/>
  <c r="F1033" i="57"/>
  <c r="I1104" i="57"/>
  <c r="C1048" i="57"/>
  <c r="H1031" i="57"/>
  <c r="D1005" i="57"/>
  <c r="G1003" i="57"/>
  <c r="E933" i="57"/>
  <c r="D1079" i="57"/>
  <c r="F1055" i="57"/>
  <c r="D1087" i="57"/>
  <c r="G1094" i="57"/>
  <c r="E1065" i="57"/>
  <c r="B983" i="57"/>
  <c r="D1098" i="57"/>
  <c r="G1087" i="57"/>
  <c r="E1070" i="57"/>
  <c r="B988" i="57"/>
  <c r="G1088" i="57"/>
  <c r="C1068" i="57"/>
  <c r="G1066" i="57"/>
  <c r="E983" i="57"/>
  <c r="G983" i="57"/>
  <c r="E953" i="57"/>
  <c r="I960" i="57"/>
  <c r="B904" i="57"/>
  <c r="H889" i="57"/>
  <c r="D808" i="57"/>
  <c r="G813" i="57"/>
  <c r="E782" i="57"/>
  <c r="B693" i="57"/>
  <c r="F993" i="57"/>
  <c r="I955" i="57"/>
  <c r="D907" i="57"/>
  <c r="H884" i="57"/>
  <c r="D813" i="57"/>
  <c r="G808" i="57"/>
  <c r="E787" i="57"/>
  <c r="I1017" i="57"/>
  <c r="C924" i="57"/>
  <c r="H941" i="57"/>
  <c r="D875" i="57"/>
  <c r="G862" i="57"/>
  <c r="E848" i="57"/>
  <c r="B760" i="57"/>
  <c r="I994" i="57"/>
  <c r="C937" i="57"/>
  <c r="H928" i="57"/>
  <c r="D888" i="57"/>
  <c r="F901" i="57"/>
  <c r="B851" i="57"/>
  <c r="B773" i="57"/>
  <c r="B708" i="57"/>
  <c r="H733" i="57"/>
  <c r="C683" i="57"/>
  <c r="G661" i="57"/>
  <c r="I940" i="57"/>
  <c r="C872" i="57"/>
  <c r="H869" i="57"/>
  <c r="D828" i="57"/>
  <c r="I1021" i="57"/>
  <c r="B1006" i="57"/>
  <c r="I1114" i="57"/>
  <c r="C1038" i="57"/>
  <c r="H1041" i="57"/>
  <c r="D995" i="57"/>
  <c r="I1109" i="57"/>
  <c r="C1043" i="57"/>
  <c r="H1036" i="57"/>
  <c r="D1121" i="57"/>
  <c r="F1124" i="57"/>
  <c r="D1029" i="57"/>
  <c r="B1005" i="57"/>
  <c r="I1013" i="57"/>
  <c r="C926" i="57"/>
  <c r="B1075" i="57"/>
  <c r="H1058" i="57"/>
  <c r="D978" i="57"/>
  <c r="I1094" i="57"/>
  <c r="C1058" i="57"/>
  <c r="G1076" i="57"/>
  <c r="E973" i="57"/>
  <c r="I1089" i="57"/>
  <c r="C1063" i="57"/>
  <c r="G1071" i="57"/>
  <c r="E1090" i="57"/>
  <c r="F1104" i="57"/>
  <c r="I1067" i="57"/>
  <c r="C976" i="57"/>
  <c r="I985" i="57"/>
  <c r="C946" i="57"/>
  <c r="B949" i="57"/>
  <c r="G921" i="57"/>
  <c r="E891" i="57"/>
  <c r="B807" i="57"/>
  <c r="I814" i="57"/>
  <c r="C776" i="57"/>
  <c r="G795" i="57"/>
  <c r="H996" i="57"/>
  <c r="D927" i="57"/>
  <c r="G916" i="57"/>
  <c r="E896" i="57"/>
  <c r="B812" i="57"/>
  <c r="I809" i="57"/>
  <c r="C781" i="57"/>
  <c r="G790" i="57"/>
  <c r="G973" i="57"/>
  <c r="E963" i="57"/>
  <c r="B874" i="57"/>
  <c r="I861" i="57"/>
  <c r="C841" i="57"/>
  <c r="G843" i="57"/>
  <c r="E752" i="57"/>
  <c r="F1015" i="57"/>
  <c r="B965" i="57"/>
  <c r="B887" i="57"/>
  <c r="H906" i="57"/>
  <c r="C854" i="57"/>
  <c r="G830" i="57"/>
  <c r="I759" i="57"/>
  <c r="E706" i="57"/>
  <c r="F698" i="57"/>
  <c r="I661" i="57"/>
  <c r="C938" i="57"/>
  <c r="D1039" i="57"/>
  <c r="E996" i="57"/>
  <c r="H1091" i="57"/>
  <c r="D1060" i="57"/>
  <c r="F1070" i="57"/>
  <c r="B1026" i="57"/>
  <c r="H1086" i="57"/>
  <c r="D1065" i="57"/>
  <c r="F1065" i="57"/>
  <c r="I1136" i="57"/>
  <c r="B1070" i="57"/>
  <c r="H1063" i="57"/>
  <c r="D973" i="57"/>
  <c r="H981" i="57"/>
  <c r="D942" i="57"/>
  <c r="D1043" i="57"/>
  <c r="G1033" i="57"/>
  <c r="E1016" i="57"/>
  <c r="G1126" i="57"/>
  <c r="E1033" i="57"/>
  <c r="F1050" i="57"/>
  <c r="I1012" i="57"/>
  <c r="G1121" i="57"/>
  <c r="E1038" i="57"/>
  <c r="F1045" i="57"/>
  <c r="I1116" i="57"/>
  <c r="C1036" i="57"/>
  <c r="H1043" i="57"/>
  <c r="D993" i="57"/>
  <c r="G1015" i="57"/>
  <c r="E921" i="57"/>
  <c r="E949" i="57"/>
  <c r="B872" i="57"/>
  <c r="I863" i="57"/>
  <c r="C839" i="57"/>
  <c r="G845" i="57"/>
  <c r="E750" i="57"/>
  <c r="F770" i="57"/>
  <c r="F1025" i="57"/>
  <c r="E966" i="57"/>
  <c r="B877" i="57"/>
  <c r="I858" i="57"/>
  <c r="C844" i="57"/>
  <c r="G840" i="57"/>
  <c r="E755" i="57"/>
  <c r="D976" i="57"/>
  <c r="B939" i="57"/>
  <c r="H923" i="57"/>
  <c r="C902" i="57"/>
  <c r="G894" i="57"/>
  <c r="E816" i="57"/>
  <c r="F815" i="57"/>
  <c r="E986" i="57"/>
  <c r="B953" i="57"/>
  <c r="H960" i="57"/>
  <c r="D904" i="57"/>
  <c r="G881" i="57"/>
  <c r="E829" i="57"/>
  <c r="F802" i="57"/>
  <c r="F765" i="57"/>
  <c r="I710" i="57"/>
  <c r="C651" i="57"/>
  <c r="H645" i="57"/>
  <c r="B967" i="57"/>
  <c r="B892" i="57"/>
  <c r="H901" i="57"/>
  <c r="D842" i="57"/>
  <c r="I924" i="57"/>
  <c r="F864" i="57"/>
  <c r="F829" i="57"/>
  <c r="I793" i="57"/>
  <c r="B734" i="57"/>
  <c r="B930" i="57"/>
  <c r="I919" i="57"/>
  <c r="C893" i="57"/>
  <c r="G903" i="57"/>
  <c r="E807" i="57"/>
  <c r="F824" i="57"/>
  <c r="I788" i="57"/>
  <c r="H972" i="57"/>
  <c r="C960" i="57"/>
  <c r="G947" i="57"/>
  <c r="E865" i="57"/>
  <c r="F878" i="57"/>
  <c r="I840" i="57"/>
  <c r="C750" i="57"/>
  <c r="H1014" i="57"/>
  <c r="D954" i="57"/>
  <c r="G934" i="57"/>
  <c r="E878" i="57"/>
  <c r="F865" i="57"/>
  <c r="I827" i="57"/>
  <c r="C763" i="57"/>
  <c r="C705" i="57"/>
  <c r="H697" i="57"/>
  <c r="I952" i="57"/>
  <c r="C860" i="57"/>
  <c r="H881" i="57"/>
  <c r="D816" i="57"/>
  <c r="G805" i="57"/>
  <c r="E790" i="57"/>
  <c r="B701" i="57"/>
  <c r="F985" i="57"/>
  <c r="I947" i="57"/>
  <c r="C865" i="57"/>
  <c r="H876" i="57"/>
  <c r="D821" i="57"/>
  <c r="F852" i="57"/>
  <c r="E795" i="57"/>
  <c r="I1001" i="57"/>
  <c r="C932" i="57"/>
  <c r="H933" i="57"/>
  <c r="D883" i="57"/>
  <c r="F906" i="57"/>
  <c r="B841" i="57"/>
  <c r="B768" i="57"/>
  <c r="I986" i="57"/>
  <c r="C945" i="57"/>
  <c r="G962" i="57"/>
  <c r="D896" i="57"/>
  <c r="F893" i="57"/>
  <c r="I855" i="57"/>
  <c r="B782" i="57"/>
  <c r="B719" i="57"/>
  <c r="H725" i="57"/>
  <c r="I964" i="57"/>
  <c r="G817" i="57"/>
  <c r="I959" i="57"/>
  <c r="G812" i="57"/>
  <c r="H945" i="57"/>
  <c r="B756" i="57"/>
  <c r="D884" i="57"/>
  <c r="B703" i="57"/>
  <c r="E669" i="57"/>
  <c r="C584" i="57"/>
  <c r="H597" i="57"/>
  <c r="C562" i="57"/>
  <c r="F570" i="57"/>
  <c r="B512" i="57"/>
  <c r="C734" i="57"/>
  <c r="G724" i="57"/>
  <c r="E642" i="57"/>
  <c r="F655" i="57"/>
  <c r="I611" i="57"/>
  <c r="B569" i="57"/>
  <c r="H538" i="57"/>
  <c r="D510" i="57"/>
  <c r="D691" i="57"/>
  <c r="G703" i="57"/>
  <c r="E663" i="57"/>
  <c r="B575" i="57"/>
  <c r="I590" i="57"/>
  <c r="E545" i="57"/>
  <c r="H517" i="57"/>
  <c r="E753" i="57"/>
  <c r="D716" i="57"/>
  <c r="F731" i="57"/>
  <c r="B675" i="57"/>
  <c r="F943" i="57"/>
  <c r="D772" i="57"/>
  <c r="H917" i="57"/>
  <c r="D777" i="57"/>
  <c r="C882" i="57"/>
  <c r="B744" i="57"/>
  <c r="G901" i="57"/>
  <c r="I730" i="57"/>
  <c r="I641" i="57"/>
  <c r="D620" i="57"/>
  <c r="G597" i="57"/>
  <c r="D536" i="57"/>
  <c r="F518" i="57"/>
  <c r="E777" i="57"/>
  <c r="D723" i="57"/>
  <c r="F725" i="57"/>
  <c r="D630" i="57"/>
  <c r="B607" i="57"/>
  <c r="H620" i="57"/>
  <c r="C539" i="57"/>
  <c r="G541" i="57"/>
  <c r="I771" i="57"/>
  <c r="E700" i="57"/>
  <c r="F704" i="57"/>
  <c r="I667" i="57"/>
  <c r="C582" i="57"/>
  <c r="H599" i="57"/>
  <c r="C560" i="57"/>
  <c r="G518" i="57"/>
  <c r="H861" i="57"/>
  <c r="B721" i="57"/>
  <c r="G911" i="57"/>
  <c r="I979" i="57"/>
  <c r="F886" i="57"/>
  <c r="C965" i="57"/>
  <c r="I835" i="57"/>
  <c r="B654" i="57"/>
  <c r="C888" i="57"/>
  <c r="E802" i="57"/>
  <c r="C748" i="57"/>
  <c r="H770" i="57"/>
  <c r="H1024" i="57"/>
  <c r="C963" i="57"/>
  <c r="G944" i="57"/>
  <c r="E868" i="57"/>
  <c r="F875" i="57"/>
  <c r="I837" i="57"/>
  <c r="C753" i="57"/>
  <c r="H765" i="57"/>
  <c r="G1001" i="57"/>
  <c r="E935" i="57"/>
  <c r="F959" i="57"/>
  <c r="I889" i="57"/>
  <c r="C813" i="57"/>
  <c r="H815" i="57"/>
  <c r="D766" i="57"/>
  <c r="G988" i="57"/>
  <c r="E948" i="57"/>
  <c r="B859" i="57"/>
  <c r="I876" i="57"/>
  <c r="C826" i="57"/>
  <c r="H802" i="57"/>
  <c r="E773" i="57"/>
  <c r="D721" i="57"/>
  <c r="G995" i="57"/>
  <c r="H935" i="57"/>
  <c r="D881" i="57"/>
  <c r="F908" i="57"/>
  <c r="E854" i="57"/>
  <c r="B766" i="57"/>
  <c r="H798" i="57"/>
  <c r="I996" i="57"/>
  <c r="C935" i="57"/>
  <c r="H930" i="57"/>
  <c r="D886" i="57"/>
  <c r="F903" i="57"/>
  <c r="B847" i="57"/>
  <c r="B771" i="57"/>
  <c r="H793" i="57"/>
  <c r="H975" i="57"/>
  <c r="D949" i="57"/>
  <c r="F931" i="57"/>
  <c r="D910" i="57"/>
  <c r="B833" i="57"/>
  <c r="H843" i="57"/>
  <c r="D784" i="57"/>
  <c r="G1016" i="57"/>
  <c r="E920" i="57"/>
  <c r="F946" i="57"/>
  <c r="I904" i="57"/>
  <c r="B852" i="57"/>
  <c r="H830" i="57"/>
  <c r="D751" i="57"/>
  <c r="D693" i="57"/>
  <c r="G701" i="57"/>
  <c r="C912" i="57"/>
  <c r="I769" i="57"/>
  <c r="D909" i="57"/>
  <c r="I764" i="57"/>
  <c r="E889" i="57"/>
  <c r="H990" i="57"/>
  <c r="B818" i="57"/>
  <c r="G729" i="57"/>
  <c r="H669" i="57"/>
  <c r="D599" i="57"/>
  <c r="F623" i="57"/>
  <c r="E546" i="57"/>
  <c r="B483" i="57"/>
  <c r="I758" i="57"/>
  <c r="E707" i="57"/>
  <c r="F697" i="57"/>
  <c r="I660" i="57"/>
  <c r="C589" i="57"/>
  <c r="H592" i="57"/>
  <c r="C567" i="57"/>
  <c r="F565" i="57"/>
  <c r="H772" i="57"/>
  <c r="E728" i="57"/>
  <c r="B640" i="57"/>
  <c r="I639" i="57"/>
  <c r="C610" i="57"/>
  <c r="G623" i="57"/>
  <c r="E550" i="57"/>
  <c r="F544" i="57"/>
  <c r="G776" i="57"/>
  <c r="E687" i="57"/>
  <c r="B665" i="57"/>
  <c r="H678" i="57"/>
  <c r="H877" i="57"/>
  <c r="B705" i="57"/>
  <c r="H872" i="57"/>
  <c r="I995" i="57"/>
  <c r="F902" i="57"/>
  <c r="C949" i="57"/>
  <c r="I851" i="57"/>
  <c r="B646" i="57"/>
  <c r="G649" i="57"/>
  <c r="E610" i="57"/>
  <c r="B520" i="57"/>
  <c r="I531" i="57"/>
  <c r="D461" i="57"/>
  <c r="G764" i="57"/>
  <c r="I737" i="57"/>
  <c r="B674" i="57"/>
  <c r="H672" i="57"/>
  <c r="D576" i="57"/>
  <c r="G592" i="57"/>
  <c r="D541" i="57"/>
  <c r="B460" i="57"/>
  <c r="F776" i="57"/>
  <c r="I716" i="57"/>
  <c r="C645" i="57"/>
  <c r="H651" i="57"/>
  <c r="D597" i="57"/>
  <c r="F625" i="57"/>
  <c r="E541" i="57"/>
  <c r="G991" i="57"/>
  <c r="B845" i="57"/>
  <c r="C939" i="57"/>
  <c r="B855" i="57"/>
  <c r="D957" i="57"/>
  <c r="H839" i="57"/>
  <c r="F938" i="57"/>
  <c r="G876" i="57"/>
  <c r="G809" i="57"/>
  <c r="E786" i="57"/>
  <c r="B697" i="57"/>
  <c r="F989" i="57"/>
  <c r="I951" i="57"/>
  <c r="C861" i="57"/>
  <c r="H880" i="57"/>
  <c r="D817" i="57"/>
  <c r="G804" i="57"/>
  <c r="E791" i="57"/>
  <c r="I1009" i="57"/>
  <c r="C928" i="57"/>
  <c r="H937" i="57"/>
  <c r="D879" i="57"/>
  <c r="F910" i="57"/>
  <c r="E852" i="57"/>
  <c r="B764" i="57"/>
  <c r="I990" i="57"/>
  <c r="C941" i="57"/>
  <c r="G966" i="57"/>
  <c r="D892" i="57"/>
  <c r="F897" i="57"/>
  <c r="C801" i="57"/>
  <c r="B777" i="57"/>
  <c r="B714" i="57"/>
  <c r="H729" i="57"/>
  <c r="E961" i="57"/>
  <c r="B880" i="57"/>
  <c r="G858" i="57"/>
  <c r="C847" i="57"/>
  <c r="G837" i="57"/>
  <c r="E758" i="57"/>
  <c r="F762" i="57"/>
  <c r="F1017" i="57"/>
  <c r="B961" i="57"/>
  <c r="B885" i="57"/>
  <c r="H908" i="57"/>
  <c r="C852" i="57"/>
  <c r="G832" i="57"/>
  <c r="E763" i="57"/>
  <c r="D1009" i="57"/>
  <c r="B947" i="57"/>
  <c r="H965" i="57"/>
  <c r="C910" i="57"/>
  <c r="G886" i="57"/>
  <c r="E824" i="57"/>
  <c r="F807" i="57"/>
  <c r="E1018" i="57"/>
  <c r="B968" i="57"/>
  <c r="H952" i="57"/>
  <c r="D864" i="57"/>
  <c r="G873" i="57"/>
  <c r="E837" i="57"/>
  <c r="B749" i="57"/>
  <c r="F755" i="57"/>
  <c r="I702" i="57"/>
  <c r="F982" i="57"/>
  <c r="I834" i="57"/>
  <c r="D950" i="57"/>
  <c r="I829" i="57"/>
  <c r="E943" i="57"/>
  <c r="H807" i="57"/>
  <c r="B867" i="57"/>
  <c r="B794" i="57"/>
  <c r="D680" i="57"/>
  <c r="B597" i="57"/>
  <c r="G575" i="57"/>
  <c r="C530" i="57"/>
  <c r="G550" i="57"/>
  <c r="E485" i="57"/>
  <c r="C702" i="57"/>
  <c r="H700" i="57"/>
  <c r="D653" i="57"/>
  <c r="F634" i="57"/>
  <c r="E627" i="57"/>
  <c r="B537" i="57"/>
  <c r="H570" i="57"/>
  <c r="D478" i="57"/>
  <c r="C723" i="57"/>
  <c r="G735" i="57"/>
  <c r="E631" i="57"/>
  <c r="F666" i="57"/>
  <c r="I622" i="57"/>
  <c r="B558" i="57"/>
  <c r="H549" i="57"/>
  <c r="D499" i="57"/>
  <c r="D734" i="57"/>
  <c r="G710" i="57"/>
  <c r="E656" i="57"/>
  <c r="H947" i="57"/>
  <c r="B754" i="57"/>
  <c r="H942" i="57"/>
  <c r="B759" i="57"/>
  <c r="F919" i="57"/>
  <c r="C790" i="57"/>
  <c r="D858" i="57"/>
  <c r="D728" i="57"/>
  <c r="B630" i="57"/>
  <c r="C604" i="57"/>
  <c r="H573" i="57"/>
  <c r="E530" i="57"/>
  <c r="F550" i="57"/>
  <c r="B459" i="57"/>
  <c r="D690" i="57"/>
  <c r="G704" i="57"/>
  <c r="E662" i="57"/>
  <c r="B574" i="57"/>
  <c r="I591" i="57"/>
  <c r="E542" i="57"/>
  <c r="H518" i="57"/>
  <c r="D775" i="57"/>
  <c r="D711" i="57"/>
  <c r="G725" i="57"/>
  <c r="E641" i="57"/>
  <c r="G1007" i="57"/>
  <c r="H939" i="57"/>
  <c r="D877" i="57"/>
  <c r="F912" i="57"/>
  <c r="E850" i="57"/>
  <c r="C1065" i="57"/>
  <c r="E980" i="57"/>
  <c r="H1107" i="57"/>
  <c r="D1044" i="57"/>
  <c r="G1032" i="57"/>
  <c r="E1017" i="57"/>
  <c r="H1102" i="57"/>
  <c r="D1049" i="57"/>
  <c r="F1081" i="57"/>
  <c r="E1134" i="57"/>
  <c r="B1054" i="57"/>
  <c r="H1079" i="57"/>
  <c r="C1020" i="57"/>
  <c r="H997" i="57"/>
  <c r="D926" i="57"/>
  <c r="D1075" i="57"/>
  <c r="G1049" i="57"/>
  <c r="E1000" i="57"/>
  <c r="H1087" i="57"/>
  <c r="D1064" i="57"/>
  <c r="F1066" i="57"/>
  <c r="C972" i="57"/>
  <c r="G1137" i="57"/>
  <c r="D1069" i="57"/>
  <c r="F1061" i="57"/>
  <c r="I1132" i="57"/>
  <c r="B1074" i="57"/>
  <c r="H1059" i="57"/>
  <c r="D977" i="57"/>
  <c r="H977" i="57"/>
  <c r="D946" i="57"/>
  <c r="E925" i="57"/>
  <c r="H919" i="57"/>
  <c r="I879" i="57"/>
  <c r="C823" i="57"/>
  <c r="H805" i="57"/>
  <c r="D776" i="57"/>
  <c r="F786" i="57"/>
  <c r="G986" i="57"/>
  <c r="E950" i="57"/>
  <c r="B861" i="57"/>
  <c r="I874" i="57"/>
  <c r="C828" i="57"/>
  <c r="G802" i="57"/>
  <c r="D785" i="57"/>
  <c r="F781" i="57"/>
  <c r="B923" i="57"/>
  <c r="I926" i="57"/>
  <c r="C886" i="57"/>
  <c r="G910" i="57"/>
  <c r="D850" i="57"/>
  <c r="F831" i="57"/>
  <c r="I795" i="57"/>
  <c r="B936" i="57"/>
  <c r="H926" i="57"/>
  <c r="C899" i="57"/>
  <c r="G897" i="57"/>
  <c r="E813" i="57"/>
  <c r="F818" i="57"/>
  <c r="F796" i="57"/>
  <c r="I726" i="57"/>
  <c r="C635" i="57"/>
  <c r="H661" i="57"/>
  <c r="E957" i="57"/>
  <c r="I1054" i="57"/>
  <c r="D1110" i="57"/>
  <c r="F1134" i="57"/>
  <c r="E1077" i="57"/>
  <c r="B995" i="57"/>
  <c r="D1116" i="57"/>
  <c r="F1129" i="57"/>
  <c r="E1082" i="57"/>
  <c r="B1000" i="57"/>
  <c r="H1129" i="57"/>
  <c r="C1080" i="57"/>
  <c r="G1054" i="57"/>
  <c r="E995" i="57"/>
  <c r="F1026" i="57"/>
  <c r="I1111" i="57"/>
  <c r="E1060" i="57"/>
  <c r="B978" i="57"/>
  <c r="D1131" i="57"/>
  <c r="F1114" i="57"/>
  <c r="I1077" i="57"/>
  <c r="B1018" i="57"/>
  <c r="D1136" i="57"/>
  <c r="F1109" i="57"/>
  <c r="I1072" i="57"/>
  <c r="D1023" i="57"/>
  <c r="H1109" i="57"/>
  <c r="D1042" i="57"/>
  <c r="G1034" i="57"/>
  <c r="E1015" i="57"/>
  <c r="F1006" i="57"/>
  <c r="I968" i="57"/>
  <c r="I928" i="57"/>
  <c r="C884" i="57"/>
  <c r="G912" i="57"/>
  <c r="D845" i="57"/>
  <c r="F833" i="57"/>
  <c r="I797" i="57"/>
  <c r="B727" i="57"/>
  <c r="B926" i="57"/>
  <c r="I923" i="57"/>
  <c r="C889" i="57"/>
  <c r="G907" i="57"/>
  <c r="E803" i="57"/>
  <c r="F828" i="57"/>
  <c r="I792" i="57"/>
  <c r="I975" i="57"/>
  <c r="C956" i="57"/>
  <c r="G951" i="57"/>
  <c r="E861" i="57"/>
  <c r="F882" i="57"/>
  <c r="I844" i="57"/>
  <c r="C746" i="57"/>
  <c r="H1018" i="57"/>
  <c r="C969" i="57"/>
  <c r="G938" i="57"/>
  <c r="E874" i="57"/>
  <c r="F869" i="57"/>
  <c r="I831" i="57"/>
  <c r="C759" i="57"/>
  <c r="C701" i="57"/>
  <c r="H701" i="57"/>
  <c r="D652" i="57"/>
  <c r="H1017" i="57"/>
  <c r="H921" i="57"/>
  <c r="C904" i="57"/>
  <c r="G892" i="57"/>
  <c r="E818" i="57"/>
  <c r="B911" i="57"/>
  <c r="D812" i="57"/>
  <c r="B778" i="57"/>
  <c r="H786" i="57"/>
  <c r="I984" i="57"/>
  <c r="C947" i="57"/>
  <c r="G960" i="57"/>
  <c r="D898" i="57"/>
  <c r="F891" i="57"/>
  <c r="I853" i="57"/>
  <c r="B786" i="57"/>
  <c r="H781" i="57"/>
  <c r="G1017" i="57"/>
  <c r="E919" i="57"/>
  <c r="F948" i="57"/>
  <c r="I905" i="57"/>
  <c r="B850" i="57"/>
  <c r="H831" i="57"/>
  <c r="D750" i="57"/>
  <c r="G1004" i="57"/>
  <c r="E932" i="57"/>
  <c r="F933" i="57"/>
  <c r="I892" i="57"/>
  <c r="C810" i="57"/>
  <c r="H818" i="57"/>
  <c r="D763" i="57"/>
  <c r="D705" i="57"/>
  <c r="H973" i="57"/>
  <c r="H951" i="57"/>
  <c r="D865" i="57"/>
  <c r="G872" i="57"/>
  <c r="E838" i="57"/>
  <c r="B750" i="57"/>
  <c r="I757" i="57"/>
  <c r="B972" i="57"/>
  <c r="C919" i="57"/>
  <c r="H946" i="57"/>
  <c r="D870" i="57"/>
  <c r="G867" i="57"/>
  <c r="E843" i="57"/>
  <c r="B755" i="57"/>
  <c r="I752" i="57"/>
  <c r="H991" i="57"/>
  <c r="D932" i="57"/>
  <c r="F966" i="57"/>
  <c r="E901" i="57"/>
  <c r="B817" i="57"/>
  <c r="I804" i="57"/>
  <c r="C786" i="57"/>
  <c r="H978" i="57"/>
  <c r="D945" i="57"/>
  <c r="F947" i="57"/>
  <c r="B908" i="57"/>
  <c r="B830" i="57"/>
  <c r="H846" i="57"/>
  <c r="D778" i="57"/>
  <c r="C741" i="57"/>
  <c r="G717" i="57"/>
  <c r="B900" i="57"/>
  <c r="E778" i="57"/>
  <c r="B906" i="57"/>
  <c r="E783" i="57"/>
  <c r="D871" i="57"/>
  <c r="I999" i="57"/>
  <c r="F905" i="57"/>
  <c r="H737" i="57"/>
  <c r="H637" i="57"/>
  <c r="D583" i="57"/>
  <c r="G585" i="57"/>
  <c r="D548" i="57"/>
  <c r="B467" i="57"/>
  <c r="I790" i="57"/>
  <c r="E691" i="57"/>
  <c r="F713" i="57"/>
  <c r="I676" i="57"/>
  <c r="D627" i="57"/>
  <c r="H608" i="57"/>
  <c r="C551" i="57"/>
  <c r="G529" i="57"/>
  <c r="I747" i="57"/>
  <c r="E712" i="57"/>
  <c r="F692" i="57"/>
  <c r="I655" i="57"/>
  <c r="C594" i="57"/>
  <c r="H587" i="57"/>
  <c r="D556" i="57"/>
  <c r="F560" i="57"/>
  <c r="H755" i="57"/>
  <c r="E737" i="57"/>
  <c r="B649" i="57"/>
  <c r="I630" i="57"/>
  <c r="I883" i="57"/>
  <c r="F790" i="57"/>
  <c r="I878" i="57"/>
  <c r="F785" i="57"/>
  <c r="H859" i="57"/>
  <c r="B932" i="57"/>
  <c r="E809" i="57"/>
  <c r="F702" i="57"/>
  <c r="G669" i="57"/>
  <c r="E594" i="57"/>
  <c r="F587" i="57"/>
  <c r="I547" i="57"/>
  <c r="C476" i="57"/>
  <c r="G796" i="57"/>
  <c r="B726" i="57"/>
  <c r="B655" i="57"/>
  <c r="H636" i="57"/>
  <c r="C625" i="57"/>
  <c r="G608" i="57"/>
  <c r="D525" i="57"/>
  <c r="F529" i="57"/>
  <c r="G753" i="57"/>
  <c r="I732" i="57"/>
  <c r="B684" i="57"/>
  <c r="H667" i="57"/>
  <c r="D581" i="57"/>
  <c r="G587" i="57"/>
  <c r="D546" i="57"/>
  <c r="B465" i="57"/>
  <c r="D837" i="57"/>
  <c r="B922" i="57"/>
  <c r="D848" i="57"/>
  <c r="C952" i="57"/>
  <c r="I848" i="57"/>
  <c r="G942" i="57"/>
  <c r="C755" i="57"/>
  <c r="D640" i="57"/>
  <c r="E911" i="57"/>
  <c r="H849" i="57"/>
  <c r="D748" i="57"/>
  <c r="G759" i="57"/>
  <c r="G1014" i="57"/>
  <c r="E922" i="57"/>
  <c r="F942" i="57"/>
  <c r="I902" i="57"/>
  <c r="D851" i="57"/>
  <c r="H828" i="57"/>
  <c r="D753" i="57"/>
  <c r="G754" i="57"/>
  <c r="F992" i="57"/>
  <c r="I954" i="57"/>
  <c r="D911" i="57"/>
  <c r="H883" i="57"/>
  <c r="D814" i="57"/>
  <c r="G807" i="57"/>
  <c r="E788" i="57"/>
  <c r="F979" i="57"/>
  <c r="I941" i="57"/>
  <c r="C871" i="57"/>
  <c r="H870" i="57"/>
  <c r="D827" i="57"/>
  <c r="F846" i="57"/>
  <c r="G797" i="57"/>
  <c r="B724" i="57"/>
  <c r="C918" i="57"/>
  <c r="F968" i="57"/>
  <c r="E899" i="57"/>
  <c r="B815" i="57"/>
  <c r="I806" i="57"/>
  <c r="C784" i="57"/>
  <c r="G787" i="57"/>
  <c r="H988" i="57"/>
  <c r="D935" i="57"/>
  <c r="F963" i="57"/>
  <c r="E904" i="57"/>
  <c r="B820" i="57"/>
  <c r="I801" i="57"/>
  <c r="C789" i="57"/>
  <c r="G782" i="57"/>
  <c r="F1020" i="57"/>
  <c r="B955" i="57"/>
  <c r="B882" i="57"/>
  <c r="H911" i="57"/>
  <c r="C849" i="57"/>
  <c r="G835" i="57"/>
  <c r="E760" i="57"/>
  <c r="F1007" i="57"/>
  <c r="I969" i="57"/>
  <c r="B895" i="57"/>
  <c r="H898" i="57"/>
  <c r="D847" i="57"/>
  <c r="G822" i="57"/>
  <c r="H745" i="57"/>
  <c r="E714" i="57"/>
  <c r="F690" i="57"/>
  <c r="G884" i="57"/>
  <c r="E994" i="57"/>
  <c r="G879" i="57"/>
  <c r="H1003" i="57"/>
  <c r="B805" i="57"/>
  <c r="D933" i="57"/>
  <c r="I803" i="57"/>
  <c r="B672" i="57"/>
  <c r="G633" i="57"/>
  <c r="E622" i="57"/>
  <c r="B532" i="57"/>
  <c r="I519" i="57"/>
  <c r="D473" i="57"/>
  <c r="F795" i="57"/>
  <c r="I725" i="57"/>
  <c r="C636" i="57"/>
  <c r="H660" i="57"/>
  <c r="D588" i="57"/>
  <c r="G580" i="57"/>
  <c r="D564" i="57"/>
  <c r="B472" i="57"/>
  <c r="F757" i="57"/>
  <c r="I704" i="57"/>
  <c r="C657" i="57"/>
  <c r="H630" i="57"/>
  <c r="D615" i="57"/>
  <c r="F613" i="57"/>
  <c r="D516" i="57"/>
  <c r="B493" i="57"/>
  <c r="B707" i="57"/>
  <c r="H734" i="57"/>
  <c r="C682" i="57"/>
  <c r="G662" i="57"/>
  <c r="D820" i="57"/>
  <c r="F981" i="57"/>
  <c r="D825" i="57"/>
  <c r="C936" i="57"/>
  <c r="B849" i="57"/>
  <c r="G958" i="57"/>
  <c r="B790" i="57"/>
  <c r="D632" i="57"/>
  <c r="F640" i="57"/>
  <c r="I596" i="57"/>
  <c r="E529" i="57"/>
  <c r="H523" i="57"/>
  <c r="C504" i="57"/>
  <c r="B715" i="57"/>
  <c r="H728" i="57"/>
  <c r="D671" i="57"/>
  <c r="G656" i="57"/>
  <c r="E599" i="57"/>
  <c r="F582" i="57"/>
  <c r="I542" i="57"/>
  <c r="C489" i="57"/>
  <c r="C695" i="57"/>
  <c r="H707" i="57"/>
  <c r="D646" i="57"/>
  <c r="G635" i="57"/>
  <c r="E620" i="57"/>
  <c r="B530" i="57"/>
  <c r="I521" i="57"/>
  <c r="H931" i="57"/>
  <c r="B770" i="57"/>
  <c r="G968" i="57"/>
  <c r="B775" i="57"/>
  <c r="H916" i="57"/>
  <c r="D792" i="57"/>
  <c r="F930" i="57"/>
  <c r="C811" i="57"/>
  <c r="B746" i="57"/>
  <c r="I761" i="57"/>
  <c r="E1026" i="57"/>
  <c r="D969" i="57"/>
  <c r="H950" i="57"/>
  <c r="D866" i="57"/>
  <c r="G871" i="57"/>
  <c r="E839" i="57"/>
  <c r="B751" i="57"/>
  <c r="I756" i="57"/>
  <c r="H995" i="57"/>
  <c r="D928" i="57"/>
  <c r="G915" i="57"/>
  <c r="E897" i="57"/>
  <c r="B813" i="57"/>
  <c r="I808" i="57"/>
  <c r="C782" i="57"/>
  <c r="H982" i="57"/>
  <c r="D941" i="57"/>
  <c r="F934" i="57"/>
  <c r="E910" i="57"/>
  <c r="B826" i="57"/>
  <c r="H850" i="57"/>
  <c r="C795" i="57"/>
  <c r="C737" i="57"/>
  <c r="G721" i="57"/>
  <c r="I920" i="57"/>
  <c r="C892" i="57"/>
  <c r="G904" i="57"/>
  <c r="E806" i="57"/>
  <c r="F825" i="57"/>
  <c r="I789" i="57"/>
  <c r="D740" i="57"/>
  <c r="B934" i="57"/>
  <c r="I915" i="57"/>
  <c r="C897" i="57"/>
  <c r="G899" i="57"/>
  <c r="E811" i="57"/>
  <c r="F820" i="57"/>
  <c r="I784" i="57"/>
  <c r="H1023" i="57"/>
  <c r="C964" i="57"/>
  <c r="G943" i="57"/>
  <c r="E869" i="57"/>
  <c r="F874" i="57"/>
  <c r="I836" i="57"/>
  <c r="C754" i="57"/>
  <c r="H1010" i="57"/>
  <c r="D962" i="57"/>
  <c r="G930" i="57"/>
  <c r="E882" i="57"/>
  <c r="F861" i="57"/>
  <c r="I823" i="57"/>
  <c r="C767" i="57"/>
  <c r="C709" i="57"/>
  <c r="H693" i="57"/>
  <c r="G941" i="57"/>
  <c r="C756" i="57"/>
  <c r="G936" i="57"/>
  <c r="C761" i="57"/>
  <c r="F929" i="57"/>
  <c r="D774" i="57"/>
  <c r="I868" i="57"/>
  <c r="D737" i="57"/>
  <c r="I669" i="57"/>
  <c r="C616" i="57"/>
  <c r="G617" i="57"/>
  <c r="E569" i="57"/>
  <c r="F538" i="57"/>
  <c r="I502" i="57"/>
  <c r="D702" i="57"/>
  <c r="G692" i="57"/>
  <c r="E674" i="57"/>
  <c r="B586" i="57"/>
  <c r="I579" i="57"/>
  <c r="C519" i="57"/>
  <c r="G561" i="57"/>
  <c r="E781" i="57"/>
  <c r="D725" i="57"/>
  <c r="F724" i="57"/>
  <c r="E630" i="57"/>
  <c r="B608" i="57"/>
  <c r="H619" i="57"/>
  <c r="C540" i="57"/>
  <c r="G540" i="57"/>
  <c r="I762" i="57"/>
  <c r="E705" i="57"/>
  <c r="F699" i="57"/>
  <c r="I662" i="57"/>
  <c r="D869" i="57"/>
  <c r="I753" i="57"/>
  <c r="D874" i="57"/>
  <c r="I748" i="57"/>
  <c r="E905" i="57"/>
  <c r="H974" i="57"/>
  <c r="B834" i="57"/>
  <c r="G713" i="57"/>
  <c r="H665" i="57"/>
  <c r="D603" i="57"/>
  <c r="F619" i="57"/>
  <c r="E558" i="57"/>
  <c r="B487" i="57"/>
  <c r="I750" i="57"/>
  <c r="E711" i="57"/>
  <c r="F693" i="57"/>
  <c r="I656" i="57"/>
  <c r="C593" i="57"/>
  <c r="H588" i="57"/>
  <c r="D554" i="57"/>
  <c r="F561" i="57"/>
  <c r="H764" i="57"/>
  <c r="E732" i="57"/>
  <c r="B644" i="57"/>
  <c r="I635" i="57"/>
  <c r="C614" i="57"/>
  <c r="G619" i="57"/>
  <c r="E563" i="57"/>
  <c r="F540" i="57"/>
  <c r="F714" i="57"/>
  <c r="I677" i="57"/>
  <c r="B954" i="57"/>
  <c r="G917" i="57"/>
  <c r="E895" i="57"/>
  <c r="B811" i="57"/>
  <c r="I810" i="57"/>
  <c r="E1029" i="57"/>
  <c r="C1130" i="57"/>
  <c r="G1098" i="57"/>
  <c r="E1061" i="57"/>
  <c r="B979" i="57"/>
  <c r="D1090" i="57"/>
  <c r="G1093" i="57"/>
  <c r="E1066" i="57"/>
  <c r="B984" i="57"/>
  <c r="I1088" i="57"/>
  <c r="C1064" i="57"/>
  <c r="G1070" i="57"/>
  <c r="E979" i="57"/>
  <c r="G987" i="57"/>
  <c r="E1111" i="57"/>
  <c r="E1044" i="57"/>
  <c r="F1039" i="57"/>
  <c r="D1115" i="57"/>
  <c r="F1130" i="57"/>
  <c r="E1081" i="57"/>
  <c r="B999" i="57"/>
  <c r="D1120" i="57"/>
  <c r="F1125" i="57"/>
  <c r="D1080" i="57"/>
  <c r="B1004" i="57"/>
  <c r="H1125" i="57"/>
  <c r="D1073" i="57"/>
  <c r="G1050" i="57"/>
  <c r="E999" i="57"/>
  <c r="F1022" i="57"/>
  <c r="E969" i="57"/>
  <c r="I944" i="57"/>
  <c r="C868" i="57"/>
  <c r="H873" i="57"/>
  <c r="D824" i="57"/>
  <c r="F849" i="57"/>
  <c r="E798" i="57"/>
  <c r="B709" i="57"/>
  <c r="F977" i="57"/>
  <c r="I939" i="57"/>
  <c r="C873" i="57"/>
  <c r="H868" i="57"/>
  <c r="D829" i="57"/>
  <c r="F844" i="57"/>
  <c r="B789" i="57"/>
  <c r="I991" i="57"/>
  <c r="C940" i="57"/>
  <c r="G967" i="57"/>
  <c r="D891" i="57"/>
  <c r="F898" i="57"/>
  <c r="D853" i="57"/>
  <c r="B776" i="57"/>
  <c r="I978" i="57"/>
  <c r="C953" i="57"/>
  <c r="G954" i="57"/>
  <c r="D912" i="57"/>
  <c r="F885" i="57"/>
  <c r="I847" i="57"/>
  <c r="B797" i="57"/>
  <c r="B736" i="57"/>
  <c r="H717" i="57"/>
  <c r="D636" i="57"/>
  <c r="G645" i="57"/>
  <c r="C1016" i="57"/>
  <c r="G1037" i="57"/>
  <c r="E1124" i="57"/>
  <c r="B1044" i="57"/>
  <c r="I1033" i="57"/>
  <c r="C1010" i="57"/>
  <c r="E1129" i="57"/>
  <c r="B1049" i="57"/>
  <c r="H1029" i="57"/>
  <c r="C1015" i="57"/>
  <c r="G1120" i="57"/>
  <c r="E1039" i="57"/>
  <c r="F1044" i="57"/>
  <c r="I1006" i="57"/>
  <c r="B925" i="57"/>
  <c r="F1107" i="57"/>
  <c r="I1050" i="57"/>
  <c r="C993" i="57"/>
  <c r="E1086" i="57"/>
  <c r="B1064" i="57"/>
  <c r="H1069" i="57"/>
  <c r="D1013" i="57"/>
  <c r="I1137" i="57"/>
  <c r="B1069" i="57"/>
  <c r="H1064" i="57"/>
  <c r="C1122" i="57"/>
  <c r="G1100" i="57"/>
  <c r="E1059" i="57"/>
  <c r="B977" i="57"/>
  <c r="D1000" i="57"/>
  <c r="B945" i="57"/>
  <c r="G979" i="57"/>
  <c r="G969" i="57"/>
  <c r="D889" i="57"/>
  <c r="F900" i="57"/>
  <c r="B853" i="57"/>
  <c r="B774" i="57"/>
  <c r="H790" i="57"/>
  <c r="I988" i="57"/>
  <c r="C943" i="57"/>
  <c r="G964" i="57"/>
  <c r="D894" i="57"/>
  <c r="F895" i="57"/>
  <c r="E801" i="57"/>
  <c r="B779" i="57"/>
  <c r="H785" i="57"/>
  <c r="G1021" i="57"/>
  <c r="D968" i="57"/>
  <c r="F956" i="57"/>
  <c r="I909" i="57"/>
  <c r="B842" i="57"/>
  <c r="H835" i="57"/>
  <c r="D746" i="57"/>
  <c r="G1008" i="57"/>
  <c r="E928" i="57"/>
  <c r="F924" i="57"/>
  <c r="I896" i="57"/>
  <c r="C806" i="57"/>
  <c r="H822" i="57"/>
  <c r="D759" i="57"/>
  <c r="D701" i="57"/>
  <c r="G693" i="57"/>
  <c r="E673" i="57"/>
  <c r="F998" i="57"/>
  <c r="G949" i="57"/>
  <c r="E863" i="57"/>
  <c r="F880" i="57"/>
  <c r="I842" i="57"/>
  <c r="E879" i="57"/>
  <c r="I826" i="57"/>
  <c r="C796" i="57"/>
  <c r="G775" i="57"/>
  <c r="H976" i="57"/>
  <c r="D947" i="57"/>
  <c r="F935" i="57"/>
  <c r="B912" i="57"/>
  <c r="B832" i="57"/>
  <c r="H844" i="57"/>
  <c r="D782" i="57"/>
  <c r="G770" i="57"/>
  <c r="F1008" i="57"/>
  <c r="B915" i="57"/>
  <c r="B894" i="57"/>
  <c r="H899" i="57"/>
  <c r="D846" i="57"/>
  <c r="G823" i="57"/>
  <c r="E772" i="57"/>
  <c r="F995" i="57"/>
  <c r="I957" i="57"/>
  <c r="B909" i="57"/>
  <c r="H886" i="57"/>
  <c r="D811" i="57"/>
  <c r="G810" i="57"/>
  <c r="H776" i="57"/>
  <c r="E726" i="57"/>
  <c r="B933" i="57"/>
  <c r="G929" i="57"/>
  <c r="E883" i="57"/>
  <c r="F860" i="57"/>
  <c r="I822" i="57"/>
  <c r="C768" i="57"/>
  <c r="H750" i="57"/>
  <c r="H1004" i="57"/>
  <c r="D919" i="57"/>
  <c r="G924" i="57"/>
  <c r="E888" i="57"/>
  <c r="B804" i="57"/>
  <c r="I817" i="57"/>
  <c r="C773" i="57"/>
  <c r="G798" i="57"/>
  <c r="G981" i="57"/>
  <c r="E955" i="57"/>
  <c r="B866" i="57"/>
  <c r="I869" i="57"/>
  <c r="C833" i="57"/>
  <c r="G851" i="57"/>
  <c r="D795" i="57"/>
  <c r="F1023" i="57"/>
  <c r="E968" i="57"/>
  <c r="B879" i="57"/>
  <c r="G859" i="57"/>
  <c r="C846" i="57"/>
  <c r="G838" i="57"/>
  <c r="I775" i="57"/>
  <c r="E698" i="57"/>
  <c r="F706" i="57"/>
  <c r="H893" i="57"/>
  <c r="B689" i="57"/>
  <c r="H888" i="57"/>
  <c r="I1025" i="57"/>
  <c r="G866" i="57"/>
  <c r="C933" i="57"/>
  <c r="B843" i="57"/>
  <c r="B638" i="57"/>
  <c r="G653" i="57"/>
  <c r="E606" i="57"/>
  <c r="F575" i="57"/>
  <c r="I535" i="57"/>
  <c r="C507" i="57"/>
  <c r="G772" i="57"/>
  <c r="I741" i="57"/>
  <c r="B667" i="57"/>
  <c r="H676" i="57"/>
  <c r="D622" i="57"/>
  <c r="G596" i="57"/>
  <c r="D537" i="57"/>
  <c r="F517" i="57"/>
  <c r="F784" i="57"/>
  <c r="I720" i="57"/>
  <c r="C641" i="57"/>
  <c r="H655" i="57"/>
  <c r="D593" i="57"/>
  <c r="G573" i="57"/>
  <c r="E528" i="57"/>
  <c r="B477" i="57"/>
  <c r="F745" i="57"/>
  <c r="I695" i="57"/>
  <c r="C666" i="57"/>
  <c r="G678" i="57"/>
  <c r="C819" i="57"/>
  <c r="G990" i="57"/>
  <c r="C824" i="57"/>
  <c r="B919" i="57"/>
  <c r="D841" i="57"/>
  <c r="I917" i="57"/>
  <c r="F822" i="57"/>
  <c r="C675" i="57"/>
  <c r="F656" i="57"/>
  <c r="I612" i="57"/>
  <c r="B568" i="57"/>
  <c r="H539" i="57"/>
  <c r="D509" i="57"/>
  <c r="B694" i="57"/>
  <c r="I689" i="57"/>
  <c r="C672" i="57"/>
  <c r="G672" i="57"/>
  <c r="E583" i="57"/>
  <c r="F598" i="57"/>
  <c r="I558" i="57"/>
  <c r="B511" i="57"/>
  <c r="B722" i="57"/>
  <c r="H723" i="57"/>
  <c r="D681" i="57"/>
  <c r="G651" i="57"/>
  <c r="E604" i="57"/>
  <c r="F577" i="57"/>
  <c r="I537" i="57"/>
  <c r="I932" i="57"/>
  <c r="F837" i="57"/>
  <c r="I927" i="57"/>
  <c r="F832" i="57"/>
  <c r="G955" i="57"/>
  <c r="B795" i="57"/>
  <c r="E870" i="57"/>
  <c r="C697" i="57"/>
  <c r="E681" i="57"/>
  <c r="G908" i="57"/>
  <c r="G825" i="57"/>
  <c r="E770" i="57"/>
  <c r="F750" i="57"/>
  <c r="F1005" i="57"/>
  <c r="I967" i="57"/>
  <c r="B897" i="57"/>
  <c r="H896" i="57"/>
  <c r="D852" i="57"/>
  <c r="G820" i="57"/>
  <c r="E775" i="57"/>
  <c r="E1014" i="57"/>
  <c r="B966" i="57"/>
  <c r="H953" i="57"/>
  <c r="D863" i="57"/>
  <c r="G874" i="57"/>
  <c r="E836" i="57"/>
  <c r="B748" i="57"/>
  <c r="I1015" i="57"/>
  <c r="C925" i="57"/>
  <c r="H940" i="57"/>
  <c r="D876" i="57"/>
  <c r="G861" i="57"/>
  <c r="E849" i="57"/>
  <c r="B761" i="57"/>
  <c r="B692" i="57"/>
  <c r="I690" i="57"/>
  <c r="E941" i="57"/>
  <c r="B864" i="57"/>
  <c r="I871" i="57"/>
  <c r="C831" i="57"/>
  <c r="G853" i="57"/>
  <c r="D791" i="57"/>
  <c r="F778" i="57"/>
  <c r="G978" i="57"/>
  <c r="E958" i="57"/>
  <c r="B869" i="57"/>
  <c r="I866" i="57"/>
  <c r="C836" i="57"/>
  <c r="G848" i="57"/>
  <c r="E747" i="57"/>
  <c r="F773" i="57"/>
  <c r="B931" i="57"/>
  <c r="I918" i="57"/>
  <c r="C894" i="57"/>
  <c r="G902" i="57"/>
  <c r="E808" i="57"/>
  <c r="F823" i="57"/>
  <c r="D996" i="57"/>
  <c r="B944" i="57"/>
  <c r="H968" i="57"/>
  <c r="C907" i="57"/>
  <c r="G889" i="57"/>
  <c r="E821" i="57"/>
  <c r="F810" i="57"/>
  <c r="F780" i="57"/>
  <c r="I718" i="57"/>
  <c r="H1001" i="57"/>
  <c r="E826" i="57"/>
  <c r="B956" i="57"/>
  <c r="E831" i="57"/>
  <c r="D920" i="57"/>
  <c r="I816" i="57"/>
  <c r="F965" i="57"/>
  <c r="C787" i="57"/>
  <c r="D648" i="57"/>
  <c r="B581" i="57"/>
  <c r="I584" i="57"/>
  <c r="E562" i="57"/>
  <c r="G566" i="57"/>
  <c r="E469" i="57"/>
  <c r="B738" i="57"/>
  <c r="H716" i="57"/>
  <c r="D637" i="57"/>
  <c r="G644" i="57"/>
  <c r="E611" i="57"/>
  <c r="B521" i="57"/>
  <c r="I530" i="57"/>
  <c r="D462" i="57"/>
  <c r="C707" i="57"/>
  <c r="H695" i="57"/>
  <c r="D658" i="57"/>
  <c r="F682" i="57"/>
  <c r="B615" i="57"/>
  <c r="B542" i="57"/>
  <c r="H565" i="57"/>
  <c r="D483" i="57"/>
  <c r="C732" i="57"/>
  <c r="G726" i="57"/>
  <c r="E640" i="57"/>
  <c r="I948" i="57"/>
  <c r="F853" i="57"/>
  <c r="I943" i="57"/>
  <c r="F848" i="57"/>
  <c r="H929" i="57"/>
  <c r="B772" i="57"/>
  <c r="D901" i="57"/>
  <c r="B725" i="57"/>
  <c r="E677" i="57"/>
  <c r="C588" i="57"/>
  <c r="H593" i="57"/>
  <c r="C566" i="57"/>
  <c r="F566" i="57"/>
  <c r="C466" i="57"/>
  <c r="C738" i="57"/>
  <c r="G720" i="57"/>
  <c r="E646" i="57"/>
  <c r="F651" i="57"/>
  <c r="I607" i="57"/>
  <c r="D557" i="57"/>
  <c r="H534" i="57"/>
  <c r="C473" i="57"/>
  <c r="D695" i="57"/>
  <c r="G699" i="57"/>
  <c r="E667" i="57"/>
  <c r="B579" i="57"/>
  <c r="I586" i="57"/>
  <c r="E556" i="57"/>
  <c r="G568" i="57"/>
  <c r="D885" i="57"/>
  <c r="H794" i="57"/>
  <c r="D890" i="57"/>
  <c r="H789" i="57"/>
  <c r="B858" i="57"/>
  <c r="G1012" i="57"/>
  <c r="D861" i="57"/>
  <c r="E834" i="57"/>
  <c r="C764" i="57"/>
  <c r="H754" i="57"/>
  <c r="H1008" i="57"/>
  <c r="D966" i="57"/>
  <c r="G928" i="57"/>
  <c r="E884" i="57"/>
  <c r="F859" i="57"/>
  <c r="I821" i="57"/>
  <c r="C769" i="57"/>
  <c r="H749" i="57"/>
  <c r="G985" i="57"/>
  <c r="E951" i="57"/>
  <c r="B862" i="57"/>
  <c r="I873" i="57"/>
  <c r="C829" i="57"/>
  <c r="G855" i="57"/>
  <c r="D787" i="57"/>
  <c r="G972" i="57"/>
  <c r="E964" i="57"/>
  <c r="B875" i="57"/>
  <c r="I860" i="57"/>
  <c r="C842" i="57"/>
  <c r="G842" i="57"/>
  <c r="I783" i="57"/>
  <c r="E694" i="57"/>
  <c r="F1018" i="57"/>
  <c r="G961" i="57"/>
  <c r="D897" i="57"/>
  <c r="F892" i="57"/>
  <c r="I854" i="57"/>
  <c r="B784" i="57"/>
  <c r="H782" i="57"/>
  <c r="I980" i="57"/>
  <c r="C951" i="57"/>
  <c r="G956" i="57"/>
  <c r="D905" i="57"/>
  <c r="F887" i="57"/>
  <c r="I849" i="57"/>
  <c r="B793" i="57"/>
  <c r="H777" i="57"/>
  <c r="G1013" i="57"/>
  <c r="E923" i="57"/>
  <c r="F940" i="57"/>
  <c r="I901" i="57"/>
  <c r="D855" i="57"/>
  <c r="H827" i="57"/>
  <c r="D754" i="57"/>
  <c r="G1000" i="57"/>
  <c r="E936" i="57"/>
  <c r="F957" i="57"/>
  <c r="I888" i="57"/>
  <c r="C814" i="57"/>
  <c r="H814" i="57"/>
  <c r="D767" i="57"/>
  <c r="D709" i="57"/>
  <c r="F738" i="57"/>
  <c r="E871" i="57"/>
  <c r="H762" i="57"/>
  <c r="E876" i="57"/>
  <c r="H757" i="57"/>
  <c r="I881" i="57"/>
  <c r="G980" i="57"/>
  <c r="C834" i="57"/>
  <c r="G689" i="57"/>
  <c r="H649" i="57"/>
  <c r="E574" i="57"/>
  <c r="F607" i="57"/>
  <c r="I567" i="57"/>
  <c r="B499" i="57"/>
  <c r="H783" i="57"/>
  <c r="E723" i="57"/>
  <c r="B635" i="57"/>
  <c r="I644" i="57"/>
  <c r="C605" i="57"/>
  <c r="G574" i="57"/>
  <c r="E534" i="57"/>
  <c r="F549" i="57"/>
  <c r="G793" i="57"/>
  <c r="B729" i="57"/>
  <c r="B656" i="57"/>
  <c r="H635" i="57"/>
  <c r="C626" i="57"/>
  <c r="G607" i="57"/>
  <c r="D526" i="57"/>
  <c r="F528" i="57"/>
  <c r="G744" i="57"/>
  <c r="I727" i="57"/>
  <c r="C634" i="57"/>
  <c r="H662" i="57"/>
  <c r="G868" i="57"/>
  <c r="I1019" i="57"/>
  <c r="G863" i="57"/>
  <c r="H987" i="57"/>
  <c r="B821" i="57"/>
  <c r="D951" i="57"/>
  <c r="H842" i="57"/>
  <c r="C631" i="57"/>
  <c r="F635" i="57"/>
  <c r="E626" i="57"/>
  <c r="B536" i="57"/>
  <c r="G522" i="57"/>
  <c r="D477" i="57"/>
  <c r="F787" i="57"/>
  <c r="I721" i="57"/>
  <c r="C640" i="57"/>
  <c r="H656" i="57"/>
  <c r="D592" i="57"/>
  <c r="G576" i="57"/>
  <c r="E525" i="57"/>
  <c r="B476" i="57"/>
  <c r="F752" i="57"/>
  <c r="I700" i="57"/>
  <c r="C661" i="57"/>
  <c r="G683" i="57"/>
  <c r="D623" i="57"/>
  <c r="F609" i="57"/>
  <c r="I569" i="57"/>
  <c r="C922" i="57"/>
  <c r="B666" i="57"/>
  <c r="H677" i="57"/>
  <c r="E929" i="57"/>
  <c r="B860" i="57"/>
  <c r="I875" i="57"/>
  <c r="C827" i="57"/>
  <c r="B1001" i="57"/>
  <c r="G1069" i="57"/>
  <c r="E1108" i="57"/>
  <c r="F1086" i="57"/>
  <c r="I1049" i="57"/>
  <c r="C994" i="57"/>
  <c r="E1113" i="57"/>
  <c r="B1033" i="57"/>
  <c r="I1044" i="57"/>
  <c r="C999" i="57"/>
  <c r="G1136" i="57"/>
  <c r="D1070" i="57"/>
  <c r="F1060" i="57"/>
  <c r="I1022" i="57"/>
  <c r="F978" i="57"/>
  <c r="F1139" i="57"/>
  <c r="I1066" i="57"/>
  <c r="C977" i="57"/>
  <c r="E1128" i="57"/>
  <c r="B1048" i="57"/>
  <c r="I1029" i="57"/>
  <c r="C1014" i="57"/>
  <c r="E1133" i="57"/>
  <c r="B1053" i="57"/>
  <c r="H1080" i="57"/>
  <c r="C1019" i="57"/>
  <c r="G1116" i="57"/>
  <c r="E1043" i="57"/>
  <c r="F1040" i="57"/>
  <c r="I1002" i="57"/>
  <c r="B929" i="57"/>
  <c r="G1011" i="57"/>
  <c r="H943" i="57"/>
  <c r="D873" i="57"/>
  <c r="G864" i="57"/>
  <c r="E846" i="57"/>
  <c r="B758" i="57"/>
  <c r="I749" i="57"/>
  <c r="I1011" i="57"/>
  <c r="C927" i="57"/>
  <c r="H938" i="57"/>
  <c r="D878" i="57"/>
  <c r="F911" i="57"/>
  <c r="E851" i="57"/>
  <c r="B763" i="57"/>
  <c r="I744" i="57"/>
  <c r="H983" i="57"/>
  <c r="D940" i="57"/>
  <c r="F915" i="57"/>
  <c r="E909" i="57"/>
  <c r="B825" i="57"/>
  <c r="H851" i="57"/>
  <c r="C794" i="57"/>
  <c r="G1024" i="57"/>
  <c r="D959" i="57"/>
  <c r="F962" i="57"/>
  <c r="I912" i="57"/>
  <c r="B838" i="57"/>
  <c r="H838" i="57"/>
  <c r="D794" i="57"/>
  <c r="D736" i="57"/>
  <c r="G709" i="57"/>
  <c r="E657" i="57"/>
  <c r="G975" i="57"/>
  <c r="I1127" i="57"/>
  <c r="C989" i="57"/>
  <c r="I1098" i="57"/>
  <c r="C1054" i="57"/>
  <c r="G1080" i="57"/>
  <c r="D1016" i="57"/>
  <c r="I1093" i="57"/>
  <c r="C1059" i="57"/>
  <c r="G1075" i="57"/>
  <c r="D1140" i="57"/>
  <c r="F1108" i="57"/>
  <c r="I1071" i="57"/>
  <c r="D1026" i="57"/>
  <c r="I989" i="57"/>
  <c r="C942" i="57"/>
  <c r="C1037" i="57"/>
  <c r="H1042" i="57"/>
  <c r="D994" i="57"/>
  <c r="H1135" i="57"/>
  <c r="C1074" i="57"/>
  <c r="G1060" i="57"/>
  <c r="E989" i="57"/>
  <c r="H1130" i="57"/>
  <c r="C1079" i="57"/>
  <c r="G1055" i="57"/>
  <c r="E1106" i="57"/>
  <c r="F1088" i="57"/>
  <c r="I1051" i="57"/>
  <c r="C992" i="57"/>
  <c r="H1025" i="57"/>
  <c r="C962" i="57"/>
  <c r="C934" i="57"/>
  <c r="F917" i="57"/>
  <c r="E907" i="57"/>
  <c r="B823" i="57"/>
  <c r="H853" i="57"/>
  <c r="C792" i="57"/>
  <c r="G779" i="57"/>
  <c r="H980" i="57"/>
  <c r="D943" i="57"/>
  <c r="F926" i="57"/>
  <c r="E912" i="57"/>
  <c r="B828" i="57"/>
  <c r="H848" i="57"/>
  <c r="C797" i="57"/>
  <c r="G774" i="57"/>
  <c r="F1012" i="57"/>
  <c r="D967" i="57"/>
  <c r="B890" i="57"/>
  <c r="H903" i="57"/>
  <c r="D838" i="57"/>
  <c r="G827" i="57"/>
  <c r="E768" i="57"/>
  <c r="F999" i="57"/>
  <c r="I961" i="57"/>
  <c r="B903" i="57"/>
  <c r="H890" i="57"/>
  <c r="D807" i="57"/>
  <c r="G814" i="57"/>
  <c r="H784" i="57"/>
  <c r="E722" i="57"/>
  <c r="B634" i="57"/>
  <c r="I645" i="57"/>
  <c r="D948" i="57"/>
  <c r="F952" i="57"/>
  <c r="I907" i="57"/>
  <c r="B846" i="57"/>
  <c r="H833" i="57"/>
  <c r="H885" i="57"/>
  <c r="G841" i="57"/>
  <c r="E754" i="57"/>
  <c r="F766" i="57"/>
  <c r="F1021" i="57"/>
  <c r="B952" i="57"/>
  <c r="B881" i="57"/>
  <c r="H912" i="57"/>
  <c r="C848" i="57"/>
  <c r="G836" i="57"/>
  <c r="E759" i="57"/>
  <c r="D992" i="57"/>
  <c r="B943" i="57"/>
  <c r="H969" i="57"/>
  <c r="C906" i="57"/>
  <c r="G890" i="57"/>
  <c r="E820" i="57"/>
  <c r="F811" i="57"/>
  <c r="E1002" i="57"/>
  <c r="B960" i="57"/>
  <c r="H956" i="57"/>
  <c r="D860" i="57"/>
  <c r="G877" i="57"/>
  <c r="E833" i="57"/>
  <c r="B745" i="57"/>
  <c r="F760" i="57"/>
  <c r="I706" i="57"/>
  <c r="D953" i="57"/>
  <c r="F955" i="57"/>
  <c r="I887" i="57"/>
  <c r="C815" i="57"/>
  <c r="H813" i="57"/>
  <c r="D768" i="57"/>
  <c r="F794" i="57"/>
  <c r="G994" i="57"/>
  <c r="E942" i="57"/>
  <c r="F937" i="57"/>
  <c r="I882" i="57"/>
  <c r="C820" i="57"/>
  <c r="H808" i="57"/>
  <c r="D773" i="57"/>
  <c r="F789" i="57"/>
  <c r="F972" i="57"/>
  <c r="I934" i="57"/>
  <c r="C878" i="57"/>
  <c r="H863" i="57"/>
  <c r="D834" i="57"/>
  <c r="F839" i="57"/>
  <c r="D798" i="57"/>
  <c r="B928" i="57"/>
  <c r="I921" i="57"/>
  <c r="C891" i="57"/>
  <c r="G905" i="57"/>
  <c r="E805" i="57"/>
  <c r="F826" i="57"/>
  <c r="G757" i="57"/>
  <c r="I734" i="57"/>
  <c r="B680" i="57"/>
  <c r="D804" i="57"/>
  <c r="F997" i="57"/>
  <c r="D809" i="57"/>
  <c r="C920" i="57"/>
  <c r="E844" i="57"/>
  <c r="H932" i="57"/>
  <c r="B769" i="57"/>
  <c r="D677" i="57"/>
  <c r="F644" i="57"/>
  <c r="I600" i="57"/>
  <c r="E519" i="57"/>
  <c r="H527" i="57"/>
  <c r="C492" i="57"/>
  <c r="B710" i="57"/>
  <c r="H732" i="57"/>
  <c r="C684" i="57"/>
  <c r="G660" i="57"/>
  <c r="E595" i="57"/>
  <c r="F586" i="57"/>
  <c r="I546" i="57"/>
  <c r="C478" i="57"/>
  <c r="C691" i="57"/>
  <c r="H711" i="57"/>
  <c r="D642" i="57"/>
  <c r="G639" i="57"/>
  <c r="E616" i="57"/>
  <c r="B526" i="57"/>
  <c r="I525" i="57"/>
  <c r="D467" i="57"/>
  <c r="C716" i="57"/>
  <c r="G688" i="57"/>
  <c r="D670" i="57"/>
  <c r="D961" i="57"/>
  <c r="H809" i="57"/>
  <c r="E946" i="57"/>
  <c r="H804" i="57"/>
  <c r="I930" i="57"/>
  <c r="F835" i="57"/>
  <c r="C895" i="57"/>
  <c r="G749" i="57"/>
  <c r="E653" i="57"/>
  <c r="B627" i="57"/>
  <c r="H609" i="57"/>
  <c r="C550" i="57"/>
  <c r="G530" i="57"/>
  <c r="E505" i="57"/>
  <c r="C722" i="57"/>
  <c r="G736" i="57"/>
  <c r="D684" i="57"/>
  <c r="F667" i="57"/>
  <c r="I623" i="57"/>
  <c r="B557" i="57"/>
  <c r="H550" i="57"/>
  <c r="D498" i="57"/>
  <c r="D724" i="57"/>
  <c r="G715" i="57"/>
  <c r="E651" i="57"/>
  <c r="F646" i="57"/>
  <c r="I602" i="57"/>
  <c r="D567" i="57"/>
  <c r="H529" i="57"/>
  <c r="C880" i="57"/>
  <c r="E744" i="57"/>
  <c r="C885" i="57"/>
  <c r="I796" i="57"/>
  <c r="D908" i="57"/>
  <c r="H1022" i="57"/>
  <c r="F873" i="57"/>
  <c r="H705" i="57"/>
  <c r="G965" i="57"/>
  <c r="B827" i="57"/>
  <c r="F813" i="57"/>
  <c r="I777" i="57"/>
  <c r="D1004" i="57"/>
  <c r="B946" i="57"/>
  <c r="H966" i="57"/>
  <c r="C909" i="57"/>
  <c r="G887" i="57"/>
  <c r="E823" i="57"/>
  <c r="F808" i="57"/>
  <c r="I772" i="57"/>
  <c r="H1011" i="57"/>
  <c r="D960" i="57"/>
  <c r="G931" i="57"/>
  <c r="E881" i="57"/>
  <c r="F862" i="57"/>
  <c r="I824" i="57"/>
  <c r="C766" i="57"/>
  <c r="H998" i="57"/>
  <c r="D925" i="57"/>
  <c r="G918" i="57"/>
  <c r="E894" i="57"/>
  <c r="B810" i="57"/>
  <c r="I811" i="57"/>
  <c r="C779" i="57"/>
  <c r="C721" i="57"/>
  <c r="G737" i="57"/>
  <c r="I936" i="57"/>
  <c r="C876" i="57"/>
  <c r="H865" i="57"/>
  <c r="D832" i="57"/>
  <c r="F841" i="57"/>
  <c r="B796" i="57"/>
  <c r="B717" i="57"/>
  <c r="B918" i="57"/>
  <c r="I931" i="57"/>
  <c r="C881" i="57"/>
  <c r="H860" i="57"/>
  <c r="D839" i="57"/>
  <c r="F836" i="57"/>
  <c r="C744" i="57"/>
  <c r="I983" i="57"/>
  <c r="C948" i="57"/>
  <c r="G959" i="57"/>
  <c r="D900" i="57"/>
  <c r="F890" i="57"/>
  <c r="I852" i="57"/>
  <c r="B788" i="57"/>
  <c r="H1026" i="57"/>
  <c r="C961" i="57"/>
  <c r="G946" i="57"/>
  <c r="E866" i="57"/>
  <c r="F877" i="57"/>
  <c r="I839" i="57"/>
  <c r="C751" i="57"/>
  <c r="C693" i="57"/>
  <c r="H709" i="57"/>
  <c r="H963" i="57"/>
  <c r="F805" i="57"/>
  <c r="H958" i="57"/>
  <c r="G803" i="57"/>
  <c r="G923" i="57"/>
  <c r="C774" i="57"/>
  <c r="E902" i="57"/>
  <c r="C729" i="57"/>
  <c r="D682" i="57"/>
  <c r="C600" i="57"/>
  <c r="H581" i="57"/>
  <c r="E517" i="57"/>
  <c r="F554" i="57"/>
  <c r="C512" i="57"/>
  <c r="D738" i="57"/>
  <c r="G708" i="57"/>
  <c r="E658" i="57"/>
  <c r="F639" i="57"/>
  <c r="I595" i="57"/>
  <c r="E532" i="57"/>
  <c r="H522" i="57"/>
  <c r="C508" i="57"/>
  <c r="D707" i="57"/>
  <c r="F740" i="57"/>
  <c r="E679" i="57"/>
  <c r="B591" i="57"/>
  <c r="I574" i="57"/>
  <c r="C524" i="57"/>
  <c r="G556" i="57"/>
  <c r="I794" i="57"/>
  <c r="E689" i="57"/>
  <c r="F715" i="57"/>
  <c r="I678" i="57"/>
  <c r="C864" i="57"/>
  <c r="E794" i="57"/>
  <c r="C869" i="57"/>
  <c r="B781" i="57"/>
  <c r="D887" i="57"/>
  <c r="I982" i="57"/>
  <c r="F889" i="57"/>
  <c r="H721" i="57"/>
  <c r="H633" i="57"/>
  <c r="D587" i="57"/>
  <c r="G581" i="57"/>
  <c r="D552" i="57"/>
  <c r="B471" i="57"/>
  <c r="I782" i="57"/>
  <c r="E695" i="57"/>
  <c r="F709" i="57"/>
  <c r="I672" i="57"/>
  <c r="C577" i="57"/>
  <c r="H604" i="57"/>
  <c r="C555" i="57"/>
  <c r="G525" i="57"/>
  <c r="H796" i="57"/>
  <c r="E716" i="57"/>
  <c r="F688" i="57"/>
  <c r="I651" i="57"/>
  <c r="C598" i="57"/>
  <c r="H583" i="57"/>
  <c r="D566" i="57"/>
  <c r="F556" i="57"/>
  <c r="F904" i="57"/>
  <c r="I992" i="57"/>
  <c r="F899" i="57"/>
  <c r="G1025" i="57"/>
  <c r="B837" i="57"/>
  <c r="E924" i="57"/>
  <c r="I891" i="57"/>
  <c r="H817" i="57"/>
  <c r="D764" i="57"/>
  <c r="F798" i="57"/>
  <c r="G998" i="57"/>
  <c r="E938" i="57"/>
  <c r="F953" i="57"/>
  <c r="I886" i="57"/>
  <c r="C816" i="57"/>
  <c r="H812" i="57"/>
  <c r="D769" i="57"/>
  <c r="F793" i="57"/>
  <c r="F976" i="57"/>
  <c r="I938" i="57"/>
  <c r="C874" i="57"/>
  <c r="H867" i="57"/>
  <c r="D830" i="57"/>
  <c r="F843" i="57"/>
  <c r="B792" i="57"/>
  <c r="B924" i="57"/>
  <c r="I925" i="57"/>
  <c r="C887" i="57"/>
  <c r="G909" i="57"/>
  <c r="D854" i="57"/>
  <c r="F830" i="57"/>
  <c r="G765" i="57"/>
  <c r="I738" i="57"/>
  <c r="C950" i="57"/>
  <c r="F941" i="57"/>
  <c r="B910" i="57"/>
  <c r="B831" i="57"/>
  <c r="H845" i="57"/>
  <c r="D780" i="57"/>
  <c r="G771" i="57"/>
  <c r="G1026" i="57"/>
  <c r="D955" i="57"/>
  <c r="H918" i="57"/>
  <c r="E858" i="57"/>
  <c r="B836" i="57"/>
  <c r="H840" i="57"/>
  <c r="D790" i="57"/>
  <c r="G766" i="57"/>
  <c r="F1004" i="57"/>
  <c r="I966" i="57"/>
  <c r="B898" i="57"/>
  <c r="H895" i="57"/>
  <c r="D802" i="57"/>
  <c r="G819" i="57"/>
  <c r="E776" i="57"/>
  <c r="F991" i="57"/>
  <c r="I953" i="57"/>
  <c r="C859" i="57"/>
  <c r="H882" i="57"/>
  <c r="D815" i="57"/>
  <c r="G806" i="57"/>
  <c r="H768" i="57"/>
  <c r="E730" i="57"/>
  <c r="B642" i="57"/>
  <c r="F872" i="57"/>
  <c r="H1016" i="57"/>
  <c r="F867" i="57"/>
  <c r="G993" i="57"/>
  <c r="C821" i="57"/>
  <c r="E956" i="57"/>
  <c r="G850" i="57"/>
  <c r="C647" i="57"/>
  <c r="F676" i="57"/>
  <c r="D625" i="57"/>
  <c r="B548" i="57"/>
  <c r="H559" i="57"/>
  <c r="D489" i="57"/>
  <c r="F764" i="57"/>
  <c r="I709" i="57"/>
  <c r="C652" i="57"/>
  <c r="H644" i="57"/>
  <c r="D605" i="57"/>
  <c r="F618" i="57"/>
  <c r="E561" i="57"/>
  <c r="B488" i="57"/>
  <c r="B695" i="57"/>
  <c r="I688" i="57"/>
  <c r="C673" i="57"/>
  <c r="G671" i="57"/>
  <c r="E584" i="57"/>
  <c r="F597" i="57"/>
  <c r="I557" i="57"/>
  <c r="C460" i="57"/>
  <c r="B732" i="57"/>
  <c r="H718" i="57"/>
  <c r="D635" i="57"/>
  <c r="G1023" i="57"/>
  <c r="E842" i="57"/>
  <c r="C923" i="57"/>
  <c r="E847" i="57"/>
  <c r="D936" i="57"/>
  <c r="H855" i="57"/>
  <c r="F927" i="57"/>
  <c r="D786" i="57"/>
  <c r="D656" i="57"/>
  <c r="B585" i="57"/>
  <c r="I580" i="57"/>
  <c r="C518" i="57"/>
  <c r="G562" i="57"/>
  <c r="E473" i="57"/>
  <c r="C690" i="57"/>
  <c r="H712" i="57"/>
  <c r="D641" i="57"/>
  <c r="G640" i="57"/>
  <c r="E615" i="57"/>
  <c r="B525" i="57"/>
  <c r="I526" i="57"/>
  <c r="D466" i="57"/>
  <c r="C711" i="57"/>
  <c r="H691" i="57"/>
  <c r="F678" i="57"/>
  <c r="B546" i="57"/>
  <c r="F964" i="57"/>
  <c r="C788" i="57"/>
  <c r="F916" i="57"/>
  <c r="C793" i="57"/>
  <c r="D893" i="57"/>
  <c r="D801" i="57"/>
  <c r="C780" i="57"/>
  <c r="G791" i="57"/>
  <c r="H992" i="57"/>
  <c r="D931" i="57"/>
  <c r="F967" i="57"/>
  <c r="E900" i="57"/>
  <c r="B816" i="57"/>
  <c r="I805" i="57"/>
  <c r="C785" i="57"/>
  <c r="G786" i="57"/>
  <c r="F1024" i="57"/>
  <c r="E967" i="57"/>
  <c r="B878" i="57"/>
  <c r="H858" i="57"/>
  <c r="C845" i="57"/>
  <c r="G839" i="57"/>
  <c r="E756" i="57"/>
  <c r="F1011" i="57"/>
  <c r="D915" i="57"/>
  <c r="B891" i="57"/>
  <c r="H902" i="57"/>
  <c r="D840" i="57"/>
  <c r="G826" i="57"/>
  <c r="I751" i="57"/>
  <c r="E710" i="57"/>
  <c r="F986" i="57"/>
  <c r="G945" i="57"/>
  <c r="E867" i="57"/>
  <c r="F876" i="57"/>
  <c r="I838" i="57"/>
  <c r="C752" i="57"/>
  <c r="H766" i="57"/>
  <c r="H1020" i="57"/>
  <c r="C967" i="57"/>
  <c r="G940" i="57"/>
  <c r="E872" i="57"/>
  <c r="F871" i="57"/>
  <c r="I833" i="57"/>
  <c r="C757" i="57"/>
  <c r="H761" i="57"/>
  <c r="G997" i="57"/>
  <c r="E939" i="57"/>
  <c r="F951" i="57"/>
  <c r="I885" i="57"/>
  <c r="C817" i="57"/>
  <c r="H811" i="57"/>
  <c r="D770" i="57"/>
  <c r="G984" i="57"/>
  <c r="E952" i="57"/>
  <c r="B863" i="57"/>
  <c r="I872" i="57"/>
  <c r="C830" i="57"/>
  <c r="G854" i="57"/>
  <c r="E789" i="57"/>
  <c r="D729" i="57"/>
  <c r="F722" i="57"/>
  <c r="I899" i="57"/>
  <c r="G751" i="57"/>
  <c r="I894" i="57"/>
  <c r="G746" i="57"/>
  <c r="H875" i="57"/>
  <c r="B916" i="57"/>
  <c r="D835" i="57"/>
  <c r="F710" i="57"/>
  <c r="G673" i="57"/>
  <c r="E590" i="57"/>
  <c r="F591" i="57"/>
  <c r="I551" i="57"/>
  <c r="C470" i="57"/>
  <c r="H751" i="57"/>
  <c r="E739" i="57"/>
  <c r="B651" i="57"/>
  <c r="H640" i="57"/>
  <c r="C621" i="57"/>
  <c r="G612" i="57"/>
  <c r="D521" i="57"/>
  <c r="F533" i="57"/>
  <c r="G761" i="57"/>
  <c r="I736" i="57"/>
  <c r="B676" i="57"/>
  <c r="H671" i="57"/>
  <c r="D577" i="57"/>
  <c r="G591" i="57"/>
  <c r="D542" i="57"/>
  <c r="B461" i="57"/>
  <c r="F767" i="57"/>
  <c r="I711" i="57"/>
  <c r="C650" i="57"/>
  <c r="H646" i="57"/>
  <c r="B803" i="57"/>
  <c r="H1000" i="57"/>
  <c r="B808" i="57"/>
  <c r="G977" i="57"/>
  <c r="C837" i="57"/>
  <c r="B957" i="57"/>
  <c r="G834" i="57"/>
  <c r="C655" i="57"/>
  <c r="F672" i="57"/>
  <c r="B573" i="57"/>
  <c r="B552" i="57"/>
  <c r="H555" i="57"/>
  <c r="D493" i="57"/>
  <c r="F759" i="57"/>
  <c r="I705" i="57"/>
  <c r="C656" i="57"/>
  <c r="H631" i="57"/>
  <c r="D613" i="57"/>
  <c r="F614" i="57"/>
  <c r="C516" i="57"/>
  <c r="B492" i="57"/>
  <c r="B700" i="57"/>
  <c r="H739" i="57"/>
  <c r="C677" i="57"/>
  <c r="G667" i="57"/>
  <c r="E588" i="57"/>
  <c r="F593" i="57"/>
  <c r="I553" i="57"/>
  <c r="E945" i="57"/>
  <c r="G849" i="57"/>
  <c r="E962" i="57"/>
  <c r="G844" i="57"/>
  <c r="H927" i="57"/>
  <c r="F819" i="57"/>
  <c r="C911" i="57"/>
  <c r="C802" i="57"/>
  <c r="C659" i="57"/>
  <c r="F636" i="57"/>
  <c r="I592" i="57"/>
  <c r="E539" i="57"/>
  <c r="H519" i="57"/>
  <c r="E461" i="57"/>
  <c r="B720" i="57"/>
  <c r="H724" i="57"/>
  <c r="D679" i="57"/>
  <c r="G652" i="57"/>
  <c r="E603" i="57"/>
  <c r="F578" i="57"/>
  <c r="I538" i="57"/>
  <c r="C499" i="57"/>
  <c r="C699" i="57"/>
  <c r="H703" i="57"/>
  <c r="D650" i="57"/>
  <c r="G631" i="57"/>
  <c r="E624" i="57"/>
  <c r="B534" i="57"/>
  <c r="I517" i="57"/>
  <c r="D475" i="57"/>
  <c r="C724" i="57"/>
  <c r="G734" i="57"/>
  <c r="F1014" i="57"/>
  <c r="E927" i="57"/>
  <c r="D665" i="57"/>
  <c r="G554" i="57"/>
  <c r="D649" i="57"/>
  <c r="I518" i="57"/>
  <c r="D676" i="57"/>
  <c r="H553" i="57"/>
  <c r="E717" i="57"/>
  <c r="C630" i="57"/>
  <c r="C599" i="57"/>
  <c r="H582" i="57"/>
  <c r="D568" i="57"/>
  <c r="F555" i="57"/>
  <c r="E459" i="57"/>
  <c r="B441" i="57"/>
  <c r="G443" i="57"/>
  <c r="D348" i="57"/>
  <c r="F377" i="57"/>
  <c r="E319" i="57"/>
  <c r="G292" i="57"/>
  <c r="I251" i="57"/>
  <c r="B210" i="57"/>
  <c r="F476" i="57"/>
  <c r="H437" i="57"/>
  <c r="C347" i="57"/>
  <c r="G369" i="57"/>
  <c r="D305" i="57"/>
  <c r="F339" i="57"/>
  <c r="E280" i="57"/>
  <c r="E463" i="57"/>
  <c r="F471" i="57"/>
  <c r="H432" i="57"/>
  <c r="B835" i="57"/>
  <c r="D806" i="57"/>
  <c r="F664" i="57"/>
  <c r="D501" i="57"/>
  <c r="G680" i="57"/>
  <c r="B500" i="57"/>
  <c r="G659" i="57"/>
  <c r="B497" i="57"/>
  <c r="H730" i="57"/>
  <c r="H682" i="57"/>
  <c r="D586" i="57"/>
  <c r="G582" i="57"/>
  <c r="D551" i="57"/>
  <c r="B470" i="57"/>
  <c r="I459" i="57"/>
  <c r="C437" i="57"/>
  <c r="F454" i="57"/>
  <c r="E346" i="57"/>
  <c r="I369" i="57"/>
  <c r="I328" i="57"/>
  <c r="C236" i="57"/>
  <c r="H255" i="57"/>
  <c r="C506" i="57"/>
  <c r="B438" i="57"/>
  <c r="G446" i="57"/>
  <c r="C399" i="57"/>
  <c r="F380" i="57"/>
  <c r="E316" i="57"/>
  <c r="I289" i="57"/>
  <c r="I254" i="57"/>
  <c r="I513" i="57"/>
  <c r="B443" i="57"/>
  <c r="G833" i="57"/>
  <c r="F803" i="57"/>
  <c r="C580" i="57"/>
  <c r="E513" i="57"/>
  <c r="F659" i="57"/>
  <c r="D506" i="57"/>
  <c r="F638" i="57"/>
  <c r="D463" i="57"/>
  <c r="H690" i="57"/>
  <c r="H654" i="57"/>
  <c r="D609" i="57"/>
  <c r="F616" i="57"/>
  <c r="E567" i="57"/>
  <c r="B490" i="57"/>
  <c r="H497" i="57"/>
  <c r="D403" i="57"/>
  <c r="F434" i="57"/>
  <c r="E366" i="57"/>
  <c r="I354" i="57"/>
  <c r="I308" i="57"/>
  <c r="C256" i="57"/>
  <c r="H235" i="57"/>
  <c r="I494" i="57"/>
  <c r="D456" i="57"/>
  <c r="G426" i="57"/>
  <c r="D365" i="57"/>
  <c r="F360" i="57"/>
  <c r="E336" i="57"/>
  <c r="B247" i="57"/>
  <c r="I234" i="57"/>
  <c r="I489" i="57"/>
  <c r="B938" i="57"/>
  <c r="G926" i="57"/>
  <c r="I588" i="57"/>
  <c r="B728" i="57"/>
  <c r="E607" i="57"/>
  <c r="C703" i="57"/>
  <c r="B606" i="57"/>
  <c r="E764" i="57"/>
  <c r="D697" i="57"/>
  <c r="H657" i="57"/>
  <c r="D611" i="57"/>
  <c r="F615" i="57"/>
  <c r="E570" i="57"/>
  <c r="B491" i="57"/>
  <c r="H744" i="57"/>
  <c r="E715" i="57"/>
  <c r="F689" i="57"/>
  <c r="I652" i="57"/>
  <c r="C597" i="57"/>
  <c r="H584" i="57"/>
  <c r="D563" i="57"/>
  <c r="F557" i="57"/>
  <c r="H756" i="57"/>
  <c r="E736" i="57"/>
  <c r="B648" i="57"/>
  <c r="I631" i="57"/>
  <c r="C618" i="57"/>
  <c r="G615" i="57"/>
  <c r="D518" i="57"/>
  <c r="F536" i="57"/>
  <c r="G760" i="57"/>
  <c r="I735" i="57"/>
  <c r="B678" i="57"/>
  <c r="G952" i="57"/>
  <c r="I884" i="57"/>
  <c r="G621" i="57"/>
  <c r="D698" i="57"/>
  <c r="I583" i="57"/>
  <c r="D719" i="57"/>
  <c r="H623" i="57"/>
  <c r="G784" i="57"/>
  <c r="B661" i="57"/>
  <c r="F677" i="57"/>
  <c r="B626" i="57"/>
  <c r="B547" i="57"/>
  <c r="H560" i="57"/>
  <c r="D488" i="57"/>
  <c r="G480" i="57"/>
  <c r="E423" i="57"/>
  <c r="I408" i="57"/>
  <c r="H365" i="57"/>
  <c r="C312" i="57"/>
  <c r="H291" i="57"/>
  <c r="D265" i="57"/>
  <c r="F272" i="57"/>
  <c r="H480" i="57"/>
  <c r="D420" i="57"/>
  <c r="F417" i="57"/>
  <c r="E383" i="57"/>
  <c r="B304" i="57"/>
  <c r="I291" i="57"/>
  <c r="C273" i="57"/>
  <c r="G274" i="57"/>
  <c r="H475" i="57"/>
  <c r="D425" i="57"/>
  <c r="F412" i="57"/>
  <c r="H836" i="57"/>
  <c r="H760" i="57"/>
  <c r="C542" i="57"/>
  <c r="H688" i="57"/>
  <c r="B549" i="57"/>
  <c r="G723" i="57"/>
  <c r="B570" i="57"/>
  <c r="C704" i="57"/>
  <c r="D655" i="57"/>
  <c r="B584" i="57"/>
  <c r="I581" i="57"/>
  <c r="C517" i="57"/>
  <c r="G563" i="57"/>
  <c r="E472" i="57"/>
  <c r="F481" i="57"/>
  <c r="H442" i="57"/>
  <c r="B396" i="57"/>
  <c r="G374" i="57"/>
  <c r="D300" i="57"/>
  <c r="G295" i="57"/>
  <c r="E275" i="57"/>
  <c r="B180" i="57"/>
  <c r="G483" i="57"/>
  <c r="E420" i="57"/>
  <c r="I414" i="57"/>
  <c r="H368" i="57"/>
  <c r="C309" i="57"/>
  <c r="H294" i="57"/>
  <c r="D260" i="57"/>
  <c r="F275" i="57"/>
  <c r="G478" i="57"/>
  <c r="E425" i="57"/>
  <c r="E767" i="57"/>
  <c r="I698" i="57"/>
  <c r="D544" i="57"/>
  <c r="F717" i="57"/>
  <c r="C547" i="57"/>
  <c r="F696" i="57"/>
  <c r="C568" i="57"/>
  <c r="D726" i="57"/>
  <c r="E644" i="57"/>
  <c r="B604" i="57"/>
  <c r="H622" i="57"/>
  <c r="C537" i="57"/>
  <c r="G543" i="57"/>
  <c r="E482" i="57"/>
  <c r="F461" i="57"/>
  <c r="H422" i="57"/>
  <c r="C362" i="57"/>
  <c r="G354" i="57"/>
  <c r="D320" i="57"/>
  <c r="F324" i="57"/>
  <c r="D281" i="57"/>
  <c r="B190" i="57"/>
  <c r="G463" i="57"/>
  <c r="E440" i="57"/>
  <c r="B361" i="57"/>
  <c r="H348" i="57"/>
  <c r="C329" i="57"/>
  <c r="G330" i="57"/>
  <c r="E240" i="57"/>
  <c r="F255" i="57"/>
  <c r="I916" i="57"/>
  <c r="G939" i="57"/>
  <c r="H907" i="57"/>
  <c r="D755" i="57"/>
  <c r="I657" i="57"/>
  <c r="C624" i="57"/>
  <c r="G609" i="57"/>
  <c r="D524" i="57"/>
  <c r="F530" i="57"/>
  <c r="D771" i="57"/>
  <c r="D710" i="57"/>
  <c r="F737" i="57"/>
  <c r="E682" i="57"/>
  <c r="B594" i="57"/>
  <c r="H577" i="57"/>
  <c r="C527" i="57"/>
  <c r="G553" i="57"/>
  <c r="I798" i="57"/>
  <c r="E688" i="57"/>
  <c r="F716" i="57"/>
  <c r="I679" i="57"/>
  <c r="B623" i="57"/>
  <c r="H611" i="57"/>
  <c r="C548" i="57"/>
  <c r="G532" i="57"/>
  <c r="I746" i="57"/>
  <c r="E713" i="57"/>
  <c r="F691" i="57"/>
  <c r="H778" i="57"/>
  <c r="G996" i="57"/>
  <c r="D619" i="57"/>
  <c r="H791" i="57"/>
  <c r="C601" i="57"/>
  <c r="H748" i="57"/>
  <c r="C622" i="57"/>
  <c r="D511" i="57"/>
  <c r="G698" i="57"/>
  <c r="G670" i="57"/>
  <c r="E589" i="57"/>
  <c r="F592" i="57"/>
  <c r="I552" i="57"/>
  <c r="C469" i="57"/>
  <c r="H473" i="57"/>
  <c r="D427" i="57"/>
  <c r="F410" i="57"/>
  <c r="E390" i="57"/>
  <c r="B311" i="57"/>
  <c r="H339" i="57"/>
  <c r="C280" i="57"/>
  <c r="G267" i="57"/>
  <c r="I470" i="57"/>
  <c r="C426" i="57"/>
  <c r="G402" i="57"/>
  <c r="D389" i="57"/>
  <c r="I384" i="57"/>
  <c r="I339" i="57"/>
  <c r="B276" i="57"/>
  <c r="H266" i="57"/>
  <c r="I465" i="57"/>
  <c r="C431" i="57"/>
  <c r="I443" i="57"/>
  <c r="F958" i="57"/>
  <c r="H878" i="57"/>
  <c r="G605" i="57"/>
  <c r="D714" i="57"/>
  <c r="F574" i="57"/>
  <c r="E692" i="57"/>
  <c r="H607" i="57"/>
  <c r="G768" i="57"/>
  <c r="B670" i="57"/>
  <c r="F673" i="57"/>
  <c r="C573" i="57"/>
  <c r="B551" i="57"/>
  <c r="H556" i="57"/>
  <c r="D492" i="57"/>
  <c r="G476" i="57"/>
  <c r="E427" i="57"/>
  <c r="B348" i="57"/>
  <c r="H361" i="57"/>
  <c r="C316" i="57"/>
  <c r="G288" i="57"/>
  <c r="D273" i="57"/>
  <c r="F268" i="57"/>
  <c r="H476" i="57"/>
  <c r="D424" i="57"/>
  <c r="F413" i="57"/>
  <c r="E387" i="57"/>
  <c r="B308" i="57"/>
  <c r="H342" i="57"/>
  <c r="C277" i="57"/>
  <c r="G270" i="57"/>
  <c r="H471" i="57"/>
  <c r="D429" i="57"/>
  <c r="H904" i="57"/>
  <c r="E841" i="57"/>
  <c r="F579" i="57"/>
  <c r="C687" i="57"/>
  <c r="G600" i="57"/>
  <c r="I724" i="57"/>
  <c r="G579" i="57"/>
  <c r="F751" i="57"/>
  <c r="C662" i="57"/>
  <c r="F653" i="57"/>
  <c r="I609" i="57"/>
  <c r="D553" i="57"/>
  <c r="H536" i="57"/>
  <c r="D512" i="57"/>
  <c r="F509" i="57"/>
  <c r="E447" i="57"/>
  <c r="B368" i="57"/>
  <c r="I382" i="57"/>
  <c r="C336" i="57"/>
  <c r="G323" i="57"/>
  <c r="E247" i="57"/>
  <c r="F248" i="57"/>
  <c r="G511" i="57"/>
  <c r="D444" i="57"/>
  <c r="I436" i="57"/>
  <c r="H396" i="57"/>
  <c r="B331" i="57"/>
  <c r="H322" i="57"/>
  <c r="D232" i="57"/>
  <c r="G250" i="57"/>
  <c r="G506" i="57"/>
  <c r="I780" i="57"/>
  <c r="H689" i="57"/>
  <c r="E535" i="57"/>
  <c r="F701" i="57"/>
  <c r="C563" i="57"/>
  <c r="F736" i="57"/>
  <c r="B595" i="57"/>
  <c r="C528" i="57"/>
  <c r="E903" i="57"/>
  <c r="G783" i="57"/>
  <c r="E908" i="57"/>
  <c r="G778" i="57"/>
  <c r="I859" i="57"/>
  <c r="H801" i="57"/>
  <c r="D783" i="57"/>
  <c r="F782" i="57"/>
  <c r="G982" i="57"/>
  <c r="E954" i="57"/>
  <c r="B865" i="57"/>
  <c r="I870" i="57"/>
  <c r="C832" i="57"/>
  <c r="G852" i="57"/>
  <c r="D793" i="57"/>
  <c r="F777" i="57"/>
  <c r="B927" i="57"/>
  <c r="I922" i="57"/>
  <c r="C890" i="57"/>
  <c r="G906" i="57"/>
  <c r="E804" i="57"/>
  <c r="F827" i="57"/>
  <c r="D980" i="57"/>
  <c r="B940" i="57"/>
  <c r="H922" i="57"/>
  <c r="C903" i="57"/>
  <c r="G893" i="57"/>
  <c r="E817" i="57"/>
  <c r="F814" i="57"/>
  <c r="F788" i="57"/>
  <c r="I722" i="57"/>
  <c r="D918" i="57"/>
  <c r="F944" i="57"/>
  <c r="I903" i="57"/>
  <c r="B854" i="57"/>
  <c r="H829" i="57"/>
  <c r="D752" i="57"/>
  <c r="G755" i="57"/>
  <c r="G1010" i="57"/>
  <c r="E926" i="57"/>
  <c r="F932" i="57"/>
  <c r="I898" i="57"/>
  <c r="C804" i="57"/>
  <c r="H824" i="57"/>
  <c r="D757" i="57"/>
  <c r="G750" i="57"/>
  <c r="F988" i="57"/>
  <c r="I950" i="57"/>
  <c r="C862" i="57"/>
  <c r="H879" i="57"/>
  <c r="D818" i="57"/>
  <c r="F855" i="57"/>
  <c r="E792" i="57"/>
  <c r="F975" i="57"/>
  <c r="I937" i="57"/>
  <c r="C875" i="57"/>
  <c r="H866" i="57"/>
  <c r="D831" i="57"/>
  <c r="F842" i="57"/>
  <c r="G789" i="57"/>
  <c r="B733" i="57"/>
  <c r="B658" i="57"/>
  <c r="C803" i="57"/>
  <c r="G1006" i="57"/>
  <c r="C808" i="57"/>
  <c r="F984" i="57"/>
  <c r="D822" i="57"/>
  <c r="I933" i="57"/>
  <c r="F838" i="57"/>
  <c r="C671" i="57"/>
  <c r="F660" i="57"/>
  <c r="I616" i="57"/>
  <c r="B564" i="57"/>
  <c r="H543" i="57"/>
  <c r="D505" i="57"/>
  <c r="B688" i="57"/>
  <c r="I693" i="57"/>
  <c r="C668" i="57"/>
  <c r="G676" i="57"/>
  <c r="E579" i="57"/>
  <c r="F602" i="57"/>
  <c r="I562" i="57"/>
  <c r="B504" i="57"/>
  <c r="B716" i="57"/>
  <c r="H727" i="57"/>
  <c r="D673" i="57"/>
  <c r="G655" i="57"/>
  <c r="E600" i="57"/>
  <c r="F581" i="57"/>
  <c r="I541" i="57"/>
  <c r="C491" i="57"/>
  <c r="C700" i="57"/>
  <c r="H702" i="57"/>
  <c r="D651" i="57"/>
  <c r="B937" i="57"/>
  <c r="I818" i="57"/>
  <c r="D923" i="57"/>
  <c r="I813" i="57"/>
  <c r="E959" i="57"/>
  <c r="G847" i="57"/>
  <c r="B883" i="57"/>
  <c r="I767" i="57"/>
  <c r="E633" i="57"/>
  <c r="B601" i="57"/>
  <c r="H625" i="57"/>
  <c r="C534" i="57"/>
  <c r="G546" i="57"/>
  <c r="E489" i="57"/>
  <c r="C706" i="57"/>
  <c r="H696" i="57"/>
  <c r="D657" i="57"/>
  <c r="F683" i="57"/>
  <c r="B613" i="57"/>
  <c r="B541" i="57"/>
  <c r="H566" i="57"/>
  <c r="D482" i="57"/>
  <c r="C727" i="57"/>
  <c r="G731" i="57"/>
  <c r="E635" i="57"/>
  <c r="F662" i="57"/>
  <c r="I618" i="57"/>
  <c r="B562" i="57"/>
  <c r="H545" i="57"/>
  <c r="B868" i="57"/>
  <c r="E746" i="57"/>
  <c r="B873" i="57"/>
  <c r="E751" i="57"/>
  <c r="C898" i="57"/>
  <c r="D1018" i="57"/>
  <c r="B963" i="57"/>
  <c r="G818" i="57"/>
  <c r="E661" i="57"/>
  <c r="C592" i="57"/>
  <c r="H589" i="57"/>
  <c r="C570" i="57"/>
  <c r="F562" i="57"/>
  <c r="C488" i="57"/>
  <c r="D722" i="57"/>
  <c r="G716" i="57"/>
  <c r="E650" i="57"/>
  <c r="F647" i="57"/>
  <c r="I603" i="57"/>
  <c r="D565" i="57"/>
  <c r="H530" i="57"/>
  <c r="C482" i="57"/>
  <c r="D699" i="57"/>
  <c r="G695" i="57"/>
  <c r="E671" i="57"/>
  <c r="B583" i="57"/>
  <c r="I582" i="57"/>
  <c r="E568" i="57"/>
  <c r="G564" i="57"/>
  <c r="E785" i="57"/>
  <c r="D727" i="57"/>
  <c r="F723" i="57"/>
  <c r="I850" i="57"/>
  <c r="H823" i="57"/>
  <c r="B593" i="57"/>
  <c r="E481" i="57"/>
  <c r="G632" i="57"/>
  <c r="D474" i="57"/>
  <c r="F670" i="57"/>
  <c r="C480" i="57"/>
  <c r="H706" i="57"/>
  <c r="H666" i="57"/>
  <c r="D598" i="57"/>
  <c r="F624" i="57"/>
  <c r="E544" i="57"/>
  <c r="B482" i="57"/>
  <c r="H505" i="57"/>
  <c r="C449" i="57"/>
  <c r="F442" i="57"/>
  <c r="E358" i="57"/>
  <c r="I345" i="57"/>
  <c r="I316" i="57"/>
  <c r="C248" i="57"/>
  <c r="H243" i="57"/>
  <c r="I504" i="57"/>
  <c r="B450" i="57"/>
  <c r="G434" i="57"/>
  <c r="D357" i="57"/>
  <c r="F368" i="57"/>
  <c r="E328" i="57"/>
  <c r="B239" i="57"/>
  <c r="I242" i="57"/>
  <c r="I497" i="57"/>
  <c r="B455" i="57"/>
  <c r="G429" i="57"/>
  <c r="G1022" i="57"/>
  <c r="I949" i="57"/>
  <c r="I620" i="57"/>
  <c r="F748" i="57"/>
  <c r="E575" i="57"/>
  <c r="B711" i="57"/>
  <c r="E596" i="57"/>
  <c r="I786" i="57"/>
  <c r="F711" i="57"/>
  <c r="G646" i="57"/>
  <c r="E609" i="57"/>
  <c r="B519" i="57"/>
  <c r="I532" i="57"/>
  <c r="D460" i="57"/>
  <c r="G508" i="57"/>
  <c r="D447" i="57"/>
  <c r="I429" i="57"/>
  <c r="H393" i="57"/>
  <c r="B336" i="57"/>
  <c r="H319" i="57"/>
  <c r="D235" i="57"/>
  <c r="G247" i="57"/>
  <c r="H508" i="57"/>
  <c r="C446" i="57"/>
  <c r="F445" i="57"/>
  <c r="E355" i="57"/>
  <c r="I351" i="57"/>
  <c r="I319" i="57"/>
  <c r="C245" i="57"/>
  <c r="H246" i="57"/>
  <c r="H503" i="57"/>
  <c r="C451" i="57"/>
  <c r="B969" i="57"/>
  <c r="D868" i="57"/>
  <c r="H601" i="57"/>
  <c r="C730" i="57"/>
  <c r="I615" i="57"/>
  <c r="D741" i="57"/>
  <c r="I594" i="57"/>
  <c r="H763" i="57"/>
  <c r="B645" i="57"/>
  <c r="F631" i="57"/>
  <c r="B609" i="57"/>
  <c r="B539" i="57"/>
  <c r="H568" i="57"/>
  <c r="D480" i="57"/>
  <c r="G488" i="57"/>
  <c r="E415" i="57"/>
  <c r="I424" i="57"/>
  <c r="H373" i="57"/>
  <c r="C304" i="57"/>
  <c r="H299" i="57"/>
  <c r="D255" i="57"/>
  <c r="F280" i="57"/>
  <c r="H488" i="57"/>
  <c r="D412" i="57"/>
  <c r="F425" i="57"/>
  <c r="E375" i="57"/>
  <c r="B296" i="57"/>
  <c r="I299" i="57"/>
  <c r="C265" i="57"/>
  <c r="G282" i="57"/>
  <c r="H483" i="57"/>
  <c r="E815" i="57"/>
  <c r="C771" i="57"/>
  <c r="E551" i="57"/>
  <c r="H720" i="57"/>
  <c r="B517" i="57"/>
  <c r="H699" i="57"/>
  <c r="B538" i="57"/>
  <c r="I900" i="57"/>
  <c r="F726" i="57"/>
  <c r="F684" i="57"/>
  <c r="B611" i="57"/>
  <c r="B540" i="57"/>
  <c r="H567" i="57"/>
  <c r="D481" i="57"/>
  <c r="F779" i="57"/>
  <c r="I717" i="57"/>
  <c r="C644" i="57"/>
  <c r="H652" i="57"/>
  <c r="D596" i="57"/>
  <c r="F626" i="57"/>
  <c r="E538" i="57"/>
  <c r="B480" i="57"/>
  <c r="F747" i="57"/>
  <c r="I696" i="57"/>
  <c r="C665" i="57"/>
  <c r="G679" i="57"/>
  <c r="E576" i="57"/>
  <c r="F605" i="57"/>
  <c r="I565" i="57"/>
  <c r="B501" i="57"/>
  <c r="B718" i="57"/>
  <c r="H726" i="57"/>
  <c r="D675" i="57"/>
  <c r="C745" i="57"/>
  <c r="D713" i="57"/>
  <c r="E557" i="57"/>
  <c r="G696" i="57"/>
  <c r="E565" i="57"/>
  <c r="F728" i="57"/>
  <c r="C536" i="57"/>
  <c r="C728" i="57"/>
  <c r="E632" i="57"/>
  <c r="B596" i="57"/>
  <c r="H575" i="57"/>
  <c r="C529" i="57"/>
  <c r="G551" i="57"/>
  <c r="E467" i="57"/>
  <c r="F469" i="57"/>
  <c r="H430" i="57"/>
  <c r="C354" i="57"/>
  <c r="G362" i="57"/>
  <c r="D312" i="57"/>
  <c r="F332" i="57"/>
  <c r="B269" i="57"/>
  <c r="B186" i="57"/>
  <c r="G471" i="57"/>
  <c r="E432" i="57"/>
  <c r="B353" i="57"/>
  <c r="H356" i="57"/>
  <c r="C321" i="57"/>
  <c r="G338" i="57"/>
  <c r="E232" i="57"/>
  <c r="F263" i="57"/>
  <c r="G466" i="57"/>
  <c r="E437" i="57"/>
  <c r="C954" i="57"/>
  <c r="I962" i="57"/>
  <c r="E645" i="57"/>
  <c r="G538" i="57"/>
  <c r="D666" i="57"/>
  <c r="H558" i="57"/>
  <c r="E643" i="57"/>
  <c r="H537" i="57"/>
  <c r="E725" i="57"/>
  <c r="I682" i="57"/>
  <c r="C603" i="57"/>
  <c r="H574" i="57"/>
  <c r="E527" i="57"/>
  <c r="F551" i="57"/>
  <c r="I511" i="57"/>
  <c r="B445" i="57"/>
  <c r="G439" i="57"/>
  <c r="D352" i="57"/>
  <c r="F373" i="57"/>
  <c r="E323" i="57"/>
  <c r="B234" i="57"/>
  <c r="I247" i="57"/>
  <c r="E462" i="57"/>
  <c r="F472" i="57"/>
  <c r="H433" i="57"/>
  <c r="C351" i="57"/>
  <c r="G365" i="57"/>
  <c r="D309" i="57"/>
  <c r="F335" i="57"/>
  <c r="E284" i="57"/>
  <c r="E471" i="57"/>
  <c r="F467" i="57"/>
  <c r="B884" i="57"/>
  <c r="D902" i="57"/>
  <c r="I633" i="57"/>
  <c r="B463" i="57"/>
  <c r="I680" i="57"/>
  <c r="G533" i="57"/>
  <c r="I659" i="57"/>
  <c r="F564" i="57"/>
  <c r="I731" i="57"/>
  <c r="I654" i="57"/>
  <c r="C623" i="57"/>
  <c r="G610" i="57"/>
  <c r="D523" i="57"/>
  <c r="F531" i="57"/>
  <c r="I487" i="57"/>
  <c r="C409" i="57"/>
  <c r="G419" i="57"/>
  <c r="D372" i="57"/>
  <c r="F353" i="57"/>
  <c r="B326" i="57"/>
  <c r="B254" i="57"/>
  <c r="H283" i="57"/>
  <c r="E494" i="57"/>
  <c r="B410" i="57"/>
  <c r="H413" i="57"/>
  <c r="C371" i="57"/>
  <c r="G345" i="57"/>
  <c r="D339" i="57"/>
  <c r="F315" i="57"/>
  <c r="I282" i="57"/>
  <c r="E500" i="57"/>
  <c r="F821" i="57"/>
  <c r="C758" i="57"/>
  <c r="F1003" i="57"/>
  <c r="E718" i="57"/>
  <c r="F630" i="57"/>
  <c r="E582" i="57"/>
  <c r="F599" i="57"/>
  <c r="I559" i="57"/>
  <c r="B509" i="57"/>
  <c r="H767" i="57"/>
  <c r="E731" i="57"/>
  <c r="B643" i="57"/>
  <c r="I636" i="57"/>
  <c r="C613" i="57"/>
  <c r="G620" i="57"/>
  <c r="E560" i="57"/>
  <c r="F541" i="57"/>
  <c r="G777" i="57"/>
  <c r="D687" i="57"/>
  <c r="B664" i="57"/>
  <c r="H679" i="57"/>
  <c r="D616" i="57"/>
  <c r="G599" i="57"/>
  <c r="D534" i="57"/>
  <c r="F520" i="57"/>
  <c r="F783" i="57"/>
  <c r="I719" i="57"/>
  <c r="C642" i="57"/>
  <c r="E860" i="57"/>
  <c r="C818" i="57"/>
  <c r="F611" i="57"/>
  <c r="E719" i="57"/>
  <c r="H580" i="57"/>
  <c r="E740" i="57"/>
  <c r="G611" i="57"/>
  <c r="F775" i="57"/>
  <c r="C646" i="57"/>
  <c r="F661" i="57"/>
  <c r="I617" i="57"/>
  <c r="B563" i="57"/>
  <c r="H544" i="57"/>
  <c r="D504" i="57"/>
  <c r="G464" i="57"/>
  <c r="E439" i="57"/>
  <c r="B360" i="57"/>
  <c r="H349" i="57"/>
  <c r="C328" i="57"/>
  <c r="G331" i="57"/>
  <c r="E239" i="57"/>
  <c r="F256" i="57"/>
  <c r="H464" i="57"/>
  <c r="D436" i="57"/>
  <c r="I456" i="57"/>
  <c r="E399" i="57"/>
  <c r="B320" i="57"/>
  <c r="H330" i="57"/>
  <c r="D268" i="57"/>
  <c r="G258" i="57"/>
  <c r="F459" i="57"/>
  <c r="D441" i="57"/>
  <c r="I445" i="57"/>
  <c r="D745" i="57"/>
  <c r="E734" i="57"/>
  <c r="D528" i="57"/>
  <c r="F733" i="57"/>
  <c r="C531" i="57"/>
  <c r="F712" i="57"/>
  <c r="C552" i="57"/>
  <c r="C736" i="57"/>
  <c r="E636" i="57"/>
  <c r="B600" i="57"/>
  <c r="H626" i="57"/>
  <c r="C533" i="57"/>
  <c r="G547" i="57"/>
  <c r="E475" i="57"/>
  <c r="F465" i="57"/>
  <c r="H426" i="57"/>
  <c r="C358" i="57"/>
  <c r="G358" i="57"/>
  <c r="D316" i="57"/>
  <c r="F328" i="57"/>
  <c r="B277" i="57"/>
  <c r="B188" i="57"/>
  <c r="G467" i="57"/>
  <c r="E436" i="57"/>
  <c r="B357" i="57"/>
  <c r="H352" i="57"/>
  <c r="C325" i="57"/>
  <c r="G334" i="57"/>
  <c r="E236" i="57"/>
  <c r="F259" i="57"/>
  <c r="G462" i="57"/>
  <c r="E441" i="57"/>
  <c r="E982" i="57"/>
  <c r="G687" i="57"/>
  <c r="I539" i="57"/>
  <c r="B663" i="57"/>
  <c r="D533" i="57"/>
  <c r="C637" i="57"/>
  <c r="D569" i="57"/>
  <c r="D712" i="57"/>
  <c r="E664" i="57"/>
  <c r="C575" i="57"/>
  <c r="H606" i="57"/>
  <c r="C553" i="57"/>
  <c r="G527" i="57"/>
  <c r="E503" i="57"/>
  <c r="B417" i="57"/>
  <c r="H406" i="57"/>
  <c r="C378" i="57"/>
  <c r="I377" i="57"/>
  <c r="E295" i="57"/>
  <c r="F308" i="57"/>
  <c r="I275" i="57"/>
  <c r="B198" i="57"/>
  <c r="F500" i="57"/>
  <c r="E456" i="57"/>
  <c r="B377" i="57"/>
  <c r="G393" i="57"/>
  <c r="D326" i="57"/>
  <c r="G314" i="57"/>
  <c r="E256" i="57"/>
  <c r="F239" i="57"/>
  <c r="C896" i="57"/>
  <c r="E873" i="57"/>
  <c r="H673" i="57"/>
  <c r="B479" i="57"/>
  <c r="I664" i="57"/>
  <c r="F569" i="57"/>
  <c r="I643" i="57"/>
  <c r="D662" i="57"/>
  <c r="B624" i="57"/>
  <c r="H561" i="57"/>
  <c r="B819" i="57"/>
  <c r="H984" i="57"/>
  <c r="B824" i="57"/>
  <c r="F1016" i="57"/>
  <c r="F896" i="57"/>
  <c r="F845" i="57"/>
  <c r="B787" i="57"/>
  <c r="B713" i="57"/>
  <c r="F973" i="57"/>
  <c r="I935" i="57"/>
  <c r="C877" i="57"/>
  <c r="H864" i="57"/>
  <c r="D833" i="57"/>
  <c r="F840" i="57"/>
  <c r="B798" i="57"/>
  <c r="I987" i="57"/>
  <c r="C944" i="57"/>
  <c r="G963" i="57"/>
  <c r="D895" i="57"/>
  <c r="F894" i="57"/>
  <c r="B801" i="57"/>
  <c r="B780" i="57"/>
  <c r="I974" i="57"/>
  <c r="C957" i="57"/>
  <c r="G950" i="57"/>
  <c r="E862" i="57"/>
  <c r="F881" i="57"/>
  <c r="I843" i="57"/>
  <c r="C747" i="57"/>
  <c r="C689" i="57"/>
  <c r="H713" i="57"/>
  <c r="E915" i="57"/>
  <c r="B896" i="57"/>
  <c r="H897" i="57"/>
  <c r="D849" i="57"/>
  <c r="G821" i="57"/>
  <c r="E774" i="57"/>
  <c r="F746" i="57"/>
  <c r="F1001" i="57"/>
  <c r="I963" i="57"/>
  <c r="B901" i="57"/>
  <c r="H892" i="57"/>
  <c r="D805" i="57"/>
  <c r="G816" i="57"/>
  <c r="E779" i="57"/>
  <c r="B1019" i="57"/>
  <c r="C916" i="57"/>
  <c r="H949" i="57"/>
  <c r="D867" i="57"/>
  <c r="G870" i="57"/>
  <c r="E840" i="57"/>
  <c r="B752" i="57"/>
  <c r="I1007" i="57"/>
  <c r="C929" i="57"/>
  <c r="H936" i="57"/>
  <c r="D880" i="57"/>
  <c r="F909" i="57"/>
  <c r="E853" i="57"/>
  <c r="B765" i="57"/>
  <c r="B698" i="57"/>
  <c r="H741" i="57"/>
  <c r="D922" i="57"/>
  <c r="H825" i="57"/>
  <c r="E930" i="57"/>
  <c r="H820" i="57"/>
  <c r="I946" i="57"/>
  <c r="F851" i="57"/>
  <c r="C879" i="57"/>
  <c r="G781" i="57"/>
  <c r="E649" i="57"/>
  <c r="B619" i="57"/>
  <c r="H613" i="57"/>
  <c r="C546" i="57"/>
  <c r="G534" i="57"/>
  <c r="E501" i="57"/>
  <c r="C718" i="57"/>
  <c r="G740" i="57"/>
  <c r="D674" i="57"/>
  <c r="F671" i="57"/>
  <c r="I627" i="57"/>
  <c r="B553" i="57"/>
  <c r="H554" i="57"/>
  <c r="D494" i="57"/>
  <c r="C739" i="57"/>
  <c r="G719" i="57"/>
  <c r="E647" i="57"/>
  <c r="F650" i="57"/>
  <c r="I606" i="57"/>
  <c r="D559" i="57"/>
  <c r="H533" i="57"/>
  <c r="C475" i="57"/>
  <c r="D700" i="57"/>
  <c r="G694" i="57"/>
  <c r="E672" i="57"/>
  <c r="G925" i="57"/>
  <c r="C772" i="57"/>
  <c r="G920" i="57"/>
  <c r="C777" i="57"/>
  <c r="B870" i="57"/>
  <c r="E748" i="57"/>
  <c r="H910" i="57"/>
  <c r="E702" i="57"/>
  <c r="I665" i="57"/>
  <c r="C620" i="57"/>
  <c r="G613" i="57"/>
  <c r="D520" i="57"/>
  <c r="F534" i="57"/>
  <c r="I498" i="57"/>
  <c r="D706" i="57"/>
  <c r="F741" i="57"/>
  <c r="E678" i="57"/>
  <c r="B590" i="57"/>
  <c r="I575" i="57"/>
  <c r="C523" i="57"/>
  <c r="G557" i="57"/>
  <c r="E797" i="57"/>
  <c r="D733" i="57"/>
  <c r="F720" i="57"/>
  <c r="I683" i="57"/>
  <c r="B616" i="57"/>
  <c r="H615" i="57"/>
  <c r="C544" i="57"/>
  <c r="G536" i="57"/>
  <c r="I867" i="57"/>
  <c r="F774" i="57"/>
  <c r="I862" i="57"/>
  <c r="F769" i="57"/>
  <c r="G898" i="57"/>
  <c r="B948" i="57"/>
  <c r="G831" i="57"/>
  <c r="F772" i="57"/>
  <c r="H681" i="57"/>
  <c r="D591" i="57"/>
  <c r="G577" i="57"/>
  <c r="E522" i="57"/>
  <c r="B475" i="57"/>
  <c r="I774" i="57"/>
  <c r="E699" i="57"/>
  <c r="F705" i="57"/>
  <c r="I668" i="57"/>
  <c r="C581" i="57"/>
  <c r="H600" i="57"/>
  <c r="C559" i="57"/>
  <c r="G520" i="57"/>
  <c r="H788" i="57"/>
  <c r="E720" i="57"/>
  <c r="B632" i="57"/>
  <c r="I647" i="57"/>
  <c r="C602" i="57"/>
  <c r="H579" i="57"/>
  <c r="E524" i="57"/>
  <c r="F552" i="57"/>
  <c r="G792" i="57"/>
  <c r="B731" i="57"/>
  <c r="B657" i="57"/>
  <c r="C955" i="57"/>
  <c r="F949" i="57"/>
  <c r="H578" i="57"/>
  <c r="C698" i="57"/>
  <c r="E623" i="57"/>
  <c r="C719" i="57"/>
  <c r="I626" i="57"/>
  <c r="H795" i="57"/>
  <c r="F687" i="57"/>
  <c r="G634" i="57"/>
  <c r="E621" i="57"/>
  <c r="B531" i="57"/>
  <c r="I520" i="57"/>
  <c r="D472" i="57"/>
  <c r="G496" i="57"/>
  <c r="E407" i="57"/>
  <c r="I405" i="57"/>
  <c r="H381" i="57"/>
  <c r="C296" i="57"/>
  <c r="H307" i="57"/>
  <c r="D247" i="57"/>
  <c r="G235" i="57"/>
  <c r="H496" i="57"/>
  <c r="D404" i="57"/>
  <c r="F433" i="57"/>
  <c r="E367" i="57"/>
  <c r="I348" i="57"/>
  <c r="I307" i="57"/>
  <c r="C257" i="57"/>
  <c r="H234" i="57"/>
  <c r="H491" i="57"/>
  <c r="D409" i="57"/>
  <c r="F428" i="57"/>
  <c r="B840" i="57"/>
  <c r="F854" i="57"/>
  <c r="B560" i="57"/>
  <c r="I697" i="57"/>
  <c r="F606" i="57"/>
  <c r="H731" i="57"/>
  <c r="F585" i="57"/>
  <c r="B712" i="57"/>
  <c r="D667" i="57"/>
  <c r="F641" i="57"/>
  <c r="I597" i="57"/>
  <c r="E526" i="57"/>
  <c r="H524" i="57"/>
  <c r="C501" i="57"/>
  <c r="F497" i="57"/>
  <c r="E402" i="57"/>
  <c r="B380" i="57"/>
  <c r="G390" i="57"/>
  <c r="D332" i="57"/>
  <c r="G311" i="57"/>
  <c r="E259" i="57"/>
  <c r="F236" i="57"/>
  <c r="G499" i="57"/>
  <c r="E404" i="57"/>
  <c r="I411" i="57"/>
  <c r="H384" i="57"/>
  <c r="C293" i="57"/>
  <c r="H310" i="57"/>
  <c r="D244" i="57"/>
  <c r="G238" i="57"/>
  <c r="G494" i="57"/>
  <c r="E409" i="57"/>
  <c r="G828" i="57"/>
  <c r="F749" i="57"/>
  <c r="C558" i="57"/>
  <c r="G728" i="57"/>
  <c r="B565" i="57"/>
  <c r="G707" i="57"/>
  <c r="E533" i="57"/>
  <c r="C712" i="57"/>
  <c r="D663" i="57"/>
  <c r="B588" i="57"/>
  <c r="I577" i="57"/>
  <c r="C521" i="57"/>
  <c r="G559" i="57"/>
  <c r="E476" i="57"/>
  <c r="F477" i="57"/>
  <c r="H438" i="57"/>
  <c r="C346" i="57"/>
  <c r="G370" i="57"/>
  <c r="D304" i="57"/>
  <c r="F340" i="57"/>
  <c r="E279" i="57"/>
  <c r="B182" i="57"/>
  <c r="G479" i="57"/>
  <c r="E424" i="57"/>
  <c r="I406" i="57"/>
  <c r="H364" i="57"/>
  <c r="C313" i="57"/>
  <c r="H290" i="57"/>
  <c r="D267" i="57"/>
  <c r="F271" i="57"/>
  <c r="G474" i="57"/>
  <c r="C968" i="57"/>
  <c r="D644" i="57"/>
  <c r="G570" i="57"/>
  <c r="D633" i="57"/>
  <c r="I534" i="57"/>
  <c r="D654" i="57"/>
  <c r="H569" i="57"/>
  <c r="D803" i="57"/>
  <c r="C679" i="57"/>
  <c r="B589" i="57"/>
  <c r="I576" i="57"/>
  <c r="C522" i="57"/>
  <c r="G558" i="57"/>
  <c r="E477" i="57"/>
  <c r="C694" i="57"/>
  <c r="H708" i="57"/>
  <c r="D645" i="57"/>
  <c r="G636" i="57"/>
  <c r="E619" i="57"/>
  <c r="B529" i="57"/>
  <c r="I522" i="57"/>
  <c r="D470" i="57"/>
  <c r="C715" i="57"/>
  <c r="H687" i="57"/>
  <c r="D668" i="57"/>
  <c r="F674" i="57"/>
  <c r="E573" i="57"/>
  <c r="B550" i="57"/>
  <c r="H557" i="57"/>
  <c r="D491" i="57"/>
  <c r="C740" i="57"/>
  <c r="G718" i="57"/>
  <c r="G957" i="57"/>
  <c r="F928" i="57"/>
  <c r="I673" i="57"/>
  <c r="F542" i="57"/>
  <c r="E670" i="57"/>
  <c r="G565" i="57"/>
  <c r="B681" i="57"/>
  <c r="G544" i="57"/>
  <c r="B739" i="57"/>
  <c r="I666" i="57"/>
  <c r="C615" i="57"/>
  <c r="G618" i="57"/>
  <c r="E566" i="57"/>
  <c r="F539" i="57"/>
  <c r="I495" i="57"/>
  <c r="C456" i="57"/>
  <c r="G427" i="57"/>
  <c r="D364" i="57"/>
  <c r="F361" i="57"/>
  <c r="E335" i="57"/>
  <c r="B246" i="57"/>
  <c r="I235" i="57"/>
  <c r="E483" i="57"/>
  <c r="F460" i="57"/>
  <c r="H421" i="57"/>
  <c r="C363" i="57"/>
  <c r="G353" i="57"/>
  <c r="D322" i="57"/>
  <c r="F323" i="57"/>
  <c r="D285" i="57"/>
  <c r="E490" i="57"/>
  <c r="B407" i="57"/>
  <c r="H416" i="57"/>
  <c r="H841" i="57"/>
  <c r="G815" i="57"/>
  <c r="B612" i="57"/>
  <c r="E497" i="57"/>
  <c r="F675" i="57"/>
  <c r="D490" i="57"/>
  <c r="F654" i="57"/>
  <c r="C502" i="57"/>
  <c r="H698" i="57"/>
  <c r="H658" i="57"/>
  <c r="D602" i="57"/>
  <c r="F620" i="57"/>
  <c r="E555" i="57"/>
  <c r="B486" i="57"/>
  <c r="H501" i="57"/>
  <c r="C453" i="57"/>
  <c r="F438" i="57"/>
  <c r="E362" i="57"/>
  <c r="I346" i="57"/>
  <c r="I312" i="57"/>
  <c r="C252" i="57"/>
  <c r="H239" i="57"/>
  <c r="I499" i="57"/>
  <c r="B454" i="57"/>
  <c r="G430" i="57"/>
  <c r="D361" i="57"/>
  <c r="F364" i="57"/>
  <c r="E332" i="57"/>
  <c r="B243" i="57"/>
  <c r="I238" i="57"/>
  <c r="I493" i="57"/>
  <c r="C403" i="57"/>
  <c r="E762" i="57"/>
  <c r="D1022" i="57"/>
  <c r="D579" i="57"/>
  <c r="D744" i="57"/>
  <c r="B621" i="57"/>
  <c r="I755" i="57"/>
  <c r="C590" i="57"/>
  <c r="D495" i="57"/>
  <c r="G714" i="57"/>
  <c r="G682" i="57"/>
  <c r="E581" i="57"/>
  <c r="F600" i="57"/>
  <c r="I560" i="57"/>
  <c r="B507" i="57"/>
  <c r="H481" i="57"/>
  <c r="D419" i="57"/>
  <c r="F418" i="57"/>
  <c r="E382" i="57"/>
  <c r="B303" i="57"/>
  <c r="I292" i="57"/>
  <c r="C272" i="57"/>
  <c r="G275" i="57"/>
  <c r="I478" i="57"/>
  <c r="C418" i="57"/>
  <c r="G410" i="57"/>
  <c r="D381" i="57"/>
  <c r="I399" i="57"/>
  <c r="D342" i="57"/>
  <c r="B263" i="57"/>
  <c r="H274" i="57"/>
  <c r="I473" i="57"/>
  <c r="H924" i="57"/>
  <c r="E886" i="57"/>
  <c r="H894" i="57"/>
  <c r="F694" i="57"/>
  <c r="F668" i="57"/>
  <c r="I624" i="57"/>
  <c r="B556" i="57"/>
  <c r="H551" i="57"/>
  <c r="D497" i="57"/>
  <c r="F753" i="57"/>
  <c r="I701" i="57"/>
  <c r="C660" i="57"/>
  <c r="G684" i="57"/>
  <c r="D621" i="57"/>
  <c r="F610" i="57"/>
  <c r="I570" i="57"/>
  <c r="B496" i="57"/>
  <c r="B706" i="57"/>
  <c r="H735" i="57"/>
  <c r="C681" i="57"/>
  <c r="G663" i="57"/>
  <c r="E592" i="57"/>
  <c r="F589" i="57"/>
  <c r="I549" i="57"/>
  <c r="C472" i="57"/>
  <c r="C692" i="57"/>
  <c r="H710" i="57"/>
  <c r="D643" i="57"/>
  <c r="H773" i="57"/>
  <c r="G697" i="57"/>
  <c r="B516" i="57"/>
  <c r="B631" i="57"/>
  <c r="E521" i="57"/>
  <c r="B652" i="57"/>
  <c r="D522" i="57"/>
  <c r="D696" i="57"/>
  <c r="E652" i="57"/>
  <c r="B618" i="57"/>
  <c r="H614" i="57"/>
  <c r="C545" i="57"/>
  <c r="G535" i="57"/>
  <c r="E492" i="57"/>
  <c r="B409" i="57"/>
  <c r="H414" i="57"/>
  <c r="C370" i="57"/>
  <c r="G346" i="57"/>
  <c r="D336" i="57"/>
  <c r="F316" i="57"/>
  <c r="I283" i="57"/>
  <c r="B194" i="57"/>
  <c r="F508" i="57"/>
  <c r="E448" i="57"/>
  <c r="B369" i="57"/>
  <c r="I378" i="57"/>
  <c r="C337" i="57"/>
  <c r="G322" i="57"/>
  <c r="E248" i="57"/>
  <c r="F247" i="57"/>
  <c r="F503" i="57"/>
  <c r="E453" i="57"/>
  <c r="F921" i="57"/>
  <c r="B902" i="57"/>
  <c r="I653" i="57"/>
  <c r="F526" i="57"/>
  <c r="B671" i="57"/>
  <c r="G549" i="57"/>
  <c r="I675" i="57"/>
  <c r="G528" i="57"/>
  <c r="I739" i="57"/>
  <c r="I658" i="57"/>
  <c r="C619" i="57"/>
  <c r="G614" i="57"/>
  <c r="D519" i="57"/>
  <c r="F535" i="57"/>
  <c r="I491" i="57"/>
  <c r="C405" i="57"/>
  <c r="G423" i="57"/>
  <c r="D368" i="57"/>
  <c r="F357" i="57"/>
  <c r="E339" i="57"/>
  <c r="B250" i="57"/>
  <c r="I231" i="57"/>
  <c r="E488" i="57"/>
  <c r="B406" i="57"/>
  <c r="H417" i="57"/>
  <c r="C367" i="57"/>
  <c r="G349" i="57"/>
  <c r="D329" i="57"/>
  <c r="F319" i="57"/>
  <c r="B231" i="57"/>
  <c r="E495" i="57"/>
  <c r="B411" i="57"/>
  <c r="H909" i="57"/>
  <c r="G882" i="57"/>
  <c r="G657" i="57"/>
  <c r="C496" i="57"/>
  <c r="H680" i="57"/>
  <c r="F521" i="57"/>
  <c r="H659" i="57"/>
  <c r="B473" i="57"/>
  <c r="I699" i="57"/>
  <c r="I634" i="57"/>
  <c r="D574" i="57"/>
  <c r="G594" i="57"/>
  <c r="D539" i="57"/>
  <c r="G519" i="57"/>
  <c r="I471" i="57"/>
  <c r="C425" i="57"/>
  <c r="G403" i="57"/>
  <c r="D388" i="57"/>
  <c r="I385" i="57"/>
  <c r="I340" i="57"/>
  <c r="B274" i="57"/>
  <c r="H267" i="57"/>
  <c r="B508" i="57"/>
  <c r="B426" i="57"/>
  <c r="I438" i="57"/>
  <c r="C387" i="57"/>
  <c r="F392" i="57"/>
  <c r="E304" i="57"/>
  <c r="F299" i="57"/>
  <c r="I266" i="57"/>
  <c r="C468" i="57"/>
  <c r="I785" i="57"/>
  <c r="H1006" i="57"/>
  <c r="D595" i="57"/>
  <c r="I766" i="57"/>
  <c r="C585" i="57"/>
  <c r="H780" i="57"/>
  <c r="E683" i="57"/>
  <c r="H576" i="57"/>
  <c r="G552" i="57"/>
  <c r="I802" i="57"/>
  <c r="D939" i="57"/>
  <c r="H852" i="57"/>
  <c r="B876" i="57"/>
  <c r="C843" i="57"/>
  <c r="B762" i="57"/>
  <c r="I745" i="57"/>
  <c r="I1003" i="57"/>
  <c r="C931" i="57"/>
  <c r="H934" i="57"/>
  <c r="D882" i="57"/>
  <c r="F907" i="57"/>
  <c r="E855" i="57"/>
  <c r="B767" i="57"/>
  <c r="H797" i="57"/>
  <c r="H979" i="57"/>
  <c r="D944" i="57"/>
  <c r="F922" i="57"/>
  <c r="B905" i="57"/>
  <c r="B829" i="57"/>
  <c r="H847" i="57"/>
  <c r="C798" i="57"/>
  <c r="G1020" i="57"/>
  <c r="E916" i="57"/>
  <c r="F954" i="57"/>
  <c r="I908" i="57"/>
  <c r="B844" i="57"/>
  <c r="H834" i="57"/>
  <c r="D747" i="57"/>
  <c r="D689" i="57"/>
  <c r="H1005" i="57"/>
  <c r="H967" i="57"/>
  <c r="C908" i="57"/>
  <c r="G888" i="57"/>
  <c r="E822" i="57"/>
  <c r="F809" i="57"/>
  <c r="I773" i="57"/>
  <c r="E978" i="57"/>
  <c r="B950" i="57"/>
  <c r="H962" i="57"/>
  <c r="D899" i="57"/>
  <c r="G883" i="57"/>
  <c r="E827" i="57"/>
  <c r="F804" i="57"/>
  <c r="I768" i="57"/>
  <c r="H1007" i="57"/>
  <c r="D916" i="57"/>
  <c r="G927" i="57"/>
  <c r="E885" i="57"/>
  <c r="F858" i="57"/>
  <c r="I820" i="57"/>
  <c r="C770" i="57"/>
  <c r="H994" i="57"/>
  <c r="D929" i="57"/>
  <c r="F969" i="57"/>
  <c r="E898" i="57"/>
  <c r="B814" i="57"/>
  <c r="I807" i="57"/>
  <c r="C783" i="57"/>
  <c r="C725" i="57"/>
  <c r="G733" i="57"/>
  <c r="F936" i="57"/>
  <c r="D756" i="57"/>
  <c r="F945" i="57"/>
  <c r="D761" i="57"/>
  <c r="C866" i="57"/>
  <c r="E796" i="57"/>
  <c r="H862" i="57"/>
  <c r="B741" i="57"/>
  <c r="I649" i="57"/>
  <c r="D612" i="57"/>
  <c r="G601" i="57"/>
  <c r="D532" i="57"/>
  <c r="F522" i="57"/>
  <c r="E761" i="57"/>
  <c r="D718" i="57"/>
  <c r="F729" i="57"/>
  <c r="B679" i="57"/>
  <c r="B602" i="57"/>
  <c r="H624" i="57"/>
  <c r="C535" i="57"/>
  <c r="G545" i="57"/>
  <c r="I779" i="57"/>
  <c r="E696" i="57"/>
  <c r="F708" i="57"/>
  <c r="I671" i="57"/>
  <c r="C578" i="57"/>
  <c r="H603" i="57"/>
  <c r="C556" i="57"/>
  <c r="G524" i="57"/>
  <c r="H787" i="57"/>
  <c r="E721" i="57"/>
  <c r="B633" i="57"/>
  <c r="I646" i="57"/>
  <c r="E887" i="57"/>
  <c r="H746" i="57"/>
  <c r="E892" i="57"/>
  <c r="G794" i="57"/>
  <c r="I865" i="57"/>
  <c r="F1019" i="57"/>
  <c r="C850" i="57"/>
  <c r="F734" i="57"/>
  <c r="H632" i="57"/>
  <c r="E578" i="57"/>
  <c r="F603" i="57"/>
  <c r="I563" i="57"/>
  <c r="B503" i="57"/>
  <c r="H775" i="57"/>
  <c r="E727" i="57"/>
  <c r="B639" i="57"/>
  <c r="I640" i="57"/>
  <c r="C609" i="57"/>
  <c r="G624" i="57"/>
  <c r="E547" i="57"/>
  <c r="F545" i="57"/>
  <c r="G785" i="57"/>
  <c r="B737" i="57"/>
  <c r="B660" i="57"/>
  <c r="H683" i="57"/>
  <c r="D608" i="57"/>
  <c r="G603" i="57"/>
  <c r="D530" i="57"/>
  <c r="F524" i="57"/>
  <c r="C835" i="57"/>
  <c r="G974" i="57"/>
  <c r="C840" i="57"/>
  <c r="B935" i="57"/>
  <c r="E812" i="57"/>
  <c r="H964" i="57"/>
  <c r="B899" i="57"/>
  <c r="G705" i="57"/>
  <c r="G641" i="57"/>
  <c r="E614" i="57"/>
  <c r="B524" i="57"/>
  <c r="I527" i="57"/>
  <c r="D465" i="57"/>
  <c r="G756" i="57"/>
  <c r="I733" i="57"/>
  <c r="B682" i="57"/>
  <c r="H668" i="57"/>
  <c r="D580" i="57"/>
  <c r="G588" i="57"/>
  <c r="D545" i="57"/>
  <c r="B464" i="57"/>
  <c r="F768" i="57"/>
  <c r="I712" i="57"/>
  <c r="C649" i="57"/>
  <c r="H647" i="57"/>
  <c r="D601" i="57"/>
  <c r="F621" i="57"/>
  <c r="E552" i="57"/>
  <c r="B485" i="57"/>
  <c r="B696" i="57"/>
  <c r="I687" i="57"/>
  <c r="C674" i="57"/>
  <c r="I845" i="57"/>
  <c r="D789" i="57"/>
  <c r="C526" i="57"/>
  <c r="H704" i="57"/>
  <c r="B533" i="57"/>
  <c r="G739" i="57"/>
  <c r="B554" i="57"/>
  <c r="C696" i="57"/>
  <c r="D647" i="57"/>
  <c r="B580" i="57"/>
  <c r="I585" i="57"/>
  <c r="E559" i="57"/>
  <c r="G567" i="57"/>
  <c r="E468" i="57"/>
  <c r="F485" i="57"/>
  <c r="H446" i="57"/>
  <c r="B392" i="57"/>
  <c r="G378" i="57"/>
  <c r="D296" i="57"/>
  <c r="G299" i="57"/>
  <c r="E271" i="57"/>
  <c r="B178" i="57"/>
  <c r="G487" i="57"/>
  <c r="E416" i="57"/>
  <c r="I422" i="57"/>
  <c r="H372" i="57"/>
  <c r="C305" i="57"/>
  <c r="H298" i="57"/>
  <c r="D256" i="57"/>
  <c r="F279" i="57"/>
  <c r="G482" i="57"/>
  <c r="E421" i="57"/>
  <c r="I412" i="57"/>
  <c r="F1000" i="57"/>
  <c r="C663" i="57"/>
  <c r="H547" i="57"/>
  <c r="C664" i="57"/>
  <c r="I566" i="57"/>
  <c r="D664" i="57"/>
  <c r="I545" i="57"/>
  <c r="E693" i="57"/>
  <c r="E680" i="57"/>
  <c r="C587" i="57"/>
  <c r="H594" i="57"/>
  <c r="C565" i="57"/>
  <c r="F567" i="57"/>
  <c r="C461" i="57"/>
  <c r="B429" i="57"/>
  <c r="G455" i="57"/>
  <c r="C390" i="57"/>
  <c r="F389" i="57"/>
  <c r="E307" i="57"/>
  <c r="F296" i="57"/>
  <c r="I263" i="57"/>
  <c r="B204" i="57"/>
  <c r="F488" i="57"/>
  <c r="H449" i="57"/>
  <c r="B389" i="57"/>
  <c r="G381" i="57"/>
  <c r="D293" i="57"/>
  <c r="G302" i="57"/>
  <c r="E268" i="57"/>
  <c r="F176" i="57"/>
  <c r="F483" i="57"/>
  <c r="E965" i="57"/>
  <c r="H961" i="57"/>
  <c r="E665" i="57"/>
  <c r="G521" i="57"/>
  <c r="E638" i="57"/>
  <c r="H542" i="57"/>
  <c r="E659" i="57"/>
  <c r="H521" i="57"/>
  <c r="E733" i="57"/>
  <c r="I674" i="57"/>
  <c r="C607" i="57"/>
  <c r="G626" i="57"/>
  <c r="E540" i="57"/>
  <c r="F547" i="57"/>
  <c r="I505" i="57"/>
  <c r="B449" i="57"/>
  <c r="G435" i="57"/>
  <c r="D356" i="57"/>
  <c r="F369" i="57"/>
  <c r="E327" i="57"/>
  <c r="B238" i="57"/>
  <c r="I243" i="57"/>
  <c r="E470" i="57"/>
  <c r="F468" i="57"/>
  <c r="H429" i="57"/>
  <c r="C355" i="57"/>
  <c r="G361" i="57"/>
  <c r="D313" i="57"/>
  <c r="F331" i="57"/>
  <c r="B271" i="57"/>
  <c r="E479" i="57"/>
  <c r="E810" i="57"/>
  <c r="I832" i="57"/>
  <c r="B577" i="57"/>
  <c r="E465" i="57"/>
  <c r="G648" i="57"/>
  <c r="C510" i="57"/>
  <c r="F633" i="57"/>
  <c r="B886" i="57"/>
  <c r="F806" i="57"/>
  <c r="I681" i="57"/>
  <c r="C608" i="57"/>
  <c r="G625" i="57"/>
  <c r="E543" i="57"/>
  <c r="F546" i="57"/>
  <c r="I510" i="57"/>
  <c r="D694" i="57"/>
  <c r="G700" i="57"/>
  <c r="E666" i="57"/>
  <c r="B578" i="57"/>
  <c r="I587" i="57"/>
  <c r="E554" i="57"/>
  <c r="G569" i="57"/>
  <c r="E749" i="57"/>
  <c r="D715" i="57"/>
  <c r="F732" i="57"/>
  <c r="B673" i="57"/>
  <c r="B599" i="57"/>
  <c r="H627" i="57"/>
  <c r="C532" i="57"/>
  <c r="G548" i="57"/>
  <c r="I778" i="57"/>
  <c r="E697" i="57"/>
  <c r="F707" i="57"/>
  <c r="B791" i="57"/>
  <c r="D758" i="57"/>
  <c r="C612" i="57"/>
  <c r="I506" i="57"/>
  <c r="B582" i="57"/>
  <c r="E765" i="57"/>
  <c r="B603" i="57"/>
  <c r="D479" i="57"/>
  <c r="G730" i="57"/>
  <c r="H642" i="57"/>
  <c r="D626" i="57"/>
  <c r="F608" i="57"/>
  <c r="I568" i="57"/>
  <c r="B498" i="57"/>
  <c r="H489" i="57"/>
  <c r="D411" i="57"/>
  <c r="F426" i="57"/>
  <c r="E374" i="57"/>
  <c r="B295" i="57"/>
  <c r="I300" i="57"/>
  <c r="C264" i="57"/>
  <c r="G283" i="57"/>
  <c r="I486" i="57"/>
  <c r="C410" i="57"/>
  <c r="G418" i="57"/>
  <c r="D373" i="57"/>
  <c r="F352" i="57"/>
  <c r="B328" i="57"/>
  <c r="B255" i="57"/>
  <c r="H282" i="57"/>
  <c r="I481" i="57"/>
  <c r="C415" i="57"/>
  <c r="G413" i="57"/>
  <c r="D964" i="57"/>
  <c r="C863" i="57"/>
  <c r="H617" i="57"/>
  <c r="C714" i="57"/>
  <c r="D573" i="57"/>
  <c r="C735" i="57"/>
  <c r="I610" i="57"/>
  <c r="H779" i="57"/>
  <c r="B637" i="57"/>
  <c r="G630" i="57"/>
  <c r="E625" i="57"/>
  <c r="B535" i="57"/>
  <c r="I516" i="57"/>
  <c r="D476" i="57"/>
  <c r="G492" i="57"/>
  <c r="E411" i="57"/>
  <c r="I432" i="57"/>
  <c r="H377" i="57"/>
  <c r="C300" i="57"/>
  <c r="H303" i="57"/>
  <c r="D251" i="57"/>
  <c r="F284" i="57"/>
  <c r="H492" i="57"/>
  <c r="D408" i="57"/>
  <c r="F429" i="57"/>
  <c r="E371" i="57"/>
  <c r="B292" i="57"/>
  <c r="I303" i="57"/>
  <c r="C261" i="57"/>
  <c r="G232" i="57"/>
  <c r="H487" i="57"/>
  <c r="D413" i="57"/>
  <c r="B889" i="57"/>
  <c r="G869" i="57"/>
  <c r="G589" i="57"/>
  <c r="D739" i="57"/>
  <c r="H612" i="57"/>
  <c r="E708" i="57"/>
  <c r="H591" i="57"/>
  <c r="G752" i="57"/>
  <c r="D683" i="57"/>
  <c r="F669" i="57"/>
  <c r="I625" i="57"/>
  <c r="B555" i="57"/>
  <c r="H552" i="57"/>
  <c r="D496" i="57"/>
  <c r="G472" i="57"/>
  <c r="E431" i="57"/>
  <c r="B352" i="57"/>
  <c r="H357" i="57"/>
  <c r="C320" i="57"/>
  <c r="G339" i="57"/>
  <c r="D282" i="57"/>
  <c r="F264" i="57"/>
  <c r="H472" i="57"/>
  <c r="D428" i="57"/>
  <c r="F409" i="57"/>
  <c r="E391" i="57"/>
  <c r="B312" i="57"/>
  <c r="H338" i="57"/>
  <c r="C281" i="57"/>
  <c r="G266" i="57"/>
  <c r="H467" i="57"/>
  <c r="F816" i="57"/>
  <c r="C713" i="57"/>
  <c r="E825" i="57"/>
  <c r="D660" i="57"/>
  <c r="B605" i="57"/>
  <c r="H621" i="57"/>
  <c r="C538" i="57"/>
  <c r="G542" i="57"/>
  <c r="E493" i="57"/>
  <c r="C710" i="57"/>
  <c r="H692" i="57"/>
  <c r="D661" i="57"/>
  <c r="F679" i="57"/>
  <c r="B622" i="57"/>
  <c r="B545" i="57"/>
  <c r="H562" i="57"/>
  <c r="D486" i="57"/>
  <c r="C731" i="57"/>
  <c r="G727" i="57"/>
  <c r="E639" i="57"/>
  <c r="F658" i="57"/>
  <c r="I614" i="57"/>
  <c r="B566" i="57"/>
  <c r="H541" i="57"/>
  <c r="D507" i="57"/>
  <c r="D692" i="57"/>
  <c r="G702" i="57"/>
  <c r="D903" i="57"/>
  <c r="I897" i="57"/>
  <c r="H653" i="57"/>
  <c r="B495" i="57"/>
  <c r="I648" i="57"/>
  <c r="F553" i="57"/>
  <c r="H639" i="57"/>
  <c r="F532" i="57"/>
  <c r="I715" i="57"/>
  <c r="I642" i="57"/>
  <c r="D610" i="57"/>
  <c r="G602" i="57"/>
  <c r="D531" i="57"/>
  <c r="F523" i="57"/>
  <c r="I479" i="57"/>
  <c r="C417" i="57"/>
  <c r="G411" i="57"/>
  <c r="D380" i="57"/>
  <c r="F345" i="57"/>
  <c r="D338" i="57"/>
  <c r="B262" i="57"/>
  <c r="H275" i="57"/>
  <c r="E504" i="57"/>
  <c r="B418" i="57"/>
  <c r="H405" i="57"/>
  <c r="C379" i="57"/>
  <c r="I374" i="57"/>
  <c r="E296" i="57"/>
  <c r="F307" i="57"/>
  <c r="I274" i="57"/>
  <c r="E511" i="57"/>
  <c r="B423" i="57"/>
  <c r="I448" i="57"/>
  <c r="D788" i="57"/>
  <c r="E780" i="57"/>
  <c r="D604" i="57"/>
  <c r="E745" i="57"/>
  <c r="B598" i="57"/>
  <c r="I787" i="57"/>
  <c r="C574" i="57"/>
  <c r="D487" i="57"/>
  <c r="G722" i="57"/>
  <c r="F632" i="57"/>
  <c r="E577" i="57"/>
  <c r="F604" i="57"/>
  <c r="I564" i="57"/>
  <c r="B502" i="57"/>
  <c r="H485" i="57"/>
  <c r="D415" i="57"/>
  <c r="F422" i="57"/>
  <c r="E378" i="57"/>
  <c r="B299" i="57"/>
  <c r="I296" i="57"/>
  <c r="C268" i="57"/>
  <c r="G279" i="57"/>
  <c r="I482" i="57"/>
  <c r="C414" i="57"/>
  <c r="G414" i="57"/>
  <c r="D377" i="57"/>
  <c r="F348" i="57"/>
  <c r="B337" i="57"/>
  <c r="B259" i="57"/>
  <c r="H278" i="57"/>
  <c r="I477" i="57"/>
  <c r="C419" i="57"/>
  <c r="F758" i="57"/>
  <c r="C917" i="57"/>
  <c r="E602" i="57"/>
  <c r="G780" i="57"/>
  <c r="D614" i="57"/>
  <c r="F792" i="57"/>
  <c r="D589" i="57"/>
  <c r="D781" i="57"/>
  <c r="F735" i="57"/>
  <c r="G658" i="57"/>
  <c r="E597" i="57"/>
  <c r="F584" i="57"/>
  <c r="I544" i="57"/>
  <c r="C483" i="57"/>
  <c r="H465" i="57"/>
  <c r="D435" i="57"/>
  <c r="F402" i="57"/>
  <c r="E398" i="57"/>
  <c r="B319" i="57"/>
  <c r="H331" i="57"/>
  <c r="D266" i="57"/>
  <c r="G259" i="57"/>
  <c r="I462" i="57"/>
  <c r="C434" i="57"/>
  <c r="I434" i="57"/>
  <c r="D397" i="57"/>
  <c r="I350" i="57"/>
  <c r="I331" i="57"/>
  <c r="C233" i="57"/>
  <c r="H258" i="57"/>
  <c r="G460" i="57"/>
  <c r="C901" i="57"/>
  <c r="B802" i="57"/>
  <c r="F627" i="57"/>
  <c r="E703" i="57"/>
  <c r="H596" i="57"/>
  <c r="E724" i="57"/>
  <c r="B636" i="57"/>
  <c r="G885" i="57"/>
  <c r="C639" i="57"/>
  <c r="F652" i="57"/>
  <c r="I608" i="57"/>
  <c r="D555" i="57"/>
  <c r="H535" i="57"/>
  <c r="D513" i="57"/>
  <c r="B699" i="57"/>
  <c r="H740" i="57"/>
  <c r="C676" i="57"/>
  <c r="G668" i="57"/>
  <c r="E587" i="57"/>
  <c r="F594" i="57"/>
  <c r="I554" i="57"/>
  <c r="C465" i="57"/>
  <c r="B730" i="57"/>
  <c r="H719" i="57"/>
  <c r="D634" i="57"/>
  <c r="G647" i="57"/>
  <c r="E608" i="57"/>
  <c r="B518" i="57"/>
  <c r="I533" i="57"/>
  <c r="C513" i="57"/>
  <c r="C708" i="57"/>
  <c r="H694" i="57"/>
  <c r="D659" i="57"/>
  <c r="G1009" i="57"/>
  <c r="C643" i="57"/>
  <c r="H563" i="57"/>
  <c r="C648" i="57"/>
  <c r="E549" i="57"/>
  <c r="C669" i="57"/>
  <c r="I561" i="57"/>
  <c r="D735" i="57"/>
  <c r="E676" i="57"/>
  <c r="C583" i="57"/>
  <c r="H598" i="57"/>
  <c r="C561" i="57"/>
  <c r="G516" i="57"/>
  <c r="B505" i="57"/>
  <c r="B425" i="57"/>
  <c r="I441" i="57"/>
  <c r="C386" i="57"/>
  <c r="F393" i="57"/>
  <c r="E303" i="57"/>
  <c r="F300" i="57"/>
  <c r="I267" i="57"/>
  <c r="B202" i="57"/>
  <c r="F492" i="57"/>
  <c r="H453" i="57"/>
  <c r="B385" i="57"/>
  <c r="G385" i="57"/>
  <c r="D289" i="57"/>
  <c r="G306" i="57"/>
  <c r="E264" i="57"/>
  <c r="F231" i="57"/>
  <c r="F487" i="57"/>
  <c r="H448" i="57"/>
  <c r="C858" i="57"/>
  <c r="H891" i="57"/>
  <c r="G681" i="57"/>
  <c r="C463" i="57"/>
  <c r="I632" i="57"/>
  <c r="F537" i="57"/>
  <c r="H675" i="57"/>
  <c r="F516" i="57"/>
  <c r="I707" i="57"/>
  <c r="I638" i="57"/>
  <c r="D618" i="57"/>
  <c r="G598" i="57"/>
  <c r="D535" i="57"/>
  <c r="F519" i="57"/>
  <c r="I475" i="57"/>
  <c r="C421" i="57"/>
  <c r="G407" i="57"/>
  <c r="D384" i="57"/>
  <c r="I393" i="57"/>
  <c r="C288" i="57"/>
  <c r="B267" i="57"/>
  <c r="H271" i="57"/>
  <c r="E510" i="57"/>
  <c r="B422" i="57"/>
  <c r="I453" i="57"/>
  <c r="C383" i="57"/>
  <c r="F396" i="57"/>
  <c r="E300" i="57"/>
  <c r="F303" i="57"/>
  <c r="I270" i="57"/>
  <c r="B510" i="57"/>
  <c r="B427" i="57"/>
  <c r="C851" i="57"/>
  <c r="E828" i="57"/>
  <c r="F648" i="57"/>
  <c r="C479" i="57"/>
  <c r="G664" i="57"/>
  <c r="C471" i="57"/>
  <c r="G643" i="57"/>
  <c r="B506" i="57"/>
  <c r="H722" i="57"/>
  <c r="H674" i="57"/>
  <c r="D590" i="57"/>
  <c r="G578" i="57"/>
  <c r="E518" i="57"/>
  <c r="B474" i="57"/>
  <c r="H513" i="57"/>
  <c r="C441" i="57"/>
  <c r="F450" i="57"/>
  <c r="E350" i="57"/>
  <c r="I361" i="57"/>
  <c r="I324" i="57"/>
  <c r="C240" i="57"/>
  <c r="H251" i="57"/>
  <c r="C459" i="57"/>
  <c r="B442" i="57"/>
  <c r="G442" i="57"/>
  <c r="D349" i="57"/>
  <c r="F376" i="57"/>
  <c r="E320" i="57"/>
  <c r="G290" i="57"/>
  <c r="I250" i="57"/>
  <c r="I508" i="57"/>
  <c r="F870" i="57"/>
  <c r="D730" i="57"/>
  <c r="D703" i="57"/>
  <c r="B481" i="57"/>
  <c r="I691" i="57"/>
  <c r="H638" i="57"/>
  <c r="D578" i="57"/>
  <c r="G590" i="57"/>
  <c r="D543" i="57"/>
  <c r="B462" i="57"/>
  <c r="I467" i="57"/>
  <c r="C429" i="57"/>
  <c r="I451" i="57"/>
  <c r="D392" i="57"/>
  <c r="I376" i="57"/>
  <c r="I336" i="57"/>
  <c r="B281" i="57"/>
  <c r="H263" i="57"/>
  <c r="C464" i="57"/>
  <c r="B430" i="57"/>
  <c r="G454" i="57"/>
  <c r="C391" i="57"/>
  <c r="F388" i="57"/>
  <c r="E308" i="57"/>
  <c r="F295" i="57"/>
  <c r="I262" i="57"/>
  <c r="C494" i="57"/>
  <c r="B435" i="57"/>
  <c r="D433" i="57"/>
  <c r="C368" i="57"/>
  <c r="G348" i="57"/>
  <c r="D331" i="57"/>
  <c r="F318" i="57"/>
  <c r="I285" i="57"/>
  <c r="D459" i="57"/>
  <c r="B440" i="57"/>
  <c r="G444" i="57"/>
  <c r="D347" i="57"/>
  <c r="F378" i="57"/>
  <c r="E318" i="57"/>
  <c r="G294" i="57"/>
  <c r="I252" i="57"/>
  <c r="F222" i="57"/>
  <c r="E188" i="57"/>
  <c r="G147" i="57"/>
  <c r="E171" i="57"/>
  <c r="D69" i="57"/>
  <c r="F31" i="57"/>
  <c r="H51" i="57"/>
  <c r="C193" i="57"/>
  <c r="I216" i="57"/>
  <c r="H118" i="57"/>
  <c r="B81" i="57"/>
  <c r="H97" i="57"/>
  <c r="C6" i="57"/>
  <c r="E26" i="57"/>
  <c r="G213" i="57"/>
  <c r="F122" i="57"/>
  <c r="D139" i="57"/>
  <c r="F101" i="57"/>
  <c r="I70" i="57"/>
  <c r="G26" i="57"/>
  <c r="G449" i="57"/>
  <c r="D382" i="57"/>
  <c r="I396" i="57"/>
  <c r="D288" i="57"/>
  <c r="B264" i="57"/>
  <c r="H273" i="57"/>
  <c r="H502" i="57"/>
  <c r="C452" i="57"/>
  <c r="F439" i="57"/>
  <c r="E361" i="57"/>
  <c r="I352" i="57"/>
  <c r="I313" i="57"/>
  <c r="C251" i="57"/>
  <c r="H240" i="57"/>
  <c r="G198" i="57"/>
  <c r="E222" i="57"/>
  <c r="D124" i="57"/>
  <c r="F86" i="57"/>
  <c r="D103" i="57"/>
  <c r="G11" i="57"/>
  <c r="I31" i="57"/>
  <c r="D227" i="57"/>
  <c r="B136" i="57"/>
  <c r="H152" i="57"/>
  <c r="D114" i="57"/>
  <c r="E84" i="57"/>
  <c r="C40" i="57"/>
  <c r="F3" i="57"/>
  <c r="H194" i="57"/>
  <c r="F156" i="57"/>
  <c r="E126" i="57"/>
  <c r="C81" i="57"/>
  <c r="H424" i="57"/>
  <c r="D354" i="57"/>
  <c r="F371" i="57"/>
  <c r="E325" i="57"/>
  <c r="B236" i="57"/>
  <c r="I245" i="57"/>
  <c r="I472" i="57"/>
  <c r="C424" i="57"/>
  <c r="G404" i="57"/>
  <c r="D387" i="57"/>
  <c r="I387" i="57"/>
  <c r="I341" i="57"/>
  <c r="B272" i="57"/>
  <c r="H268" i="57"/>
  <c r="G184" i="57"/>
  <c r="E208" i="57"/>
  <c r="G167" i="57"/>
  <c r="F72" i="57"/>
  <c r="D89" i="57"/>
  <c r="F51" i="57"/>
  <c r="I17" i="57"/>
  <c r="C213" i="57"/>
  <c r="B122" i="57"/>
  <c r="H138" i="57"/>
  <c r="B101" i="57"/>
  <c r="E70" i="57"/>
  <c r="C26" i="57"/>
  <c r="E46" i="57"/>
  <c r="H180" i="57"/>
  <c r="F142" i="57"/>
  <c r="D159" i="57"/>
  <c r="E429" i="57"/>
  <c r="C380" i="57"/>
  <c r="F399" i="57"/>
  <c r="B528" i="57"/>
  <c r="G584" i="57"/>
  <c r="G627" i="57"/>
  <c r="C688" i="57"/>
  <c r="D639" i="57"/>
  <c r="B576" i="57"/>
  <c r="I589" i="57"/>
  <c r="E548" i="57"/>
  <c r="H516" i="57"/>
  <c r="E464" i="57"/>
  <c r="F489" i="57"/>
  <c r="H450" i="57"/>
  <c r="B388" i="57"/>
  <c r="G382" i="57"/>
  <c r="D292" i="57"/>
  <c r="G303" i="57"/>
  <c r="E267" i="57"/>
  <c r="B176" i="57"/>
  <c r="G491" i="57"/>
  <c r="E412" i="57"/>
  <c r="I430" i="57"/>
  <c r="H376" i="57"/>
  <c r="C301" i="57"/>
  <c r="H302" i="57"/>
  <c r="D252" i="57"/>
  <c r="F283" i="57"/>
  <c r="G486" i="57"/>
  <c r="E417" i="57"/>
  <c r="F408" i="57"/>
  <c r="H399" i="57"/>
  <c r="B325" i="57"/>
  <c r="H325" i="57"/>
  <c r="D278" i="57"/>
  <c r="G253" i="57"/>
  <c r="G481" i="57"/>
  <c r="E422" i="57"/>
  <c r="I410" i="57"/>
  <c r="H366" i="57"/>
  <c r="C311" i="57"/>
  <c r="H292" i="57"/>
  <c r="D263" i="57"/>
  <c r="F273" i="57"/>
  <c r="H183" i="57"/>
  <c r="F145" i="57"/>
  <c r="H162" i="57"/>
  <c r="C70" i="57"/>
  <c r="I93" i="57"/>
  <c r="G49" i="57"/>
  <c r="F189" i="57"/>
  <c r="D212" i="57"/>
  <c r="C120" i="57"/>
  <c r="I143" i="57"/>
  <c r="G98" i="57"/>
  <c r="B36" i="57"/>
  <c r="D56" i="57"/>
  <c r="G189" i="57"/>
  <c r="E213" i="57"/>
  <c r="D163" i="57"/>
  <c r="F77" i="57"/>
  <c r="D94" i="57"/>
  <c r="F56" i="57"/>
  <c r="H456" i="57"/>
  <c r="C388" i="57"/>
  <c r="F391" i="57"/>
  <c r="E305" i="57"/>
  <c r="F298" i="57"/>
  <c r="I265" i="57"/>
  <c r="I492" i="57"/>
  <c r="C404" i="57"/>
  <c r="G424" i="57"/>
  <c r="D367" i="57"/>
  <c r="F358" i="57"/>
  <c r="E338" i="57"/>
  <c r="B249" i="57"/>
  <c r="I232" i="57"/>
  <c r="I228" i="57"/>
  <c r="E198" i="57"/>
  <c r="G157" i="57"/>
  <c r="F62" i="57"/>
  <c r="D79" i="57"/>
  <c r="F41" i="57"/>
  <c r="I7" i="57"/>
  <c r="C203" i="57"/>
  <c r="I226" i="57"/>
  <c r="H128" i="57"/>
  <c r="B91" i="57"/>
  <c r="D112" i="57"/>
  <c r="C16" i="57"/>
  <c r="E36" i="57"/>
  <c r="G223" i="57"/>
  <c r="F132" i="57"/>
  <c r="D149" i="57"/>
  <c r="F111" i="57"/>
  <c r="C455" i="57"/>
  <c r="C360" i="57"/>
  <c r="G356" i="57"/>
  <c r="D318" i="57"/>
  <c r="F326" i="57"/>
  <c r="B282" i="57"/>
  <c r="C481" i="57"/>
  <c r="B432" i="57"/>
  <c r="G452" i="57"/>
  <c r="C393" i="57"/>
  <c r="F386" i="57"/>
  <c r="E310" i="57"/>
  <c r="F293" i="57"/>
  <c r="I260" i="57"/>
  <c r="F218" i="57"/>
  <c r="E184" i="57"/>
  <c r="G143" i="57"/>
  <c r="E167" i="57"/>
  <c r="D65" i="57"/>
  <c r="F27" i="57"/>
  <c r="H47" i="57"/>
  <c r="C189" i="57"/>
  <c r="I212" i="57"/>
  <c r="H161" i="57"/>
  <c r="B77" i="57"/>
  <c r="H93" i="57"/>
  <c r="B56" i="57"/>
  <c r="E22" i="57"/>
  <c r="G209" i="57"/>
  <c r="F118" i="57"/>
  <c r="D135" i="57"/>
  <c r="F463" i="57"/>
  <c r="B386" i="57"/>
  <c r="G384" i="57"/>
  <c r="I819" i="57"/>
  <c r="G712" i="57"/>
  <c r="G691" i="57"/>
  <c r="D471" i="57"/>
  <c r="G738" i="57"/>
  <c r="H650" i="57"/>
  <c r="D617" i="57"/>
  <c r="F612" i="57"/>
  <c r="E516" i="57"/>
  <c r="B494" i="57"/>
  <c r="H493" i="57"/>
  <c r="D407" i="57"/>
  <c r="F430" i="57"/>
  <c r="E370" i="57"/>
  <c r="B291" i="57"/>
  <c r="I304" i="57"/>
  <c r="C260" i="57"/>
  <c r="H231" i="57"/>
  <c r="I490" i="57"/>
  <c r="C406" i="57"/>
  <c r="G422" i="57"/>
  <c r="D369" i="57"/>
  <c r="F356" i="57"/>
  <c r="E340" i="57"/>
  <c r="B251" i="57"/>
  <c r="G233" i="57"/>
  <c r="I485" i="57"/>
  <c r="C411" i="57"/>
  <c r="H436" i="57"/>
  <c r="D346" i="57"/>
  <c r="F379" i="57"/>
  <c r="E317" i="57"/>
  <c r="I288" i="57"/>
  <c r="I253" i="57"/>
  <c r="I480" i="57"/>
  <c r="C416" i="57"/>
  <c r="G412" i="57"/>
  <c r="D379" i="57"/>
  <c r="F346" i="57"/>
  <c r="B341" i="57"/>
  <c r="B261" i="57"/>
  <c r="H276" i="57"/>
  <c r="G180" i="57"/>
  <c r="E204" i="57"/>
  <c r="G163" i="57"/>
  <c r="F68" i="57"/>
  <c r="D85" i="57"/>
  <c r="F47" i="57"/>
  <c r="I13" i="57"/>
  <c r="C209" i="57"/>
  <c r="B118" i="57"/>
  <c r="H134" i="57"/>
  <c r="B97" i="57"/>
  <c r="E66" i="57"/>
  <c r="C22" i="57"/>
  <c r="E42" i="57"/>
  <c r="H176" i="57"/>
  <c r="F138" i="57"/>
  <c r="D155" i="57"/>
  <c r="C63" i="57"/>
  <c r="I86" i="57"/>
  <c r="G42" i="57"/>
  <c r="G405" i="57"/>
  <c r="E360" i="57"/>
  <c r="I358" i="57"/>
  <c r="I314" i="57"/>
  <c r="C250" i="57"/>
  <c r="H241" i="57"/>
  <c r="H470" i="57"/>
  <c r="D430" i="57"/>
  <c r="F407" i="57"/>
  <c r="E393" i="57"/>
  <c r="B314" i="57"/>
  <c r="H336" i="57"/>
  <c r="C283" i="57"/>
  <c r="G264" i="57"/>
  <c r="G214" i="57"/>
  <c r="F123" i="57"/>
  <c r="D140" i="57"/>
  <c r="F102" i="57"/>
  <c r="I71" i="57"/>
  <c r="G27" i="57"/>
  <c r="I49" i="57"/>
  <c r="D190" i="57"/>
  <c r="B152" i="57"/>
  <c r="I121" i="57"/>
  <c r="G76" i="57"/>
  <c r="E100" i="57"/>
  <c r="C56" i="57"/>
  <c r="F187" i="57"/>
  <c r="H210" i="57"/>
  <c r="G118" i="57"/>
  <c r="E142" i="57"/>
  <c r="C97" i="57"/>
  <c r="G441" i="57"/>
  <c r="D386" i="57"/>
  <c r="I388" i="57"/>
  <c r="I342" i="57"/>
  <c r="B270" i="57"/>
  <c r="H269" i="57"/>
  <c r="H498" i="57"/>
  <c r="D455" i="57"/>
  <c r="F435" i="57"/>
  <c r="E365" i="57"/>
  <c r="I360" i="57"/>
  <c r="I309" i="57"/>
  <c r="C255" i="57"/>
  <c r="H236" i="57"/>
  <c r="G200" i="57"/>
  <c r="E224" i="57"/>
  <c r="D126" i="57"/>
  <c r="F88" i="57"/>
  <c r="D105" i="57"/>
  <c r="G13" i="57"/>
  <c r="I33" i="57"/>
  <c r="D176" i="57"/>
  <c r="B138" i="57"/>
  <c r="H154" i="57"/>
  <c r="G62" i="57"/>
  <c r="E86" i="57"/>
  <c r="C42" i="57"/>
  <c r="D9" i="56"/>
  <c r="H196" i="57"/>
  <c r="F158" i="57"/>
  <c r="E128" i="57"/>
  <c r="H420" i="57"/>
  <c r="B662" i="57"/>
  <c r="C632" i="57"/>
  <c r="C653" i="57"/>
  <c r="D503" i="57"/>
  <c r="G706" i="57"/>
  <c r="G674" i="57"/>
  <c r="E585" i="57"/>
  <c r="F596" i="57"/>
  <c r="C606" i="57"/>
  <c r="H826" i="57"/>
  <c r="E637" i="57"/>
  <c r="C576" i="57"/>
  <c r="H605" i="57"/>
  <c r="C554" i="57"/>
  <c r="G526" i="57"/>
  <c r="E509" i="57"/>
  <c r="C726" i="57"/>
  <c r="G732" i="57"/>
  <c r="E634" i="57"/>
  <c r="F663" i="57"/>
  <c r="I619" i="57"/>
  <c r="B561" i="57"/>
  <c r="H546" i="57"/>
  <c r="D502" i="57"/>
  <c r="D732" i="57"/>
  <c r="G711" i="57"/>
  <c r="E655" i="57"/>
  <c r="F642" i="57"/>
  <c r="I598" i="57"/>
  <c r="E523" i="57"/>
  <c r="H525" i="57"/>
  <c r="C498" i="57"/>
  <c r="D708" i="57"/>
  <c r="F739" i="57"/>
  <c r="F888" i="57"/>
  <c r="C805" i="57"/>
  <c r="F680" i="57"/>
  <c r="D485" i="57"/>
  <c r="H648" i="57"/>
  <c r="B484" i="57"/>
  <c r="G675" i="57"/>
  <c r="B489" i="57"/>
  <c r="H738" i="57"/>
  <c r="H634" i="57"/>
  <c r="D582" i="57"/>
  <c r="G586" i="57"/>
  <c r="D547" i="57"/>
  <c r="B466" i="57"/>
  <c r="I463" i="57"/>
  <c r="C433" i="57"/>
  <c r="I439" i="57"/>
  <c r="D396" i="57"/>
  <c r="I356" i="57"/>
  <c r="I332" i="57"/>
  <c r="C232" i="57"/>
  <c r="H259" i="57"/>
  <c r="C490" i="57"/>
  <c r="B434" i="57"/>
  <c r="G450" i="57"/>
  <c r="C395" i="57"/>
  <c r="F384" i="57"/>
  <c r="E312" i="57"/>
  <c r="F291" i="57"/>
  <c r="I258" i="57"/>
  <c r="C509" i="57"/>
  <c r="B439" i="57"/>
  <c r="G445" i="57"/>
  <c r="G767" i="57"/>
  <c r="F987" i="57"/>
  <c r="E586" i="57"/>
  <c r="H759" i="57"/>
  <c r="C617" i="57"/>
  <c r="G769" i="57"/>
  <c r="D624" i="57"/>
  <c r="C484" i="57"/>
  <c r="G690" i="57"/>
  <c r="G666" i="57"/>
  <c r="E593" i="57"/>
  <c r="F588" i="57"/>
  <c r="I548" i="57"/>
  <c r="C474" i="57"/>
  <c r="H469" i="57"/>
  <c r="D431" i="57"/>
  <c r="F406" i="57"/>
  <c r="E394" i="57"/>
  <c r="B315" i="57"/>
  <c r="H335" i="57"/>
  <c r="C284" i="57"/>
  <c r="G263" i="57"/>
  <c r="I466" i="57"/>
  <c r="C430" i="57"/>
  <c r="I450" i="57"/>
  <c r="D393" i="57"/>
  <c r="I370" i="57"/>
  <c r="I335" i="57"/>
  <c r="B283" i="57"/>
  <c r="H262" i="57"/>
  <c r="I461" i="57"/>
  <c r="C435" i="57"/>
  <c r="F1013" i="57"/>
  <c r="H948" i="57"/>
  <c r="I604" i="57"/>
  <c r="B704" i="57"/>
  <c r="E591" i="57"/>
  <c r="B740" i="57"/>
  <c r="E612" i="57"/>
  <c r="I770" i="57"/>
  <c r="F703" i="57"/>
  <c r="G642" i="57"/>
  <c r="E613" i="57"/>
  <c r="B523" i="57"/>
  <c r="I528" i="57"/>
  <c r="D464" i="57"/>
  <c r="G504" i="57"/>
  <c r="D451" i="57"/>
  <c r="I421" i="57"/>
  <c r="H389" i="57"/>
  <c r="D340" i="57"/>
  <c r="H315" i="57"/>
  <c r="D239" i="57"/>
  <c r="G243" i="57"/>
  <c r="H504" i="57"/>
  <c r="C450" i="57"/>
  <c r="F441" i="57"/>
  <c r="E359" i="57"/>
  <c r="I368" i="57"/>
  <c r="I315" i="57"/>
  <c r="C249" i="57"/>
  <c r="H242" i="57"/>
  <c r="H499" i="57"/>
  <c r="B669" i="57"/>
  <c r="E654" i="57"/>
  <c r="E675" i="57"/>
  <c r="E769" i="57"/>
  <c r="F727" i="57"/>
  <c r="G654" i="57"/>
  <c r="E601" i="57"/>
  <c r="F580" i="57"/>
  <c r="I540" i="57"/>
  <c r="C493" i="57"/>
  <c r="H461" i="57"/>
  <c r="D439" i="57"/>
  <c r="I447" i="57"/>
  <c r="C345" i="57"/>
  <c r="B323" i="57"/>
  <c r="H327" i="57"/>
  <c r="D274" i="57"/>
  <c r="G255" i="57"/>
  <c r="H459" i="57"/>
  <c r="C438" i="57"/>
  <c r="F453" i="57"/>
  <c r="E347" i="57"/>
  <c r="I367" i="57"/>
  <c r="I327" i="57"/>
  <c r="C237" i="57"/>
  <c r="H254" i="57"/>
  <c r="H511" i="57"/>
  <c r="C443" i="57"/>
  <c r="G453" i="57"/>
  <c r="D378" i="57"/>
  <c r="F347" i="57"/>
  <c r="B339" i="57"/>
  <c r="B260" i="57"/>
  <c r="H277" i="57"/>
  <c r="H506" i="57"/>
  <c r="C448" i="57"/>
  <c r="F443" i="57"/>
  <c r="E357" i="57"/>
  <c r="I347" i="57"/>
  <c r="I317" i="57"/>
  <c r="C247" i="57"/>
  <c r="H244" i="57"/>
  <c r="G196" i="57"/>
  <c r="E220" i="57"/>
  <c r="D122" i="57"/>
  <c r="F84" i="57"/>
  <c r="D101" i="57"/>
  <c r="G9" i="57"/>
  <c r="I29" i="57"/>
  <c r="G225" i="57"/>
  <c r="B134" i="57"/>
  <c r="H150" i="57"/>
  <c r="B114" i="57"/>
  <c r="E82" i="57"/>
  <c r="C38" i="57"/>
  <c r="E3" i="57"/>
  <c r="H192" i="57"/>
  <c r="F154" i="57"/>
  <c r="E124" i="57"/>
  <c r="C79" i="57"/>
  <c r="I102" i="57"/>
  <c r="H4" i="57"/>
  <c r="F424" i="57"/>
  <c r="E392" i="57"/>
  <c r="B313" i="57"/>
  <c r="H337" i="57"/>
  <c r="C282" i="57"/>
  <c r="G265" i="57"/>
  <c r="G493" i="57"/>
  <c r="E410" i="57"/>
  <c r="I404" i="57"/>
  <c r="H378" i="57"/>
  <c r="C299" i="57"/>
  <c r="H304" i="57"/>
  <c r="D250" i="57"/>
  <c r="F285" i="57"/>
  <c r="H177" i="57"/>
  <c r="F139" i="57"/>
  <c r="D156" i="57"/>
  <c r="C64" i="57"/>
  <c r="I87" i="57"/>
  <c r="G43" i="57"/>
  <c r="F181" i="57"/>
  <c r="D206" i="57"/>
  <c r="F168" i="57"/>
  <c r="I137" i="57"/>
  <c r="G92" i="57"/>
  <c r="F114" i="57"/>
  <c r="D18" i="57"/>
  <c r="B209" i="57"/>
  <c r="E175" i="57"/>
  <c r="G134" i="57"/>
  <c r="E158" i="57"/>
  <c r="C113" i="57"/>
  <c r="I455" i="57"/>
  <c r="E364" i="57"/>
  <c r="I364" i="57"/>
  <c r="I310" i="57"/>
  <c r="C254" i="57"/>
  <c r="H237" i="57"/>
  <c r="H466" i="57"/>
  <c r="D434" i="57"/>
  <c r="F403" i="57"/>
  <c r="E397" i="57"/>
  <c r="B318" i="57"/>
  <c r="H332" i="57"/>
  <c r="D264" i="57"/>
  <c r="G260" i="57"/>
  <c r="G216" i="57"/>
  <c r="F125" i="57"/>
  <c r="D142" i="57"/>
  <c r="F104" i="57"/>
  <c r="I73" i="57"/>
  <c r="G29" i="57"/>
  <c r="I51" i="57"/>
  <c r="D192" i="57"/>
  <c r="B154" i="57"/>
  <c r="I123" i="57"/>
  <c r="G78" i="57"/>
  <c r="E102" i="57"/>
  <c r="D4" i="57"/>
  <c r="F190" i="57"/>
  <c r="H212" i="57"/>
  <c r="G120" i="57"/>
  <c r="E144" i="57"/>
  <c r="G437" i="57"/>
  <c r="D390" i="57"/>
  <c r="D1025" i="57"/>
  <c r="D469" i="57"/>
  <c r="B468" i="57"/>
  <c r="E564" i="57"/>
  <c r="E709" i="57"/>
  <c r="B683" i="57"/>
  <c r="C595" i="57"/>
  <c r="H586" i="57"/>
  <c r="D558" i="57"/>
  <c r="F559" i="57"/>
  <c r="C503" i="57"/>
  <c r="B437" i="57"/>
  <c r="G447" i="57"/>
  <c r="C398" i="57"/>
  <c r="F381" i="57"/>
  <c r="E315" i="57"/>
  <c r="F288" i="57"/>
  <c r="I255" i="57"/>
  <c r="B208" i="57"/>
  <c r="F480" i="57"/>
  <c r="H441" i="57"/>
  <c r="B397" i="57"/>
  <c r="G373" i="57"/>
  <c r="D301" i="57"/>
  <c r="G289" i="57"/>
  <c r="E276" i="57"/>
  <c r="F180" i="57"/>
  <c r="F475" i="57"/>
  <c r="F511" i="57"/>
  <c r="B374" i="57"/>
  <c r="G396" i="57"/>
  <c r="C342" i="57"/>
  <c r="G317" i="57"/>
  <c r="E253" i="57"/>
  <c r="E466" i="57"/>
  <c r="F470" i="57"/>
  <c r="H431" i="57"/>
  <c r="C353" i="57"/>
  <c r="G363" i="57"/>
  <c r="D311" i="57"/>
  <c r="F333" i="57"/>
  <c r="B266" i="57"/>
  <c r="F194" i="57"/>
  <c r="H215" i="57"/>
  <c r="G123" i="57"/>
  <c r="E147" i="57"/>
  <c r="C102" i="57"/>
  <c r="F7" i="57"/>
  <c r="H27" i="57"/>
  <c r="B227" i="57"/>
  <c r="I192" i="57"/>
  <c r="C152" i="57"/>
  <c r="C117" i="57"/>
  <c r="H73" i="57"/>
  <c r="C14" i="57"/>
  <c r="E34" i="57"/>
  <c r="G221" i="57"/>
  <c r="F130" i="57"/>
  <c r="D147" i="57"/>
  <c r="F109" i="57"/>
  <c r="I78" i="57"/>
  <c r="G34" i="57"/>
  <c r="G425" i="57"/>
  <c r="D398" i="57"/>
  <c r="I373" i="57"/>
  <c r="I330" i="57"/>
  <c r="C234" i="57"/>
  <c r="H257" i="57"/>
  <c r="H486" i="57"/>
  <c r="D414" i="57"/>
  <c r="F423" i="57"/>
  <c r="E377" i="57"/>
  <c r="B298" i="57"/>
  <c r="I297" i="57"/>
  <c r="C267" i="57"/>
  <c r="G280" i="57"/>
  <c r="G206" i="57"/>
  <c r="F174" i="57"/>
  <c r="D132" i="57"/>
  <c r="F94" i="57"/>
  <c r="I63" i="57"/>
  <c r="G19" i="57"/>
  <c r="I39" i="57"/>
  <c r="D182" i="57"/>
  <c r="B144" i="57"/>
  <c r="H160" i="57"/>
  <c r="G68" i="57"/>
  <c r="E92" i="57"/>
  <c r="C48" i="57"/>
  <c r="B175" i="57"/>
  <c r="H202" i="57"/>
  <c r="F164" i="57"/>
  <c r="E134" i="57"/>
  <c r="C89" i="57"/>
  <c r="H404" i="57"/>
  <c r="D370" i="57"/>
  <c r="F355" i="57"/>
  <c r="E341" i="57"/>
  <c r="B252" i="57"/>
  <c r="H285" i="57"/>
  <c r="G459" i="57"/>
  <c r="C440" i="57"/>
  <c r="F451" i="57"/>
  <c r="E349" i="57"/>
  <c r="I363" i="57"/>
  <c r="I325" i="57"/>
  <c r="C239" i="57"/>
  <c r="H252" i="57"/>
  <c r="G192" i="57"/>
  <c r="E216" i="57"/>
  <c r="D118" i="57"/>
  <c r="F80" i="57"/>
  <c r="D97" i="57"/>
  <c r="G5" i="57"/>
  <c r="I25" i="57"/>
  <c r="C221" i="57"/>
  <c r="B130" i="57"/>
  <c r="H146" i="57"/>
  <c r="B109" i="57"/>
  <c r="E78" i="57"/>
  <c r="C34" i="57"/>
  <c r="E54" i="57"/>
  <c r="H188" i="57"/>
  <c r="F150" i="57"/>
  <c r="E120" i="57"/>
  <c r="H440" i="57"/>
  <c r="C396" i="57"/>
  <c r="F383" i="57"/>
  <c r="C596" i="57"/>
  <c r="F643" i="57"/>
  <c r="B587" i="57"/>
  <c r="H747" i="57"/>
  <c r="B653" i="57"/>
  <c r="F681" i="57"/>
  <c r="B617" i="57"/>
  <c r="B543" i="57"/>
  <c r="H564" i="57"/>
  <c r="D484" i="57"/>
  <c r="G484" i="57"/>
  <c r="E419" i="57"/>
  <c r="I416" i="57"/>
  <c r="H369" i="57"/>
  <c r="C308" i="57"/>
  <c r="H295" i="57"/>
  <c r="D259" i="57"/>
  <c r="F276" i="57"/>
  <c r="H484" i="57"/>
  <c r="D416" i="57"/>
  <c r="F421" i="57"/>
  <c r="E379" i="57"/>
  <c r="B300" i="57"/>
  <c r="I295" i="57"/>
  <c r="C269" i="57"/>
  <c r="G278" i="57"/>
  <c r="H479" i="57"/>
  <c r="D421" i="57"/>
  <c r="G409" i="57"/>
  <c r="E356" i="57"/>
  <c r="I349" i="57"/>
  <c r="I318" i="57"/>
  <c r="C246" i="57"/>
  <c r="H245" i="57"/>
  <c r="H474" i="57"/>
  <c r="D426" i="57"/>
  <c r="F411" i="57"/>
  <c r="E389" i="57"/>
  <c r="B310" i="57"/>
  <c r="H340" i="57"/>
  <c r="C279" i="57"/>
  <c r="G268" i="57"/>
  <c r="G212" i="57"/>
  <c r="F121" i="57"/>
  <c r="D138" i="57"/>
  <c r="F100" i="57"/>
  <c r="I69" i="57"/>
  <c r="G25" i="57"/>
  <c r="I45" i="57"/>
  <c r="D188" i="57"/>
  <c r="B150" i="57"/>
  <c r="I119" i="57"/>
  <c r="G74" i="57"/>
  <c r="E98" i="57"/>
  <c r="C54" i="57"/>
  <c r="B185" i="57"/>
  <c r="H208" i="57"/>
  <c r="H167" i="57"/>
  <c r="E140" i="57"/>
  <c r="C95" i="57"/>
  <c r="H60" i="57"/>
  <c r="H20" i="57"/>
  <c r="I417" i="57"/>
  <c r="H379" i="57"/>
  <c r="C298" i="57"/>
  <c r="H305" i="57"/>
  <c r="D249" i="57"/>
  <c r="G231" i="57"/>
  <c r="G461" i="57"/>
  <c r="E442" i="57"/>
  <c r="B363" i="57"/>
  <c r="H346" i="57"/>
  <c r="C331" i="57"/>
  <c r="G328" i="57"/>
  <c r="E242" i="57"/>
  <c r="F253" i="57"/>
  <c r="H193" i="57"/>
  <c r="F155" i="57"/>
  <c r="E125" i="57"/>
  <c r="C80" i="57"/>
  <c r="I103" i="57"/>
  <c r="H5" i="57"/>
  <c r="B203" i="57"/>
  <c r="D222" i="57"/>
  <c r="C130" i="57"/>
  <c r="I153" i="57"/>
  <c r="G108" i="57"/>
  <c r="B14" i="57"/>
  <c r="D34" i="57"/>
  <c r="F225" i="57"/>
  <c r="E191" i="57"/>
  <c r="G150" i="57"/>
  <c r="D167" i="57"/>
  <c r="D72" i="57"/>
  <c r="F420" i="57"/>
  <c r="E396" i="57"/>
  <c r="B317" i="57"/>
  <c r="H333" i="57"/>
  <c r="D261" i="57"/>
  <c r="G261" i="57"/>
  <c r="G489" i="57"/>
  <c r="E414" i="57"/>
  <c r="I426" i="57"/>
  <c r="H374" i="57"/>
  <c r="C303" i="57"/>
  <c r="H300" i="57"/>
  <c r="D254" i="57"/>
  <c r="F281" i="57"/>
  <c r="H179" i="57"/>
  <c r="F141" i="57"/>
  <c r="D158" i="57"/>
  <c r="C66" i="57"/>
  <c r="I89" i="57"/>
  <c r="G45" i="57"/>
  <c r="F184" i="57"/>
  <c r="D208" i="57"/>
  <c r="H165" i="57"/>
  <c r="I139" i="57"/>
  <c r="G94" i="57"/>
  <c r="D60" i="57"/>
  <c r="D20" i="57"/>
  <c r="F211" i="57"/>
  <c r="E177" i="57"/>
  <c r="G136" i="57"/>
  <c r="E160" i="57"/>
  <c r="F456" i="57"/>
  <c r="E618" i="57"/>
  <c r="D584" i="57"/>
  <c r="D607" i="57"/>
  <c r="F791" i="57"/>
  <c r="C638" i="57"/>
  <c r="F665" i="57"/>
  <c r="I621" i="57"/>
  <c r="B559" i="57"/>
  <c r="H548" i="57"/>
  <c r="D500" i="57"/>
  <c r="G468" i="57"/>
  <c r="E435" i="57"/>
  <c r="B356" i="57"/>
  <c r="H353" i="57"/>
  <c r="C853" i="57"/>
  <c r="H792" i="57"/>
  <c r="I637" i="57"/>
  <c r="D575" i="57"/>
  <c r="G593" i="57"/>
  <c r="D540" i="57"/>
  <c r="G517" i="57"/>
  <c r="E793" i="57"/>
  <c r="D731" i="57"/>
  <c r="F721" i="57"/>
  <c r="I684" i="57"/>
  <c r="B614" i="57"/>
  <c r="H616" i="57"/>
  <c r="C543" i="57"/>
  <c r="G537" i="57"/>
  <c r="I763" i="57"/>
  <c r="E704" i="57"/>
  <c r="F700" i="57"/>
  <c r="I663" i="57"/>
  <c r="C586" i="57"/>
  <c r="H595" i="57"/>
  <c r="C564" i="57"/>
  <c r="F568" i="57"/>
  <c r="H771" i="57"/>
  <c r="E729" i="57"/>
  <c r="B641" i="57"/>
  <c r="I976" i="57"/>
  <c r="E940" i="57"/>
  <c r="B620" i="57"/>
  <c r="F771" i="57"/>
  <c r="D600" i="57"/>
  <c r="B690" i="57"/>
  <c r="E580" i="57"/>
  <c r="B785" i="57"/>
  <c r="F719" i="57"/>
  <c r="G650" i="57"/>
  <c r="E605" i="57"/>
  <c r="F576" i="57"/>
  <c r="I536" i="57"/>
  <c r="C505" i="57"/>
  <c r="G512" i="57"/>
  <c r="D443" i="57"/>
  <c r="I437" i="57"/>
  <c r="H397" i="57"/>
  <c r="B329" i="57"/>
  <c r="H323" i="57"/>
  <c r="D283" i="57"/>
  <c r="G251" i="57"/>
  <c r="H512" i="57"/>
  <c r="C442" i="57"/>
  <c r="F449" i="57"/>
  <c r="E351" i="57"/>
  <c r="I359" i="57"/>
  <c r="I323" i="57"/>
  <c r="C241" i="57"/>
  <c r="H250" i="57"/>
  <c r="H507" i="57"/>
  <c r="C447" i="57"/>
  <c r="F444" i="57"/>
  <c r="I910" i="57"/>
  <c r="D819" i="57"/>
  <c r="F595" i="57"/>
  <c r="E735" i="57"/>
  <c r="G616" i="57"/>
  <c r="I740" i="57"/>
  <c r="G595" i="57"/>
  <c r="F761" i="57"/>
  <c r="C654" i="57"/>
  <c r="F657" i="57"/>
  <c r="I613" i="57"/>
  <c r="B567" i="57"/>
  <c r="H540" i="57"/>
  <c r="D508" i="57"/>
  <c r="F513" i="57"/>
  <c r="E443" i="57"/>
  <c r="B364" i="57"/>
  <c r="H345" i="57"/>
  <c r="C332" i="57"/>
  <c r="G327" i="57"/>
  <c r="E243" i="57"/>
  <c r="F252" i="57"/>
  <c r="H460" i="57"/>
  <c r="D440" i="57"/>
  <c r="I446" i="57"/>
  <c r="B345" i="57"/>
  <c r="B324" i="57"/>
  <c r="H326" i="57"/>
  <c r="D276" i="57"/>
  <c r="G254" i="57"/>
  <c r="G510" i="57"/>
  <c r="D445" i="57"/>
  <c r="D836" i="57"/>
  <c r="B753" i="57"/>
  <c r="D562" i="57"/>
  <c r="H736" i="57"/>
  <c r="F590" i="57"/>
  <c r="H715" i="57"/>
  <c r="B522" i="57"/>
  <c r="B723" i="57"/>
  <c r="D631" i="57"/>
  <c r="F637" i="57"/>
  <c r="I593" i="57"/>
  <c r="E536" i="57"/>
  <c r="H520" i="57"/>
  <c r="E460" i="57"/>
  <c r="F493" i="57"/>
  <c r="H454" i="57"/>
  <c r="B384" i="57"/>
  <c r="G386" i="57"/>
  <c r="D341" i="57"/>
  <c r="G307" i="57"/>
  <c r="E263" i="57"/>
  <c r="F232" i="57"/>
  <c r="G495" i="57"/>
  <c r="E408" i="57"/>
  <c r="I403" i="57"/>
  <c r="H380" i="57"/>
  <c r="C297" i="57"/>
  <c r="H306" i="57"/>
  <c r="D248" i="57"/>
  <c r="G234" i="57"/>
  <c r="G490" i="57"/>
  <c r="H585" i="57"/>
  <c r="I599" i="57"/>
  <c r="I578" i="57"/>
  <c r="B691" i="57"/>
  <c r="C670" i="57"/>
  <c r="F649" i="57"/>
  <c r="I605" i="57"/>
  <c r="D561" i="57"/>
  <c r="H532" i="57"/>
  <c r="C477" i="57"/>
  <c r="F505" i="57"/>
  <c r="E451" i="57"/>
  <c r="B372" i="57"/>
  <c r="G398" i="57"/>
  <c r="C340" i="57"/>
  <c r="G319" i="57"/>
  <c r="E251" i="57"/>
  <c r="F244" i="57"/>
  <c r="G507" i="57"/>
  <c r="D448" i="57"/>
  <c r="I427" i="57"/>
  <c r="H392" i="57"/>
  <c r="B338" i="57"/>
  <c r="H318" i="57"/>
  <c r="D236" i="57"/>
  <c r="G246" i="57"/>
  <c r="G502" i="57"/>
  <c r="D453" i="57"/>
  <c r="F432" i="57"/>
  <c r="E388" i="57"/>
  <c r="B309" i="57"/>
  <c r="H341" i="57"/>
  <c r="C278" i="57"/>
  <c r="G269" i="57"/>
  <c r="G497" i="57"/>
  <c r="E406" i="57"/>
  <c r="I407" i="57"/>
  <c r="H382" i="57"/>
  <c r="C295" i="57"/>
  <c r="H308" i="57"/>
  <c r="D246" i="57"/>
  <c r="G236" i="57"/>
  <c r="H175" i="57"/>
  <c r="F137" i="57"/>
  <c r="D154" i="57"/>
  <c r="C62" i="57"/>
  <c r="I85" i="57"/>
  <c r="G41" i="57"/>
  <c r="F177" i="57"/>
  <c r="D204" i="57"/>
  <c r="B166" i="57"/>
  <c r="I135" i="57"/>
  <c r="G90" i="57"/>
  <c r="E114" i="57"/>
  <c r="D16" i="57"/>
  <c r="F206" i="57"/>
  <c r="H224" i="57"/>
  <c r="G132" i="57"/>
  <c r="E156" i="57"/>
  <c r="C111" i="57"/>
  <c r="F16" i="57"/>
  <c r="H36" i="57"/>
  <c r="B362" i="57"/>
  <c r="H347" i="57"/>
  <c r="C330" i="57"/>
  <c r="G329" i="57"/>
  <c r="E241" i="57"/>
  <c r="F254" i="57"/>
  <c r="F482" i="57"/>
  <c r="H443" i="57"/>
  <c r="B395" i="57"/>
  <c r="G375" i="57"/>
  <c r="D299" i="57"/>
  <c r="G296" i="57"/>
  <c r="E274" i="57"/>
  <c r="F186" i="57"/>
  <c r="H209" i="57"/>
  <c r="H171" i="57"/>
  <c r="E141" i="57"/>
  <c r="C96" i="57"/>
  <c r="I60" i="57"/>
  <c r="H21" i="57"/>
  <c r="B221" i="57"/>
  <c r="I186" i="57"/>
  <c r="C146" i="57"/>
  <c r="I169" i="57"/>
  <c r="H67" i="57"/>
  <c r="B30" i="57"/>
  <c r="D50" i="57"/>
  <c r="G183" i="57"/>
  <c r="E207" i="57"/>
  <c r="G166" i="57"/>
  <c r="F71" i="57"/>
  <c r="D88" i="57"/>
  <c r="I402" i="57"/>
  <c r="H375" i="57"/>
  <c r="C302" i="57"/>
  <c r="H301" i="57"/>
  <c r="D253" i="57"/>
  <c r="F282" i="57"/>
  <c r="F510" i="57"/>
  <c r="E446" i="57"/>
  <c r="B367" i="57"/>
  <c r="I391" i="57"/>
  <c r="C335" i="57"/>
  <c r="G324" i="57"/>
  <c r="E246" i="57"/>
  <c r="F249" i="57"/>
  <c r="H195" i="57"/>
  <c r="F157" i="57"/>
  <c r="E127" i="57"/>
  <c r="C82" i="57"/>
  <c r="I105" i="57"/>
  <c r="H7" i="57"/>
  <c r="F205" i="57"/>
  <c r="D224" i="57"/>
  <c r="C132" i="57"/>
  <c r="I155" i="57"/>
  <c r="G110" i="57"/>
  <c r="B16" i="57"/>
  <c r="D36" i="57"/>
  <c r="F227" i="57"/>
  <c r="E193" i="57"/>
  <c r="G152" i="57"/>
  <c r="G117" i="57"/>
  <c r="F416" i="57"/>
  <c r="D345" i="57"/>
  <c r="D917" i="57"/>
  <c r="I729" i="57"/>
  <c r="I708" i="57"/>
  <c r="C467" i="57"/>
  <c r="H714" i="57"/>
  <c r="H670" i="57"/>
  <c r="D594" i="57"/>
  <c r="F573" i="57"/>
  <c r="E531" i="57"/>
  <c r="B478" i="57"/>
  <c r="H509" i="57"/>
  <c r="C445" i="57"/>
  <c r="F446" i="57"/>
  <c r="E354" i="57"/>
  <c r="I353" i="57"/>
  <c r="I320" i="57"/>
  <c r="C244" i="57"/>
  <c r="H247" i="57"/>
  <c r="I509" i="57"/>
  <c r="B446" i="57"/>
  <c r="G438" i="57"/>
  <c r="D353" i="57"/>
  <c r="F372" i="57"/>
  <c r="E324" i="57"/>
  <c r="B235" i="57"/>
  <c r="I246" i="57"/>
  <c r="I503" i="57"/>
  <c r="B451" i="57"/>
  <c r="E445" i="57"/>
  <c r="C384" i="57"/>
  <c r="F395" i="57"/>
  <c r="E301" i="57"/>
  <c r="F302" i="57"/>
  <c r="I269" i="57"/>
  <c r="I496" i="57"/>
  <c r="B456" i="57"/>
  <c r="G428" i="57"/>
  <c r="D363" i="57"/>
  <c r="F362" i="57"/>
  <c r="E334" i="57"/>
  <c r="B245" i="57"/>
  <c r="I236" i="57"/>
  <c r="C228" i="57"/>
  <c r="E196" i="57"/>
  <c r="G155" i="57"/>
  <c r="B117" i="57"/>
  <c r="D77" i="57"/>
  <c r="F39" i="57"/>
  <c r="I5" i="57"/>
  <c r="C201" i="57"/>
  <c r="I224" i="57"/>
  <c r="H126" i="57"/>
  <c r="B89" i="57"/>
  <c r="D106" i="57"/>
  <c r="C46" i="57"/>
  <c r="F238" i="57"/>
  <c r="H200" i="57"/>
  <c r="F162" i="57"/>
  <c r="E132" i="57"/>
  <c r="C87" i="57"/>
  <c r="I110" i="57"/>
  <c r="H12" i="57"/>
  <c r="F404" i="57"/>
  <c r="H395" i="57"/>
  <c r="B332" i="57"/>
  <c r="H321" i="57"/>
  <c r="D233" i="57"/>
  <c r="G249" i="57"/>
  <c r="G477" i="57"/>
  <c r="E426" i="57"/>
  <c r="B347" i="57"/>
  <c r="H362" i="57"/>
  <c r="C315" i="57"/>
  <c r="H288" i="57"/>
  <c r="D271" i="57"/>
  <c r="F269" i="57"/>
  <c r="H185" i="57"/>
  <c r="F147" i="57"/>
  <c r="D168" i="57"/>
  <c r="C72" i="57"/>
  <c r="I95" i="57"/>
  <c r="G51" i="57"/>
  <c r="F192" i="57"/>
  <c r="D214" i="57"/>
  <c r="C122" i="57"/>
  <c r="I145" i="57"/>
  <c r="G100" i="57"/>
  <c r="B6" i="57"/>
  <c r="D26" i="57"/>
  <c r="F217" i="57"/>
  <c r="E183" i="57"/>
  <c r="G142" i="57"/>
  <c r="E166" i="57"/>
  <c r="D64" i="57"/>
  <c r="F440" i="57"/>
  <c r="E380" i="57"/>
  <c r="B301" i="57"/>
  <c r="I294" i="57"/>
  <c r="C270" i="57"/>
  <c r="G277" i="57"/>
  <c r="G505" i="57"/>
  <c r="D450" i="57"/>
  <c r="I423" i="57"/>
  <c r="H390" i="57"/>
  <c r="B342" i="57"/>
  <c r="H316" i="57"/>
  <c r="D238" i="57"/>
  <c r="G244" i="57"/>
  <c r="G224" i="57"/>
  <c r="F133" i="57"/>
  <c r="D150" i="57"/>
  <c r="F113" i="57"/>
  <c r="I81" i="57"/>
  <c r="G37" i="57"/>
  <c r="F241" i="57"/>
  <c r="D200" i="57"/>
  <c r="B162" i="57"/>
  <c r="I131" i="57"/>
  <c r="G86" i="57"/>
  <c r="E110" i="57"/>
  <c r="D12" i="57"/>
  <c r="B201" i="57"/>
  <c r="H220" i="57"/>
  <c r="G128" i="57"/>
  <c r="E152" i="57"/>
  <c r="G417" i="57"/>
  <c r="E352" i="57"/>
  <c r="I357" i="57"/>
  <c r="D560" i="57"/>
  <c r="E520" i="57"/>
  <c r="F617" i="57"/>
  <c r="C720" i="57"/>
  <c r="D678" i="57"/>
  <c r="B592" i="57"/>
  <c r="I573" i="57"/>
  <c r="C525" i="57"/>
  <c r="G555" i="57"/>
  <c r="C511" i="57"/>
  <c r="F473" i="57"/>
  <c r="H434" i="57"/>
  <c r="C350" i="57"/>
  <c r="G366" i="57"/>
  <c r="D308" i="57"/>
  <c r="F336" i="57"/>
  <c r="E283" i="57"/>
  <c r="B184" i="57"/>
  <c r="G475" i="57"/>
  <c r="E428" i="57"/>
  <c r="B349" i="57"/>
  <c r="H360" i="57"/>
  <c r="C317" i="57"/>
  <c r="G342" i="57"/>
  <c r="D275" i="57"/>
  <c r="F267" i="57"/>
  <c r="G470" i="57"/>
  <c r="E433" i="57"/>
  <c r="I425" i="57"/>
  <c r="H383" i="57"/>
  <c r="C294" i="57"/>
  <c r="H309" i="57"/>
  <c r="D245" i="57"/>
  <c r="G237" i="57"/>
  <c r="G465" i="57"/>
  <c r="E438" i="57"/>
  <c r="B359" i="57"/>
  <c r="H350" i="57"/>
  <c r="C327" i="57"/>
  <c r="G332" i="57"/>
  <c r="E238" i="57"/>
  <c r="F257" i="57"/>
  <c r="H191" i="57"/>
  <c r="F153" i="57"/>
  <c r="E123" i="57"/>
  <c r="C78" i="57"/>
  <c r="I101" i="57"/>
  <c r="G57" i="57"/>
  <c r="F200" i="57"/>
  <c r="D220" i="57"/>
  <c r="C128" i="57"/>
  <c r="I151" i="57"/>
  <c r="G106" i="57"/>
  <c r="B12" i="57"/>
  <c r="D32" i="57"/>
  <c r="F223" i="57"/>
  <c r="E189" i="57"/>
  <c r="G148" i="57"/>
  <c r="B168" i="57"/>
  <c r="D70" i="57"/>
  <c r="F32" i="57"/>
  <c r="B431" i="57"/>
  <c r="B394" i="57"/>
  <c r="G376" i="57"/>
  <c r="D298" i="57"/>
  <c r="G297" i="57"/>
  <c r="E273" i="57"/>
  <c r="E496" i="57"/>
  <c r="B412" i="57"/>
  <c r="H411" i="57"/>
  <c r="C373" i="57"/>
  <c r="I392" i="57"/>
  <c r="E290" i="57"/>
  <c r="F313" i="57"/>
  <c r="I280" i="57"/>
  <c r="F207" i="57"/>
  <c r="D226" i="57"/>
  <c r="G133" i="57"/>
  <c r="E157" i="57"/>
  <c r="C112" i="57"/>
  <c r="F17" i="57"/>
  <c r="H37" i="57"/>
  <c r="C179" i="57"/>
  <c r="I202" i="57"/>
  <c r="C162" i="57"/>
  <c r="B67" i="57"/>
  <c r="H83" i="57"/>
  <c r="B46" i="57"/>
  <c r="E12" i="57"/>
  <c r="G199" i="57"/>
  <c r="E223" i="57"/>
  <c r="D125" i="57"/>
  <c r="F87" i="57"/>
  <c r="D104" i="57"/>
  <c r="B366" i="57"/>
  <c r="I397" i="57"/>
  <c r="C334" i="57"/>
  <c r="G325" i="57"/>
  <c r="E245" i="57"/>
  <c r="F250" i="57"/>
  <c r="F478" i="57"/>
  <c r="H439" i="57"/>
  <c r="B399" i="57"/>
  <c r="G371" i="57"/>
  <c r="D303" i="57"/>
  <c r="F341" i="57"/>
  <c r="E278" i="57"/>
  <c r="B189" i="57"/>
  <c r="H211" i="57"/>
  <c r="G119" i="57"/>
  <c r="E143" i="57"/>
  <c r="C98" i="57"/>
  <c r="B60" i="57"/>
  <c r="H23" i="57"/>
  <c r="B223" i="57"/>
  <c r="I188" i="57"/>
  <c r="C148" i="57"/>
  <c r="I171" i="57"/>
  <c r="H69" i="57"/>
  <c r="B32" i="57"/>
  <c r="D52" i="57"/>
  <c r="G185" i="57"/>
  <c r="E209" i="57"/>
  <c r="G168" i="57"/>
  <c r="F73" i="57"/>
  <c r="I428" i="57"/>
  <c r="I523" i="57"/>
  <c r="D549" i="57"/>
  <c r="C520" i="57"/>
  <c r="D688" i="57"/>
  <c r="E648" i="57"/>
  <c r="B610" i="57"/>
  <c r="H618" i="57"/>
  <c r="C541" i="57"/>
  <c r="I965" i="57"/>
  <c r="I714" i="57"/>
  <c r="G665" i="57"/>
  <c r="E598" i="57"/>
  <c r="F583" i="57"/>
  <c r="I543" i="57"/>
  <c r="C486" i="57"/>
  <c r="G788" i="57"/>
  <c r="B735" i="57"/>
  <c r="B659" i="57"/>
  <c r="H684" i="57"/>
  <c r="D606" i="57"/>
  <c r="G604" i="57"/>
  <c r="D529" i="57"/>
  <c r="F525" i="57"/>
  <c r="G745" i="57"/>
  <c r="I728" i="57"/>
  <c r="C633" i="57"/>
  <c r="H663" i="57"/>
  <c r="D585" i="57"/>
  <c r="G583" i="57"/>
  <c r="D550" i="57"/>
  <c r="B469" i="57"/>
  <c r="F756" i="57"/>
  <c r="I703" i="57"/>
  <c r="C658" i="57"/>
  <c r="F883" i="57"/>
  <c r="H810" i="57"/>
  <c r="B544" i="57"/>
  <c r="I713" i="57"/>
  <c r="F622" i="57"/>
  <c r="I692" i="57"/>
  <c r="F601" i="57"/>
  <c r="B702" i="57"/>
  <c r="C678" i="57"/>
  <c r="F645" i="57"/>
  <c r="I601" i="57"/>
  <c r="D570" i="57"/>
  <c r="H528" i="57"/>
  <c r="C487" i="57"/>
  <c r="F501" i="57"/>
  <c r="E455" i="57"/>
  <c r="B376" i="57"/>
  <c r="G394" i="57"/>
  <c r="D324" i="57"/>
  <c r="G315" i="57"/>
  <c r="E255" i="57"/>
  <c r="F240" i="57"/>
  <c r="G503" i="57"/>
  <c r="D452" i="57"/>
  <c r="I419" i="57"/>
  <c r="H388" i="57"/>
  <c r="C289" i="57"/>
  <c r="H314" i="57"/>
  <c r="D240" i="57"/>
  <c r="G242" i="57"/>
  <c r="G498" i="57"/>
  <c r="E405" i="57"/>
  <c r="I409" i="57"/>
  <c r="G762" i="57"/>
  <c r="F718" i="57"/>
  <c r="I555" i="57"/>
  <c r="B647" i="57"/>
  <c r="D517" i="57"/>
  <c r="B668" i="57"/>
  <c r="D538" i="57"/>
  <c r="D704" i="57"/>
  <c r="E660" i="57"/>
  <c r="B625" i="57"/>
  <c r="H610" i="57"/>
  <c r="C549" i="57"/>
  <c r="G531" i="57"/>
  <c r="E498" i="57"/>
  <c r="B413" i="57"/>
  <c r="H410" i="57"/>
  <c r="C374" i="57"/>
  <c r="I389" i="57"/>
  <c r="E291" i="57"/>
  <c r="F312" i="57"/>
  <c r="I279" i="57"/>
  <c r="B196" i="57"/>
  <c r="F504" i="57"/>
  <c r="E452" i="57"/>
  <c r="B373" i="57"/>
  <c r="G397" i="57"/>
  <c r="C341" i="57"/>
  <c r="G318" i="57"/>
  <c r="E252" i="57"/>
  <c r="F243" i="57"/>
  <c r="F499" i="57"/>
  <c r="D402" i="57"/>
  <c r="B951" i="57"/>
  <c r="D669" i="57"/>
  <c r="H531" i="57"/>
  <c r="C680" i="57"/>
  <c r="I550" i="57"/>
  <c r="D638" i="57"/>
  <c r="I529" i="57"/>
  <c r="E701" i="57"/>
  <c r="E684" i="57"/>
  <c r="C591" i="57"/>
  <c r="H590" i="57"/>
  <c r="C569" i="57"/>
  <c r="F563" i="57"/>
  <c r="C485" i="57"/>
  <c r="B433" i="57"/>
  <c r="G451" i="57"/>
  <c r="C394" i="57"/>
  <c r="F385" i="57"/>
  <c r="E311" i="57"/>
  <c r="F292" i="57"/>
  <c r="I259" i="57"/>
  <c r="B206" i="57"/>
  <c r="F484" i="57"/>
  <c r="H445" i="57"/>
  <c r="B393" i="57"/>
  <c r="G377" i="57"/>
  <c r="D297" i="57"/>
  <c r="G298" i="57"/>
  <c r="E272" i="57"/>
  <c r="F178" i="57"/>
  <c r="G900" i="57"/>
  <c r="F558" i="57"/>
  <c r="H526" i="57"/>
  <c r="E537" i="57"/>
  <c r="D720" i="57"/>
  <c r="E668" i="57"/>
  <c r="C579" i="57"/>
  <c r="H602" i="57"/>
  <c r="C557" i="57"/>
  <c r="G523" i="57"/>
  <c r="E508" i="57"/>
  <c r="B421" i="57"/>
  <c r="H402" i="57"/>
  <c r="C382" i="57"/>
  <c r="F397" i="57"/>
  <c r="E299" i="57"/>
  <c r="F304" i="57"/>
  <c r="I271" i="57"/>
  <c r="B200" i="57"/>
  <c r="F496" i="57"/>
  <c r="B402" i="57"/>
  <c r="B381" i="57"/>
  <c r="G389" i="57"/>
  <c r="D334" i="57"/>
  <c r="G310" i="57"/>
  <c r="E260" i="57"/>
  <c r="F235" i="57"/>
  <c r="F491" i="57"/>
  <c r="H452" i="57"/>
  <c r="B358" i="57"/>
  <c r="H351" i="57"/>
  <c r="C326" i="57"/>
  <c r="G333" i="57"/>
  <c r="E237" i="57"/>
  <c r="F258" i="57"/>
  <c r="F486" i="57"/>
  <c r="H447" i="57"/>
  <c r="B391" i="57"/>
  <c r="G379" i="57"/>
  <c r="D295" i="57"/>
  <c r="G300" i="57"/>
  <c r="E270" i="57"/>
  <c r="F183" i="57"/>
  <c r="H207" i="57"/>
  <c r="B171" i="57"/>
  <c r="E139" i="57"/>
  <c r="C94" i="57"/>
  <c r="H113" i="57"/>
  <c r="H19" i="57"/>
  <c r="B219" i="57"/>
  <c r="I184" i="57"/>
  <c r="C144" i="57"/>
  <c r="I167" i="57"/>
  <c r="H65" i="57"/>
  <c r="B28" i="57"/>
  <c r="D48" i="57"/>
  <c r="G181" i="57"/>
  <c r="E205" i="57"/>
  <c r="G164" i="57"/>
  <c r="F69" i="57"/>
  <c r="D86" i="57"/>
  <c r="F48" i="57"/>
  <c r="D449" i="57"/>
  <c r="C372" i="57"/>
  <c r="I395" i="57"/>
  <c r="E289" i="57"/>
  <c r="F314" i="57"/>
  <c r="I281" i="57"/>
  <c r="I512" i="57"/>
  <c r="B444" i="57"/>
  <c r="G440" i="57"/>
  <c r="D351" i="57"/>
  <c r="F374" i="57"/>
  <c r="E322" i="57"/>
  <c r="B233" i="57"/>
  <c r="I248" i="57"/>
  <c r="F224" i="57"/>
  <c r="E190" i="57"/>
  <c r="G149" i="57"/>
  <c r="F170" i="57"/>
  <c r="D71" i="57"/>
  <c r="F33" i="57"/>
  <c r="H53" i="57"/>
  <c r="C195" i="57"/>
  <c r="I218" i="57"/>
  <c r="H120" i="57"/>
  <c r="B83" i="57"/>
  <c r="H99" i="57"/>
  <c r="C8" i="57"/>
  <c r="E28" i="57"/>
  <c r="G215" i="57"/>
  <c r="F124" i="57"/>
  <c r="D141" i="57"/>
  <c r="F103" i="57"/>
  <c r="B447" i="57"/>
  <c r="B398" i="57"/>
  <c r="G372" i="57"/>
  <c r="D302" i="57"/>
  <c r="F342" i="57"/>
  <c r="E277" i="57"/>
  <c r="E502" i="57"/>
  <c r="B416" i="57"/>
  <c r="H407" i="57"/>
  <c r="C377" i="57"/>
  <c r="I380" i="57"/>
  <c r="E294" i="57"/>
  <c r="F309" i="57"/>
  <c r="I276" i="57"/>
  <c r="F210" i="57"/>
  <c r="E176" i="57"/>
  <c r="G135" i="57"/>
  <c r="E159" i="57"/>
  <c r="C114" i="57"/>
  <c r="F19" i="57"/>
  <c r="H39" i="57"/>
  <c r="C181" i="57"/>
  <c r="I204" i="57"/>
  <c r="C164" i="57"/>
  <c r="B69" i="57"/>
  <c r="H85" i="57"/>
  <c r="B48" i="57"/>
  <c r="E14" i="57"/>
  <c r="G201" i="57"/>
  <c r="E225" i="57"/>
  <c r="D127" i="57"/>
  <c r="F89" i="57"/>
  <c r="B370" i="57"/>
  <c r="I375" i="57"/>
  <c r="G637" i="57"/>
  <c r="H664" i="57"/>
  <c r="H643" i="57"/>
  <c r="I754" i="57"/>
  <c r="F695" i="57"/>
  <c r="G638" i="57"/>
  <c r="E617" i="57"/>
  <c r="B527" i="57"/>
  <c r="I524" i="57"/>
  <c r="D468" i="57"/>
  <c r="G500" i="57"/>
  <c r="E403" i="57"/>
  <c r="I413" i="57"/>
  <c r="H385" i="57"/>
  <c r="C292" i="57"/>
  <c r="H311" i="57"/>
  <c r="D243" i="57"/>
  <c r="G239" i="57"/>
  <c r="H500" i="57"/>
  <c r="C454" i="57"/>
  <c r="F437" i="57"/>
  <c r="E363" i="57"/>
  <c r="I372" i="57"/>
  <c r="I311" i="57"/>
  <c r="C253" i="57"/>
  <c r="H238" i="57"/>
  <c r="H495" i="57"/>
  <c r="D405" i="57"/>
  <c r="G433" i="57"/>
  <c r="D394" i="57"/>
  <c r="I366" i="57"/>
  <c r="I334" i="57"/>
  <c r="B285" i="57"/>
  <c r="H261" i="57"/>
  <c r="H490" i="57"/>
  <c r="D410" i="57"/>
  <c r="F427" i="57"/>
  <c r="E373" i="57"/>
  <c r="B294" i="57"/>
  <c r="I301" i="57"/>
  <c r="C263" i="57"/>
  <c r="G284" i="57"/>
  <c r="G204" i="57"/>
  <c r="E228" i="57"/>
  <c r="D130" i="57"/>
  <c r="F92" i="57"/>
  <c r="I61" i="57"/>
  <c r="G17" i="57"/>
  <c r="I37" i="57"/>
  <c r="D180" i="57"/>
  <c r="B142" i="57"/>
  <c r="H158" i="57"/>
  <c r="G66" i="57"/>
  <c r="E90" i="57"/>
  <c r="D24" i="57"/>
  <c r="F215" i="57"/>
  <c r="E181" i="57"/>
  <c r="G140" i="57"/>
  <c r="E164" i="57"/>
  <c r="D62" i="57"/>
  <c r="F24" i="57"/>
  <c r="F495" i="57"/>
  <c r="B378" i="57"/>
  <c r="G392" i="57"/>
  <c r="D328" i="57"/>
  <c r="G313" i="57"/>
  <c r="E257" i="57"/>
  <c r="E474" i="57"/>
  <c r="F466" i="57"/>
  <c r="H427" i="57"/>
  <c r="C357" i="57"/>
  <c r="G359" i="57"/>
  <c r="D315" i="57"/>
  <c r="F329" i="57"/>
  <c r="B275" i="57"/>
  <c r="B197" i="57"/>
  <c r="H217" i="57"/>
  <c r="G125" i="57"/>
  <c r="E149" i="57"/>
  <c r="C104" i="57"/>
  <c r="F9" i="57"/>
  <c r="H29" i="57"/>
  <c r="C225" i="57"/>
  <c r="I194" i="57"/>
  <c r="C154" i="57"/>
  <c r="E117" i="57"/>
  <c r="H75" i="57"/>
  <c r="B38" i="57"/>
  <c r="E4" i="57"/>
  <c r="G191" i="57"/>
  <c r="E215" i="57"/>
  <c r="H168" i="57"/>
  <c r="F79" i="57"/>
  <c r="D96" i="57"/>
  <c r="B350" i="57"/>
  <c r="H359" i="57"/>
  <c r="C318" i="57"/>
  <c r="G341" i="57"/>
  <c r="D277" i="57"/>
  <c r="F266" i="57"/>
  <c r="F494" i="57"/>
  <c r="H455" i="57"/>
  <c r="B383" i="57"/>
  <c r="G387" i="57"/>
  <c r="D337" i="57"/>
  <c r="G308" i="57"/>
  <c r="E262" i="57"/>
  <c r="B177" i="57"/>
  <c r="H203" i="57"/>
  <c r="F165" i="57"/>
  <c r="E135" i="57"/>
  <c r="C90" i="57"/>
  <c r="I113" i="57"/>
  <c r="H15" i="57"/>
  <c r="B215" i="57"/>
  <c r="I180" i="57"/>
  <c r="C140" i="57"/>
  <c r="I163" i="57"/>
  <c r="H61" i="57"/>
  <c r="B24" i="57"/>
  <c r="D44" i="57"/>
  <c r="G177" i="57"/>
  <c r="E201" i="57"/>
  <c r="G160" i="57"/>
  <c r="F65" i="57"/>
  <c r="I433" i="57"/>
  <c r="H387" i="57"/>
  <c r="G895" i="57"/>
  <c r="C500" i="57"/>
  <c r="C495" i="57"/>
  <c r="G560" i="57"/>
  <c r="E741" i="57"/>
  <c r="I670" i="57"/>
  <c r="C611" i="57"/>
  <c r="G622" i="57"/>
  <c r="E553" i="57"/>
  <c r="F543" i="57"/>
  <c r="I500" i="57"/>
  <c r="B453" i="57"/>
  <c r="G431" i="57"/>
  <c r="D360" i="57"/>
  <c r="F365" i="57"/>
  <c r="E331" i="57"/>
  <c r="B242" i="57"/>
  <c r="I239" i="57"/>
  <c r="E478" i="57"/>
  <c r="F464" i="57"/>
  <c r="H425" i="57"/>
  <c r="C359" i="57"/>
  <c r="G357" i="57"/>
  <c r="D317" i="57"/>
  <c r="F327" i="57"/>
  <c r="B279" i="57"/>
  <c r="E484" i="57"/>
  <c r="B403" i="57"/>
  <c r="B415" i="57"/>
  <c r="B390" i="57"/>
  <c r="G380" i="57"/>
  <c r="D294" i="57"/>
  <c r="G301" i="57"/>
  <c r="E269" i="57"/>
  <c r="E491" i="57"/>
  <c r="B408" i="57"/>
  <c r="H415" i="57"/>
  <c r="C369" i="57"/>
  <c r="G347" i="57"/>
  <c r="D333" i="57"/>
  <c r="F317" i="57"/>
  <c r="I284" i="57"/>
  <c r="B205" i="57"/>
  <c r="H223" i="57"/>
  <c r="G131" i="57"/>
  <c r="E155" i="57"/>
  <c r="C110" i="57"/>
  <c r="F15" i="57"/>
  <c r="H35" i="57"/>
  <c r="C177" i="57"/>
  <c r="I200" i="57"/>
  <c r="C160" i="57"/>
  <c r="B65" i="57"/>
  <c r="H81" i="57"/>
  <c r="B44" i="57"/>
  <c r="E10" i="57"/>
  <c r="G197" i="57"/>
  <c r="E221" i="57"/>
  <c r="D123" i="57"/>
  <c r="F85" i="57"/>
  <c r="D102" i="57"/>
  <c r="G10" i="57"/>
  <c r="H428" i="57"/>
  <c r="D350" i="57"/>
  <c r="F375" i="57"/>
  <c r="E321" i="57"/>
  <c r="B232" i="57"/>
  <c r="I249" i="57"/>
  <c r="I476" i="57"/>
  <c r="C420" i="57"/>
  <c r="G408" i="57"/>
  <c r="D383" i="57"/>
  <c r="I394" i="57"/>
  <c r="E288" i="57"/>
  <c r="B265" i="57"/>
  <c r="H272" i="57"/>
  <c r="G182" i="57"/>
  <c r="E206" i="57"/>
  <c r="G165" i="57"/>
  <c r="F70" i="57"/>
  <c r="D87" i="57"/>
  <c r="F49" i="57"/>
  <c r="I15" i="57"/>
  <c r="C211" i="57"/>
  <c r="B120" i="57"/>
  <c r="H136" i="57"/>
  <c r="B99" i="57"/>
  <c r="E68" i="57"/>
  <c r="C24" i="57"/>
  <c r="E44" i="57"/>
  <c r="H178" i="57"/>
  <c r="F140" i="57"/>
  <c r="D157" i="57"/>
  <c r="C65" i="57"/>
  <c r="E413" i="57"/>
  <c r="C376" i="57"/>
  <c r="I383" i="57"/>
  <c r="E293" i="57"/>
  <c r="F310" i="57"/>
  <c r="I277" i="57"/>
  <c r="I507" i="57"/>
  <c r="B448" i="57"/>
  <c r="G436" i="57"/>
  <c r="D355" i="57"/>
  <c r="F370" i="57"/>
  <c r="E326" i="57"/>
  <c r="B237" i="57"/>
  <c r="I244" i="57"/>
  <c r="F226" i="57"/>
  <c r="E192" i="57"/>
  <c r="G151" i="57"/>
  <c r="H170" i="57"/>
  <c r="D73" i="57"/>
  <c r="F35" i="57"/>
  <c r="H55" i="57"/>
  <c r="C197" i="57"/>
  <c r="I220" i="57"/>
  <c r="H122" i="57"/>
  <c r="B85" i="57"/>
  <c r="H101" i="57"/>
  <c r="C10" i="57"/>
  <c r="E30" i="57"/>
  <c r="G217" i="57"/>
  <c r="F126" i="57"/>
  <c r="D143" i="57"/>
  <c r="C407" i="57"/>
  <c r="H1019" i="57"/>
  <c r="G748" i="57"/>
  <c r="F763" i="57"/>
  <c r="F548" i="57"/>
  <c r="I723" i="57"/>
  <c r="I650" i="57"/>
  <c r="C627" i="57"/>
  <c r="G606" i="57"/>
  <c r="D527" i="57"/>
  <c r="F527" i="57"/>
  <c r="I483" i="57"/>
  <c r="C413" i="57"/>
  <c r="G415" i="57"/>
  <c r="D376" i="57"/>
  <c r="I556" i="57"/>
  <c r="H477" i="57"/>
  <c r="F414" i="57"/>
  <c r="F349" i="57"/>
  <c r="B335" i="57"/>
  <c r="B258" i="57"/>
  <c r="H279" i="57"/>
  <c r="E499" i="57"/>
  <c r="B414" i="57"/>
  <c r="H409" i="57"/>
  <c r="C375" i="57"/>
  <c r="I386" i="57"/>
  <c r="E292" i="57"/>
  <c r="F311" i="57"/>
  <c r="I278" i="57"/>
  <c r="E506" i="57"/>
  <c r="B419" i="57"/>
  <c r="C423" i="57"/>
  <c r="C352" i="57"/>
  <c r="G364" i="57"/>
  <c r="D310" i="57"/>
  <c r="F334" i="57"/>
  <c r="E285" i="57"/>
  <c r="E512" i="57"/>
  <c r="B424" i="57"/>
  <c r="I444" i="57"/>
  <c r="C385" i="57"/>
  <c r="F394" i="57"/>
  <c r="E302" i="57"/>
  <c r="F301" i="57"/>
  <c r="I268" i="57"/>
  <c r="F214" i="57"/>
  <c r="E180" i="57"/>
  <c r="G139" i="57"/>
  <c r="E163" i="57"/>
  <c r="D61" i="57"/>
  <c r="F23" i="57"/>
  <c r="H43" i="57"/>
  <c r="C185" i="57"/>
  <c r="I208" i="57"/>
  <c r="C168" i="57"/>
  <c r="B73" i="57"/>
  <c r="H89" i="57"/>
  <c r="B52" i="57"/>
  <c r="E18" i="57"/>
  <c r="G205" i="57"/>
  <c r="H174" i="57"/>
  <c r="D131" i="57"/>
  <c r="F93" i="57"/>
  <c r="I62" i="57"/>
  <c r="G18" i="57"/>
  <c r="H408" i="57"/>
  <c r="D366" i="57"/>
  <c r="F359" i="57"/>
  <c r="E337" i="57"/>
  <c r="B248" i="57"/>
  <c r="I233" i="57"/>
  <c r="I460" i="57"/>
  <c r="C436" i="57"/>
  <c r="F455" i="57"/>
  <c r="D399" i="57"/>
  <c r="I371" i="57"/>
  <c r="I329" i="57"/>
  <c r="C235" i="57"/>
  <c r="H256" i="57"/>
  <c r="G190" i="57"/>
  <c r="E214" i="57"/>
  <c r="D165" i="57"/>
  <c r="F78" i="57"/>
  <c r="D95" i="57"/>
  <c r="F57" i="57"/>
  <c r="I23" i="57"/>
  <c r="C219" i="57"/>
  <c r="B128" i="57"/>
  <c r="H144" i="57"/>
  <c r="B107" i="57"/>
  <c r="E76" i="57"/>
  <c r="C32" i="57"/>
  <c r="E52" i="57"/>
  <c r="H186" i="57"/>
  <c r="F148" i="57"/>
  <c r="E118" i="57"/>
  <c r="C73" i="57"/>
  <c r="H444" i="57"/>
  <c r="C392" i="57"/>
  <c r="F387" i="57"/>
  <c r="E309" i="57"/>
  <c r="F294" i="57"/>
  <c r="I261" i="57"/>
  <c r="I488" i="57"/>
  <c r="C408" i="57"/>
  <c r="G420" i="57"/>
  <c r="D371" i="57"/>
  <c r="F354" i="57"/>
  <c r="E342" i="57"/>
  <c r="B253" i="57"/>
  <c r="H284" i="57"/>
  <c r="G176" i="57"/>
  <c r="E200" i="57"/>
  <c r="G159" i="57"/>
  <c r="F64" i="57"/>
  <c r="D81" i="57"/>
  <c r="F43" i="57"/>
  <c r="I9" i="57"/>
  <c r="C205" i="57"/>
  <c r="G174" i="57"/>
  <c r="H130" i="57"/>
  <c r="B93" i="57"/>
  <c r="E62" i="57"/>
  <c r="C18" i="57"/>
  <c r="E38" i="57"/>
  <c r="G226" i="57"/>
  <c r="F134" i="57"/>
  <c r="D151" i="57"/>
  <c r="D417" i="57"/>
  <c r="C364" i="57"/>
  <c r="G352" i="57"/>
  <c r="G368" i="57"/>
  <c r="I338" i="57"/>
  <c r="B278" i="57"/>
  <c r="H265" i="57"/>
  <c r="H494" i="57"/>
  <c r="D406" i="57"/>
  <c r="F431" i="57"/>
  <c r="E369" i="57"/>
  <c r="B290" i="57"/>
  <c r="I305" i="57"/>
  <c r="C259" i="57"/>
  <c r="H232" i="57"/>
  <c r="G202" i="57"/>
  <c r="E226" i="57"/>
  <c r="D128" i="57"/>
  <c r="F90" i="57"/>
  <c r="D110" i="57"/>
  <c r="G15" i="57"/>
  <c r="I35" i="57"/>
  <c r="D178" i="57"/>
  <c r="B140" i="57"/>
  <c r="H156" i="57"/>
  <c r="G64" i="57"/>
  <c r="E88" i="57"/>
  <c r="C44" i="57"/>
  <c r="F13" i="56"/>
  <c r="H198" i="57"/>
  <c r="F160" i="57"/>
  <c r="E130" i="57"/>
  <c r="C85" i="57"/>
  <c r="I98" i="57"/>
  <c r="H42" i="57"/>
  <c r="C182" i="57"/>
  <c r="I205" i="57"/>
  <c r="C165" i="57"/>
  <c r="B70" i="57"/>
  <c r="H86" i="57"/>
  <c r="B49" i="57"/>
  <c r="E15" i="57"/>
  <c r="E35" i="57"/>
  <c r="F36" i="57"/>
  <c r="I30" i="57"/>
  <c r="C224" i="57"/>
  <c r="B133" i="57"/>
  <c r="H149" i="57"/>
  <c r="F112" i="57"/>
  <c r="E81" i="57"/>
  <c r="C37" i="57"/>
  <c r="D109" i="57"/>
  <c r="G16" i="57"/>
  <c r="I56" i="57"/>
  <c r="D197" i="57"/>
  <c r="B159" i="57"/>
  <c r="I128" i="57"/>
  <c r="G83" i="57"/>
  <c r="E107" i="57"/>
  <c r="D9" i="57"/>
  <c r="H108" i="57"/>
  <c r="H56" i="57"/>
  <c r="C196" i="57"/>
  <c r="I219" i="57"/>
  <c r="B84" i="57"/>
  <c r="C9" i="57"/>
  <c r="D358" i="57"/>
  <c r="E313" i="57"/>
  <c r="F290" i="57"/>
  <c r="I257" i="57"/>
  <c r="I484" i="57"/>
  <c r="C412" i="57"/>
  <c r="G416" i="57"/>
  <c r="D375" i="57"/>
  <c r="F350" i="57"/>
  <c r="B333" i="57"/>
  <c r="B257" i="57"/>
  <c r="H280" i="57"/>
  <c r="G178" i="57"/>
  <c r="E202" i="57"/>
  <c r="G161" i="57"/>
  <c r="F66" i="57"/>
  <c r="D83" i="57"/>
  <c r="F45" i="57"/>
  <c r="I11" i="57"/>
  <c r="C207" i="57"/>
  <c r="D174" i="57"/>
  <c r="H132" i="57"/>
  <c r="B95" i="57"/>
  <c r="E64" i="57"/>
  <c r="C20" i="57"/>
  <c r="E40" i="57"/>
  <c r="H228" i="57"/>
  <c r="F136" i="57"/>
  <c r="D153" i="57"/>
  <c r="C61" i="57"/>
  <c r="I66" i="57"/>
  <c r="H10" i="57"/>
  <c r="B216" i="57"/>
  <c r="I181" i="57"/>
  <c r="C141" i="57"/>
  <c r="I164" i="57"/>
  <c r="H62" i="57"/>
  <c r="B25" i="57"/>
  <c r="D45" i="57"/>
  <c r="D33" i="57"/>
  <c r="F4" i="57"/>
  <c r="I6" i="57"/>
  <c r="C200" i="57"/>
  <c r="I223" i="57"/>
  <c r="H125" i="57"/>
  <c r="B88" i="57"/>
  <c r="H104" i="57"/>
  <c r="C13" i="57"/>
  <c r="E27" i="57"/>
  <c r="F38" i="57"/>
  <c r="I32" i="57"/>
  <c r="G227" i="57"/>
  <c r="B135" i="57"/>
  <c r="H151" i="57"/>
  <c r="H111" i="57"/>
  <c r="E83" i="57"/>
  <c r="C39" i="57"/>
  <c r="I84" i="57"/>
  <c r="H30" i="57"/>
  <c r="C227" i="57"/>
  <c r="I195" i="57"/>
  <c r="C155" i="57"/>
  <c r="F117" i="57"/>
  <c r="H76" i="57"/>
  <c r="B39" i="57"/>
  <c r="E5" i="57"/>
  <c r="H137" i="57"/>
  <c r="H84" i="57"/>
  <c r="E368" i="57"/>
  <c r="E329" i="57"/>
  <c r="B240" i="57"/>
  <c r="I241" i="57"/>
  <c r="I468" i="57"/>
  <c r="C428" i="57"/>
  <c r="I452" i="57"/>
  <c r="D391" i="57"/>
  <c r="I379" i="57"/>
  <c r="I337" i="57"/>
  <c r="B280" i="57"/>
  <c r="H264" i="57"/>
  <c r="G186" i="57"/>
  <c r="E210" i="57"/>
  <c r="G169" i="57"/>
  <c r="F74" i="57"/>
  <c r="D91" i="57"/>
  <c r="F53" i="57"/>
  <c r="I19" i="57"/>
  <c r="C215" i="57"/>
  <c r="B124" i="57"/>
  <c r="H140" i="57"/>
  <c r="B103" i="57"/>
  <c r="E72" i="57"/>
  <c r="C28" i="57"/>
  <c r="E48" i="57"/>
  <c r="H182" i="57"/>
  <c r="F144" i="57"/>
  <c r="D161" i="57"/>
  <c r="C69" i="57"/>
  <c r="I76" i="57"/>
  <c r="H22" i="57"/>
  <c r="B224" i="57"/>
  <c r="I189" i="57"/>
  <c r="C149" i="57"/>
  <c r="F169" i="57"/>
  <c r="H70" i="57"/>
  <c r="B33" i="57"/>
  <c r="D53" i="57"/>
  <c r="D57" i="57"/>
  <c r="G4" i="57"/>
  <c r="I46" i="57"/>
  <c r="D187" i="57"/>
  <c r="B149" i="57"/>
  <c r="I118" i="57"/>
  <c r="G73" i="57"/>
  <c r="E97" i="57"/>
  <c r="C53" i="57"/>
  <c r="D66" i="57"/>
  <c r="G38" i="57"/>
  <c r="B191" i="57"/>
  <c r="D213" i="57"/>
  <c r="C121" i="57"/>
  <c r="I144" i="57"/>
  <c r="G99" i="57"/>
  <c r="B5" i="57"/>
  <c r="D25" i="57"/>
  <c r="F20" i="57"/>
  <c r="I18" i="57"/>
  <c r="C212" i="57"/>
  <c r="B121" i="57"/>
  <c r="B68" i="57"/>
  <c r="C25" i="57"/>
  <c r="C322" i="57"/>
  <c r="G337" i="57"/>
  <c r="E233" i="57"/>
  <c r="F262" i="57"/>
  <c r="F490" i="57"/>
  <c r="H451" i="57"/>
  <c r="B387" i="57"/>
  <c r="G383" i="57"/>
  <c r="D291" i="57"/>
  <c r="G304" i="57"/>
  <c r="E266" i="57"/>
  <c r="B181" i="57"/>
  <c r="H205" i="57"/>
  <c r="F167" i="57"/>
  <c r="E137" i="57"/>
  <c r="C92" i="57"/>
  <c r="B113" i="57"/>
  <c r="H17" i="57"/>
  <c r="B217" i="57"/>
  <c r="I182" i="57"/>
  <c r="C142" i="57"/>
  <c r="I165" i="57"/>
  <c r="H63" i="57"/>
  <c r="B26" i="57"/>
  <c r="D46" i="57"/>
  <c r="G179" i="57"/>
  <c r="E203" i="57"/>
  <c r="G162" i="57"/>
  <c r="F67" i="57"/>
  <c r="D84" i="57"/>
  <c r="F54" i="57"/>
  <c r="I44" i="57"/>
  <c r="D185" i="57"/>
  <c r="B147" i="57"/>
  <c r="D166" i="57"/>
  <c r="G71" i="57"/>
  <c r="E95" i="57"/>
  <c r="C51" i="57"/>
  <c r="D31" i="57"/>
  <c r="D107" i="57"/>
  <c r="G56" i="57"/>
  <c r="F209" i="57"/>
  <c r="I175" i="57"/>
  <c r="C135" i="57"/>
  <c r="I158" i="57"/>
  <c r="G113" i="57"/>
  <c r="B19" i="57"/>
  <c r="D55" i="57"/>
  <c r="I92" i="57"/>
  <c r="H38" i="57"/>
  <c r="C178" i="57"/>
  <c r="I201" i="57"/>
  <c r="C161" i="57"/>
  <c r="B66" i="57"/>
  <c r="H82" i="57"/>
  <c r="B45" i="57"/>
  <c r="C67" i="57"/>
  <c r="G20" i="57"/>
  <c r="C3" i="57"/>
  <c r="D199" i="57"/>
  <c r="B161" i="57"/>
  <c r="I130" i="57"/>
  <c r="G85" i="57"/>
  <c r="E109" i="57"/>
  <c r="D11" i="57"/>
  <c r="B137" i="57"/>
  <c r="G61" i="57"/>
  <c r="C41" i="57"/>
  <c r="AQ9" i="56"/>
  <c r="AR6" i="56"/>
  <c r="AS50" i="56"/>
  <c r="AP39" i="56"/>
  <c r="AG40" i="56"/>
  <c r="AS15" i="56"/>
  <c r="AN5" i="56"/>
  <c r="AR18" i="56"/>
  <c r="AQ15" i="56"/>
  <c r="AN46" i="56"/>
  <c r="AQ3" i="56"/>
  <c r="AN55" i="56"/>
  <c r="AP11" i="56"/>
  <c r="AN21" i="56"/>
  <c r="AO17" i="56"/>
  <c r="AO41" i="56"/>
  <c r="AG32" i="56"/>
  <c r="AS54" i="56"/>
  <c r="AR41" i="56"/>
  <c r="AG8" i="56"/>
  <c r="AN19" i="56"/>
  <c r="AP3" i="56"/>
  <c r="AS23" i="56"/>
  <c r="AR52" i="56"/>
  <c r="AR51" i="56"/>
  <c r="AP51" i="56"/>
  <c r="AR15" i="56"/>
  <c r="AP5" i="56"/>
  <c r="AS28" i="56"/>
  <c r="AR56" i="56"/>
  <c r="AS46" i="56"/>
  <c r="AO25" i="56"/>
  <c r="AR47" i="56"/>
  <c r="AQ55" i="56"/>
  <c r="AQ31" i="56"/>
  <c r="AS39" i="56"/>
  <c r="AQ32" i="56"/>
  <c r="AS32" i="56"/>
  <c r="AS20" i="56"/>
  <c r="AS9" i="56"/>
  <c r="AP6" i="56"/>
  <c r="AP17" i="56"/>
  <c r="AQ27" i="56"/>
  <c r="AP53" i="56"/>
  <c r="AG50" i="56"/>
  <c r="AR10" i="56"/>
  <c r="AP24" i="56"/>
  <c r="AQ35" i="56"/>
  <c r="AS30" i="56"/>
  <c r="AO9" i="56"/>
  <c r="AN56" i="56"/>
  <c r="AN18" i="56"/>
  <c r="AP38" i="56"/>
  <c r="AR49" i="56"/>
  <c r="AN6" i="56"/>
  <c r="AN25" i="56"/>
  <c r="AS36" i="56"/>
  <c r="AQ13" i="56"/>
  <c r="AO51" i="56"/>
  <c r="AP34" i="56"/>
  <c r="AR38" i="56"/>
  <c r="AP23" i="56"/>
  <c r="AS51" i="56"/>
  <c r="AR19" i="56"/>
  <c r="AS21" i="56"/>
  <c r="AR26" i="56"/>
  <c r="AQ26" i="56"/>
  <c r="AS55" i="56"/>
  <c r="AP15" i="56"/>
  <c r="AP56" i="56"/>
  <c r="AP22" i="56"/>
  <c r="AP45" i="56"/>
  <c r="AP31" i="56"/>
  <c r="AN34" i="56"/>
  <c r="AS27" i="56"/>
  <c r="AS41" i="56"/>
  <c r="AR57" i="56"/>
  <c r="AN13" i="56"/>
  <c r="AS57" i="56"/>
  <c r="AQ18" i="56"/>
  <c r="AG23" i="56"/>
  <c r="AQ4" i="56"/>
  <c r="AR42" i="56"/>
  <c r="AO42" i="56"/>
  <c r="AG33" i="56"/>
  <c r="AR22" i="56"/>
  <c r="AO38" i="56"/>
  <c r="AS52" i="56"/>
  <c r="AO44" i="56"/>
  <c r="K35" i="56"/>
  <c r="E5" i="56"/>
  <c r="Q36" i="56"/>
  <c r="K31" i="56"/>
  <c r="F36" i="56"/>
  <c r="AB42" i="56"/>
  <c r="I38" i="56"/>
  <c r="AF18" i="56"/>
  <c r="L8" i="56"/>
  <c r="B10" i="56"/>
  <c r="P33" i="56"/>
  <c r="F33" i="56"/>
  <c r="AJ51" i="56"/>
  <c r="T9" i="56"/>
  <c r="F4" i="56"/>
  <c r="AB9" i="56"/>
  <c r="AA11" i="56"/>
  <c r="I45" i="56"/>
  <c r="E16" i="56"/>
  <c r="AF15" i="56"/>
  <c r="H44" i="56"/>
  <c r="L55" i="56"/>
  <c r="AB4" i="56"/>
  <c r="T13" i="56"/>
  <c r="C29" i="56"/>
  <c r="N26" i="56"/>
  <c r="F39" i="56"/>
  <c r="AC52" i="56"/>
  <c r="K22" i="56"/>
  <c r="AI57" i="56"/>
  <c r="AK32" i="56"/>
  <c r="P18" i="56"/>
  <c r="T18" i="56"/>
  <c r="AJ37" i="56"/>
  <c r="Y18" i="56"/>
  <c r="G22" i="56"/>
  <c r="M23" i="56"/>
  <c r="P51" i="56"/>
  <c r="J49" i="56"/>
  <c r="AB8" i="56"/>
  <c r="K20" i="56"/>
  <c r="H54" i="56"/>
  <c r="B32" i="56"/>
  <c r="AB50" i="56"/>
  <c r="AH9" i="56"/>
  <c r="AH41" i="56"/>
  <c r="L16" i="56"/>
  <c r="G37" i="56"/>
  <c r="E32" i="56"/>
  <c r="X33" i="56"/>
  <c r="Y38" i="56"/>
  <c r="AF27" i="56"/>
  <c r="AL43" i="56"/>
  <c r="R49" i="56"/>
  <c r="Y33" i="56"/>
  <c r="AE10" i="56"/>
  <c r="O45" i="56"/>
  <c r="E10" i="56"/>
  <c r="AE52" i="56"/>
  <c r="V47" i="56"/>
  <c r="O46" i="56"/>
  <c r="H34" i="56"/>
  <c r="AD13" i="56"/>
  <c r="X35" i="56"/>
  <c r="R37" i="56"/>
  <c r="AK41" i="56"/>
  <c r="V51" i="56"/>
  <c r="Q57" i="56"/>
  <c r="AB53" i="56"/>
  <c r="AC12" i="56"/>
  <c r="X15" i="56"/>
  <c r="AB30" i="56"/>
  <c r="Q10" i="56"/>
  <c r="AB35" i="56"/>
  <c r="AB48" i="56"/>
  <c r="G10" i="56"/>
  <c r="I12" i="56"/>
  <c r="R17" i="56"/>
  <c r="Y23" i="56"/>
  <c r="AJ20" i="56"/>
  <c r="M30" i="56"/>
  <c r="AK22" i="56"/>
  <c r="B40" i="56"/>
  <c r="AB46" i="56"/>
  <c r="S28" i="56"/>
  <c r="P23" i="56"/>
  <c r="AA31" i="56"/>
  <c r="O23" i="56"/>
  <c r="Q50" i="56"/>
  <c r="AK11" i="56"/>
  <c r="AI29" i="56"/>
  <c r="AD7" i="56"/>
  <c r="M6" i="56"/>
  <c r="E52" i="56"/>
  <c r="O41" i="56"/>
  <c r="B12" i="56"/>
  <c r="E53" i="56"/>
  <c r="AC42" i="56"/>
  <c r="H48" i="56"/>
  <c r="B16" i="56"/>
  <c r="D17" i="56"/>
  <c r="S9" i="56"/>
  <c r="H33" i="56"/>
  <c r="AI43" i="56"/>
  <c r="AA36" i="56"/>
  <c r="AC54" i="56"/>
  <c r="AF19" i="56"/>
  <c r="AC19" i="56"/>
  <c r="N19" i="56"/>
  <c r="M28" i="56"/>
  <c r="X39" i="56"/>
  <c r="AD22" i="56"/>
  <c r="AK7" i="56"/>
  <c r="AH51" i="56"/>
  <c r="AE6" i="56"/>
  <c r="Z7" i="56"/>
  <c r="D32" i="56"/>
  <c r="O24" i="56"/>
  <c r="E34" i="56"/>
  <c r="Z57" i="56"/>
  <c r="C56" i="56"/>
  <c r="Z54" i="56"/>
  <c r="AK56" i="56"/>
  <c r="AC8" i="56"/>
  <c r="AL41" i="56"/>
  <c r="AH45" i="56"/>
  <c r="O12" i="56"/>
  <c r="Q47" i="56"/>
  <c r="AC11" i="56"/>
  <c r="C47" i="56"/>
  <c r="Y32" i="56"/>
  <c r="D38" i="56"/>
  <c r="Z41" i="56"/>
  <c r="R13" i="56"/>
  <c r="S12" i="56"/>
  <c r="B37" i="56"/>
  <c r="C40" i="56"/>
  <c r="L53" i="56"/>
  <c r="AK12" i="56"/>
  <c r="AH53" i="56"/>
  <c r="AD57" i="56"/>
  <c r="AE30" i="56"/>
  <c r="B14" i="56"/>
  <c r="F49" i="56"/>
  <c r="R5" i="56"/>
  <c r="V42" i="56"/>
  <c r="AJ49" i="56"/>
  <c r="AJ29" i="56"/>
  <c r="AL12" i="56"/>
  <c r="Y17" i="56"/>
  <c r="N33" i="56"/>
  <c r="AC21" i="56"/>
  <c r="AD35" i="56"/>
  <c r="M41" i="56"/>
  <c r="AJ26" i="56"/>
  <c r="B33" i="56"/>
  <c r="M14" i="56"/>
  <c r="AJ54" i="56"/>
  <c r="X34" i="56"/>
  <c r="D49" i="56"/>
  <c r="R45" i="56"/>
  <c r="AB37" i="56"/>
  <c r="J55" i="56"/>
  <c r="K21" i="56"/>
  <c r="Y29" i="56"/>
  <c r="L9" i="56"/>
  <c r="D23" i="56"/>
  <c r="AI19" i="56"/>
  <c r="I56" i="56"/>
  <c r="L4" i="56"/>
  <c r="G4" i="56"/>
  <c r="E33" i="56"/>
  <c r="Z9" i="56"/>
  <c r="C26" i="56"/>
  <c r="AI28" i="56"/>
  <c r="AF24" i="56"/>
  <c r="Q38" i="56"/>
  <c r="N49" i="56"/>
  <c r="AA57" i="56"/>
  <c r="H36" i="56"/>
  <c r="X8" i="56"/>
  <c r="J35" i="56"/>
  <c r="B47" i="56"/>
  <c r="D6" i="56"/>
  <c r="E15" i="56"/>
  <c r="O6" i="56"/>
  <c r="R21" i="56"/>
  <c r="R15" i="56"/>
  <c r="AB32" i="56"/>
  <c r="R42" i="56"/>
  <c r="AK9" i="56"/>
  <c r="AL7" i="56"/>
  <c r="T45" i="56"/>
  <c r="D13" i="56"/>
  <c r="Z6" i="56"/>
  <c r="G50" i="56"/>
  <c r="M35" i="56"/>
  <c r="AH32" i="56"/>
  <c r="N51" i="56"/>
  <c r="AI9" i="56"/>
  <c r="AK29" i="56"/>
  <c r="O11" i="56"/>
  <c r="P7" i="56"/>
  <c r="X11" i="56"/>
  <c r="Q52" i="56"/>
  <c r="AA52" i="56"/>
  <c r="V46" i="56"/>
  <c r="O44" i="56"/>
  <c r="K56" i="56"/>
  <c r="S24" i="56"/>
  <c r="I39" i="56"/>
  <c r="M32" i="56"/>
  <c r="AH57" i="56"/>
  <c r="AD33" i="56"/>
  <c r="AL55" i="56"/>
  <c r="U40" i="56"/>
  <c r="U12" i="56"/>
  <c r="W24" i="56"/>
  <c r="AL3" i="56"/>
  <c r="Q21" i="56"/>
  <c r="AK25" i="56"/>
  <c r="AD40" i="56"/>
  <c r="AE41" i="56"/>
  <c r="H18" i="56"/>
  <c r="F9" i="56"/>
  <c r="AE28" i="56"/>
  <c r="AB14" i="56"/>
  <c r="X38" i="56"/>
  <c r="E43" i="56"/>
  <c r="AJ11" i="56"/>
  <c r="Q35" i="56"/>
  <c r="F47" i="56"/>
  <c r="C16" i="56"/>
  <c r="V29" i="56"/>
  <c r="E31" i="56"/>
  <c r="AK19" i="56"/>
  <c r="AE25" i="56"/>
  <c r="F57" i="56"/>
  <c r="V15" i="56"/>
  <c r="Q6" i="56"/>
  <c r="X22" i="56"/>
  <c r="F5" i="56"/>
  <c r="AJ14" i="56"/>
  <c r="AF14" i="56"/>
  <c r="U44" i="56"/>
  <c r="L37" i="56"/>
  <c r="K17" i="56"/>
  <c r="AD30" i="56"/>
  <c r="E9" i="56"/>
  <c r="AH50" i="56"/>
  <c r="G24" i="56"/>
  <c r="AI54" i="56"/>
  <c r="AL54" i="56"/>
  <c r="AH8" i="56"/>
  <c r="K6" i="56"/>
  <c r="AK21" i="56"/>
  <c r="P26" i="56"/>
  <c r="AD37" i="56"/>
  <c r="C51" i="56"/>
  <c r="AC10" i="56"/>
  <c r="V54" i="56"/>
  <c r="J52" i="56"/>
  <c r="AA10" i="56"/>
  <c r="G11" i="56"/>
  <c r="S7" i="56"/>
  <c r="T17" i="56"/>
  <c r="L43" i="56"/>
  <c r="S21" i="56"/>
  <c r="P34" i="56"/>
  <c r="AB51" i="56"/>
  <c r="K45" i="56"/>
  <c r="R8" i="56"/>
  <c r="AC24" i="56"/>
  <c r="I37" i="56"/>
  <c r="Z35" i="56"/>
  <c r="AF10" i="56"/>
  <c r="AD46" i="56"/>
  <c r="H56" i="56"/>
  <c r="Y43" i="56"/>
  <c r="AA8" i="56"/>
  <c r="Y36" i="56"/>
  <c r="P36" i="56"/>
  <c r="AL27" i="56"/>
  <c r="B20" i="56"/>
  <c r="AH56" i="56"/>
  <c r="AD52" i="56"/>
  <c r="Y8" i="56"/>
  <c r="G19" i="56"/>
  <c r="AK4" i="56"/>
  <c r="D28" i="56"/>
  <c r="P57" i="56"/>
  <c r="W30" i="56"/>
  <c r="H43" i="56"/>
  <c r="AC55" i="56"/>
  <c r="Q17" i="56"/>
  <c r="T31" i="56"/>
  <c r="Y44" i="56"/>
  <c r="C53" i="56"/>
  <c r="X56" i="56"/>
  <c r="K54" i="56"/>
  <c r="AH7" i="56"/>
  <c r="V36" i="56"/>
  <c r="Z43" i="56"/>
  <c r="G26" i="56"/>
  <c r="AL52" i="56"/>
  <c r="I46" i="56"/>
  <c r="AB49" i="56"/>
  <c r="K8" i="56"/>
  <c r="AK33" i="56"/>
  <c r="AA4" i="56"/>
  <c r="Y6" i="56"/>
  <c r="M18" i="56"/>
  <c r="AC47" i="56"/>
  <c r="X40" i="56"/>
  <c r="AK47" i="56"/>
  <c r="AI17" i="56"/>
  <c r="F42" i="56"/>
  <c r="N11" i="56"/>
  <c r="L20" i="56"/>
  <c r="I21" i="56"/>
  <c r="N31" i="56"/>
  <c r="Z55" i="56"/>
  <c r="G48" i="56"/>
  <c r="AH47" i="56"/>
  <c r="AD20" i="56"/>
  <c r="J17" i="56"/>
  <c r="M37" i="56"/>
  <c r="L27" i="56"/>
  <c r="N55" i="56"/>
  <c r="AH26" i="56"/>
  <c r="AL21" i="56"/>
  <c r="Q4" i="56"/>
  <c r="J11" i="56"/>
  <c r="J48" i="56"/>
  <c r="B8" i="56"/>
  <c r="K30" i="56"/>
  <c r="D55" i="56"/>
  <c r="S54" i="56"/>
  <c r="AH39" i="56"/>
  <c r="U9" i="56"/>
  <c r="E6" i="56"/>
  <c r="Y27" i="56"/>
  <c r="D54" i="56"/>
  <c r="AC43" i="56"/>
  <c r="J32" i="56"/>
  <c r="AH16" i="56"/>
  <c r="V48" i="56"/>
  <c r="Z32" i="56"/>
  <c r="AB15" i="56"/>
  <c r="AK28" i="56"/>
  <c r="I25" i="56"/>
  <c r="AH33" i="56"/>
  <c r="B48" i="56"/>
  <c r="AF45" i="56"/>
  <c r="L49" i="56"/>
  <c r="Q31" i="56"/>
  <c r="D14" i="56"/>
  <c r="X18" i="56"/>
  <c r="AC50" i="56"/>
  <c r="AB54" i="56"/>
  <c r="L5" i="56"/>
  <c r="S49" i="56"/>
  <c r="AJ27" i="56"/>
  <c r="E46" i="56"/>
  <c r="AF46" i="56"/>
  <c r="W17" i="56"/>
  <c r="X44" i="56"/>
  <c r="H4" i="56"/>
  <c r="O22" i="56"/>
  <c r="AC22" i="56"/>
  <c r="Y37" i="56"/>
  <c r="W55" i="56"/>
  <c r="R22" i="56"/>
  <c r="P38" i="56"/>
  <c r="Q34" i="56"/>
  <c r="M46" i="56"/>
  <c r="AJ40" i="56"/>
  <c r="T34" i="56"/>
  <c r="I41" i="56"/>
  <c r="R36" i="56"/>
  <c r="AD25" i="56"/>
  <c r="V43" i="56"/>
  <c r="AE32" i="56"/>
  <c r="H37" i="56"/>
  <c r="AK45" i="56"/>
  <c r="X20" i="56"/>
  <c r="D19" i="56"/>
  <c r="L47" i="56"/>
  <c r="AC39" i="56"/>
  <c r="U52" i="56"/>
  <c r="J22" i="56"/>
  <c r="AL37" i="56"/>
  <c r="K38" i="56"/>
  <c r="R29" i="56"/>
  <c r="U16" i="56"/>
  <c r="B50" i="56"/>
  <c r="K47" i="56"/>
  <c r="R53" i="56"/>
  <c r="AJ39" i="56"/>
  <c r="AK18" i="56"/>
  <c r="AB45" i="56"/>
  <c r="AB18" i="56"/>
  <c r="R34" i="56"/>
  <c r="E19" i="56"/>
  <c r="AH55" i="56"/>
  <c r="AJ7" i="56"/>
  <c r="AB41" i="56"/>
  <c r="W15" i="56"/>
  <c r="C5" i="56"/>
  <c r="W41" i="56"/>
  <c r="Q27" i="56"/>
  <c r="AL50" i="56"/>
  <c r="AA46" i="56"/>
  <c r="AF44" i="56"/>
  <c r="O54" i="56"/>
  <c r="AB16" i="56"/>
  <c r="L6" i="56"/>
  <c r="AB36" i="56"/>
  <c r="I11" i="56"/>
  <c r="AC46" i="56"/>
  <c r="K43" i="56"/>
  <c r="Y39" i="56"/>
  <c r="F11" i="56"/>
  <c r="D25" i="56"/>
  <c r="U29" i="56"/>
  <c r="S23" i="56"/>
  <c r="V40" i="56"/>
  <c r="O56" i="56"/>
  <c r="AH24" i="56"/>
  <c r="B18" i="56"/>
  <c r="M12" i="56"/>
  <c r="AE43" i="56"/>
  <c r="U38" i="56"/>
  <c r="V22" i="56"/>
  <c r="U47" i="56"/>
  <c r="T32" i="56"/>
  <c r="AA20" i="56"/>
  <c r="AD18" i="56"/>
  <c r="F23" i="56"/>
  <c r="AA47" i="56"/>
  <c r="AD42" i="56"/>
  <c r="N47" i="56"/>
  <c r="J27" i="56"/>
  <c r="O39" i="56"/>
  <c r="AH14" i="56"/>
  <c r="P30" i="56"/>
  <c r="G14" i="56"/>
  <c r="D37" i="56"/>
  <c r="Z26" i="56"/>
  <c r="R52" i="56"/>
  <c r="AH34" i="56"/>
  <c r="E41" i="56"/>
  <c r="V19" i="56"/>
  <c r="J18" i="56"/>
  <c r="T28" i="56"/>
  <c r="AE9" i="56"/>
  <c r="E39" i="56"/>
  <c r="AF56" i="56"/>
  <c r="X37" i="56"/>
  <c r="K10" i="56"/>
  <c r="AD8" i="56"/>
  <c r="U6" i="56"/>
  <c r="I35" i="56"/>
  <c r="W32" i="56"/>
  <c r="AH20" i="56"/>
  <c r="AD48" i="56"/>
  <c r="AL53" i="56"/>
  <c r="N21" i="56"/>
  <c r="R6" i="56"/>
  <c r="AC25" i="56"/>
  <c r="V41" i="56"/>
  <c r="M31" i="56"/>
  <c r="U46" i="56"/>
  <c r="I55" i="56"/>
  <c r="AL24" i="56"/>
  <c r="P35" i="56"/>
  <c r="AA14" i="56"/>
  <c r="G28" i="56"/>
  <c r="AD26" i="56"/>
  <c r="B42" i="56"/>
  <c r="I47" i="56"/>
  <c r="Y12" i="56"/>
  <c r="AC41" i="56"/>
  <c r="G539" i="57"/>
  <c r="B405" i="57"/>
  <c r="C366" i="57"/>
  <c r="B307" i="57"/>
  <c r="G291" i="57"/>
  <c r="C276" i="57"/>
  <c r="G271" i="57"/>
  <c r="I474" i="57"/>
  <c r="C422" i="57"/>
  <c r="G406" i="57"/>
  <c r="D385" i="57"/>
  <c r="I390" i="57"/>
  <c r="B288" i="57"/>
  <c r="B268" i="57"/>
  <c r="H270" i="57"/>
  <c r="I469" i="57"/>
  <c r="C427" i="57"/>
  <c r="H412" i="57"/>
  <c r="D362" i="57"/>
  <c r="F363" i="57"/>
  <c r="E333" i="57"/>
  <c r="B244" i="57"/>
  <c r="I237" i="57"/>
  <c r="I464" i="57"/>
  <c r="C432" i="57"/>
  <c r="I440" i="57"/>
  <c r="D395" i="57"/>
  <c r="I362" i="57"/>
  <c r="I333" i="57"/>
  <c r="D284" i="57"/>
  <c r="H260" i="57"/>
  <c r="G188" i="57"/>
  <c r="E212" i="57"/>
  <c r="G171" i="57"/>
  <c r="F76" i="57"/>
  <c r="D93" i="57"/>
  <c r="F55" i="57"/>
  <c r="I21" i="57"/>
  <c r="C217" i="57"/>
  <c r="B126" i="57"/>
  <c r="H142" i="57"/>
  <c r="B105" i="57"/>
  <c r="E74" i="57"/>
  <c r="C30" i="57"/>
  <c r="E50" i="57"/>
  <c r="H184" i="57"/>
  <c r="F146" i="57"/>
  <c r="H164" i="57"/>
  <c r="C71" i="57"/>
  <c r="I94" i="57"/>
  <c r="G50" i="57"/>
  <c r="F448" i="57"/>
  <c r="E376" i="57"/>
  <c r="B297" i="57"/>
  <c r="I298" i="57"/>
  <c r="C266" i="57"/>
  <c r="G281" i="57"/>
  <c r="G509" i="57"/>
  <c r="D446" i="57"/>
  <c r="I431" i="57"/>
  <c r="H394" i="57"/>
  <c r="B334" i="57"/>
  <c r="H320" i="57"/>
  <c r="D234" i="57"/>
  <c r="G248" i="57"/>
  <c r="G222" i="57"/>
  <c r="F131" i="57"/>
  <c r="D148" i="57"/>
  <c r="F110" i="57"/>
  <c r="I79" i="57"/>
  <c r="G35" i="57"/>
  <c r="I3" i="57"/>
  <c r="D198" i="57"/>
  <c r="B160" i="57"/>
  <c r="I129" i="57"/>
  <c r="G84" i="57"/>
  <c r="E108" i="57"/>
  <c r="D10" i="57"/>
  <c r="F198" i="57"/>
  <c r="H218" i="57"/>
  <c r="G126" i="57"/>
  <c r="E150" i="57"/>
  <c r="C105" i="57"/>
  <c r="G421" i="57"/>
  <c r="E348" i="57"/>
  <c r="I365" i="57"/>
  <c r="I326" i="57"/>
  <c r="C238" i="57"/>
  <c r="H253" i="57"/>
  <c r="H482" i="57"/>
  <c r="D418" i="57"/>
  <c r="F419" i="57"/>
  <c r="E381" i="57"/>
  <c r="B302" i="57"/>
  <c r="I293" i="57"/>
  <c r="C271" i="57"/>
  <c r="G276" i="57"/>
  <c r="G208" i="57"/>
  <c r="B174" i="57"/>
  <c r="D134" i="57"/>
  <c r="F96" i="57"/>
  <c r="I65" i="57"/>
  <c r="G21" i="57"/>
  <c r="I41" i="57"/>
  <c r="D184" i="57"/>
  <c r="B146" i="57"/>
  <c r="H163" i="57"/>
  <c r="G70" i="57"/>
  <c r="E94" i="57"/>
  <c r="C50" i="57"/>
  <c r="B179" i="57"/>
  <c r="H204" i="57"/>
  <c r="F166" i="57"/>
  <c r="E136" i="57"/>
  <c r="I435" i="57"/>
  <c r="D374" i="57"/>
  <c r="F351" i="57"/>
  <c r="B321" i="57"/>
  <c r="H329" i="57"/>
  <c r="D270" i="57"/>
  <c r="G257" i="57"/>
  <c r="G485" i="57"/>
  <c r="E418" i="57"/>
  <c r="I418" i="57"/>
  <c r="H370" i="57"/>
  <c r="C307" i="57"/>
  <c r="H296" i="57"/>
  <c r="D258" i="57"/>
  <c r="F277" i="57"/>
  <c r="H181" i="57"/>
  <c r="F143" i="57"/>
  <c r="D160" i="57"/>
  <c r="C68" i="57"/>
  <c r="I91" i="57"/>
  <c r="G47" i="57"/>
  <c r="B187" i="57"/>
  <c r="D210" i="57"/>
  <c r="C118" i="57"/>
  <c r="I141" i="57"/>
  <c r="G96" i="57"/>
  <c r="F60" i="57"/>
  <c r="D22" i="57"/>
  <c r="F213" i="57"/>
  <c r="E179" i="57"/>
  <c r="G138" i="57"/>
  <c r="E162" i="57"/>
  <c r="D111" i="57"/>
  <c r="F22" i="57"/>
  <c r="I20" i="57"/>
  <c r="C214" i="57"/>
  <c r="B123" i="57"/>
  <c r="H139" i="57"/>
  <c r="B102" i="57"/>
  <c r="E71" i="57"/>
  <c r="C27" i="57"/>
  <c r="E47" i="57"/>
  <c r="C83" i="57"/>
  <c r="G24" i="57"/>
  <c r="F175" i="57"/>
  <c r="D203" i="57"/>
  <c r="B165" i="57"/>
  <c r="I134" i="57"/>
  <c r="G89" i="57"/>
  <c r="E113" i="57"/>
  <c r="D15" i="57"/>
  <c r="H114" i="57"/>
  <c r="H6" i="57"/>
  <c r="B212" i="57"/>
  <c r="I177" i="57"/>
  <c r="C137" i="57"/>
  <c r="I160" i="57"/>
  <c r="H106" i="57"/>
  <c r="B21" i="57"/>
  <c r="E19" i="57"/>
  <c r="F42" i="57"/>
  <c r="I34" i="57"/>
  <c r="D175" i="57"/>
  <c r="B170" i="57"/>
  <c r="G93" i="57"/>
  <c r="D19" i="57"/>
  <c r="F367" i="57"/>
  <c r="I322" i="57"/>
  <c r="C242" i="57"/>
  <c r="H249" i="57"/>
  <c r="H478" i="57"/>
  <c r="D422" i="57"/>
  <c r="F415" i="57"/>
  <c r="E385" i="57"/>
  <c r="B306" i="57"/>
  <c r="G293" i="57"/>
  <c r="C275" i="57"/>
  <c r="G272" i="57"/>
  <c r="G210" i="57"/>
  <c r="F119" i="57"/>
  <c r="D136" i="57"/>
  <c r="F98" i="57"/>
  <c r="I67" i="57"/>
  <c r="G23" i="57"/>
  <c r="I43" i="57"/>
  <c r="D186" i="57"/>
  <c r="B148" i="57"/>
  <c r="D170" i="57"/>
  <c r="G72" i="57"/>
  <c r="E96" i="57"/>
  <c r="C52" i="57"/>
  <c r="F182" i="57"/>
  <c r="H206" i="57"/>
  <c r="B169" i="57"/>
  <c r="E138" i="57"/>
  <c r="C93" i="57"/>
  <c r="I108" i="57"/>
  <c r="H50" i="57"/>
  <c r="C190" i="57"/>
  <c r="I213" i="57"/>
  <c r="D164" i="57"/>
  <c r="B78" i="57"/>
  <c r="H94" i="57"/>
  <c r="B57" i="57"/>
  <c r="E23" i="57"/>
  <c r="G3" i="57"/>
  <c r="F46" i="57"/>
  <c r="I38" i="57"/>
  <c r="D179" i="57"/>
  <c r="B141" i="57"/>
  <c r="H157" i="57"/>
  <c r="G65" i="57"/>
  <c r="E89" i="57"/>
  <c r="C45" i="57"/>
  <c r="C91" i="57"/>
  <c r="G28" i="57"/>
  <c r="F179" i="57"/>
  <c r="D205" i="57"/>
  <c r="B167" i="57"/>
  <c r="I136" i="57"/>
  <c r="G91" i="57"/>
  <c r="B112" i="57"/>
  <c r="D17" i="57"/>
  <c r="F10" i="57"/>
  <c r="I10" i="57"/>
  <c r="C204" i="57"/>
  <c r="I227" i="57"/>
  <c r="H129" i="57"/>
  <c r="B92" i="57"/>
  <c r="E61" i="57"/>
  <c r="C17" i="57"/>
  <c r="E37" i="57"/>
  <c r="I154" i="57"/>
  <c r="E101" i="57"/>
  <c r="I381" i="57"/>
  <c r="I306" i="57"/>
  <c r="C258" i="57"/>
  <c r="H233" i="57"/>
  <c r="H462" i="57"/>
  <c r="D438" i="57"/>
  <c r="I449" i="57"/>
  <c r="E345" i="57"/>
  <c r="B322" i="57"/>
  <c r="H328" i="57"/>
  <c r="D272" i="57"/>
  <c r="G256" i="57"/>
  <c r="G218" i="57"/>
  <c r="F127" i="57"/>
  <c r="D144" i="57"/>
  <c r="F106" i="57"/>
  <c r="I75" i="57"/>
  <c r="G31" i="57"/>
  <c r="I55" i="57"/>
  <c r="D194" i="57"/>
  <c r="B156" i="57"/>
  <c r="I125" i="57"/>
  <c r="G80" i="57"/>
  <c r="E104" i="57"/>
  <c r="D6" i="57"/>
  <c r="B193" i="57"/>
  <c r="H214" i="57"/>
  <c r="G122" i="57"/>
  <c r="E146" i="57"/>
  <c r="C101" i="57"/>
  <c r="C60" i="57"/>
  <c r="I4" i="57"/>
  <c r="C198" i="57"/>
  <c r="I221" i="57"/>
  <c r="H123" i="57"/>
  <c r="B86" i="57"/>
  <c r="H102" i="57"/>
  <c r="C11" i="57"/>
  <c r="E31" i="57"/>
  <c r="D90" i="57"/>
  <c r="G46" i="57"/>
  <c r="B199" i="57"/>
  <c r="D219" i="57"/>
  <c r="C127" i="57"/>
  <c r="I150" i="57"/>
  <c r="G105" i="57"/>
  <c r="B11" i="57"/>
  <c r="D39" i="57"/>
  <c r="I82" i="57"/>
  <c r="H26" i="57"/>
  <c r="B228" i="57"/>
  <c r="I193" i="57"/>
  <c r="C153" i="57"/>
  <c r="D117" i="57"/>
  <c r="H74" i="57"/>
  <c r="B37" i="57"/>
  <c r="I57" i="57"/>
  <c r="G8" i="57"/>
  <c r="I50" i="57"/>
  <c r="D191" i="57"/>
  <c r="B153" i="57"/>
  <c r="G77" i="57"/>
  <c r="D35" i="57"/>
  <c r="D323" i="57"/>
  <c r="F322" i="57"/>
  <c r="D231" i="57"/>
  <c r="C497" i="57"/>
  <c r="B436" i="57"/>
  <c r="G448" i="57"/>
  <c r="C397" i="57"/>
  <c r="F382" i="57"/>
  <c r="E314" i="57"/>
  <c r="F289" i="57"/>
  <c r="I256" i="57"/>
  <c r="F220" i="57"/>
  <c r="E186" i="57"/>
  <c r="G145" i="57"/>
  <c r="E169" i="57"/>
  <c r="D67" i="57"/>
  <c r="F29" i="57"/>
  <c r="H49" i="57"/>
  <c r="C191" i="57"/>
  <c r="I214" i="57"/>
  <c r="H166" i="57"/>
  <c r="B79" i="57"/>
  <c r="H95" i="57"/>
  <c r="C4" i="57"/>
  <c r="E24" i="57"/>
  <c r="G211" i="57"/>
  <c r="F120" i="57"/>
  <c r="D137" i="57"/>
  <c r="F99" i="57"/>
  <c r="D82" i="57"/>
  <c r="G44" i="57"/>
  <c r="F196" i="57"/>
  <c r="D217" i="57"/>
  <c r="C125" i="57"/>
  <c r="I148" i="57"/>
  <c r="G103" i="57"/>
  <c r="B9" i="57"/>
  <c r="D29" i="57"/>
  <c r="E41" i="57"/>
  <c r="I100" i="57"/>
  <c r="H44" i="57"/>
  <c r="C184" i="57"/>
  <c r="I207" i="57"/>
  <c r="C167" i="57"/>
  <c r="B72" i="57"/>
  <c r="H88" i="57"/>
  <c r="B51" i="57"/>
  <c r="I53" i="57"/>
  <c r="F18" i="57"/>
  <c r="I16" i="57"/>
  <c r="C210" i="57"/>
  <c r="B119" i="57"/>
  <c r="H135" i="57"/>
  <c r="B98" i="57"/>
  <c r="E67" i="57"/>
  <c r="C23" i="57"/>
  <c r="I64" i="57"/>
  <c r="H8" i="57"/>
  <c r="B214" i="57"/>
  <c r="I179" i="57"/>
  <c r="C139" i="57"/>
  <c r="I162" i="57"/>
  <c r="D113" i="57"/>
  <c r="B23" i="57"/>
  <c r="D43" i="57"/>
  <c r="C147" i="57"/>
  <c r="H68" i="57"/>
  <c r="D51" i="57"/>
  <c r="AS7" i="56"/>
  <c r="AQ56" i="56"/>
  <c r="AG28" i="56"/>
  <c r="AR20" i="56"/>
  <c r="AS56" i="56"/>
  <c r="AG44" i="56"/>
  <c r="AQ48" i="56"/>
  <c r="AR34" i="56"/>
  <c r="AO16" i="56"/>
  <c r="AO29" i="56"/>
  <c r="AG47" i="56"/>
  <c r="AN3" i="56"/>
  <c r="AP4" i="56"/>
  <c r="AQ57" i="56"/>
  <c r="AQ44" i="56"/>
  <c r="AR29" i="56"/>
  <c r="AG17" i="56"/>
  <c r="AO8" i="56"/>
  <c r="AP49" i="56"/>
  <c r="AP29" i="56"/>
  <c r="AO40" i="56"/>
  <c r="AG21" i="56"/>
  <c r="AG12" i="56"/>
  <c r="AP16" i="56"/>
  <c r="AR44" i="56"/>
  <c r="AO21" i="56"/>
  <c r="AS4" i="56"/>
  <c r="AQ41" i="56"/>
  <c r="AP41" i="56"/>
  <c r="AP44" i="56"/>
  <c r="AG56" i="56"/>
  <c r="AO55" i="56"/>
  <c r="AR17" i="56"/>
  <c r="AQ45" i="56"/>
  <c r="AQ20" i="56"/>
  <c r="AO12" i="56"/>
  <c r="AN22" i="56"/>
  <c r="AG3" i="56"/>
  <c r="AN51" i="56"/>
  <c r="AP21" i="56"/>
  <c r="AG5" i="56"/>
  <c r="AP57" i="56"/>
  <c r="AQ42" i="56"/>
  <c r="AP54" i="56"/>
  <c r="AG54" i="56"/>
  <c r="AQ36" i="56"/>
  <c r="AG38" i="56"/>
  <c r="AS6" i="56"/>
  <c r="AO43" i="56"/>
  <c r="AP18" i="56"/>
  <c r="AS17" i="56"/>
  <c r="AG16" i="56"/>
  <c r="AR5" i="56"/>
  <c r="AO56" i="56"/>
  <c r="AO27" i="56"/>
  <c r="AN48" i="56"/>
  <c r="AR32" i="56"/>
  <c r="AQ53" i="56"/>
  <c r="AQ22" i="56"/>
  <c r="AR48" i="56"/>
  <c r="AN52" i="56"/>
  <c r="AN7" i="56"/>
  <c r="AN44" i="56"/>
  <c r="AP14" i="56"/>
  <c r="AN29" i="56"/>
  <c r="AN28" i="56"/>
  <c r="AR13" i="56"/>
  <c r="AN31" i="56"/>
  <c r="AS11" i="56"/>
  <c r="AS38" i="56"/>
  <c r="AN49" i="56"/>
  <c r="AN39" i="56"/>
  <c r="AQ50" i="56"/>
  <c r="AS13" i="56"/>
  <c r="AN15" i="56"/>
  <c r="AQ54" i="56"/>
  <c r="AN8" i="56"/>
  <c r="AN32" i="56"/>
  <c r="AO48" i="56"/>
  <c r="AN45" i="56"/>
  <c r="AN11" i="56"/>
  <c r="AO24" i="56"/>
  <c r="AP40" i="56"/>
  <c r="AR7" i="56"/>
  <c r="AR53" i="56"/>
  <c r="AP46" i="56"/>
  <c r="AR37" i="56"/>
  <c r="AR14" i="56"/>
  <c r="AQ25" i="56"/>
  <c r="AQ33" i="56"/>
  <c r="AO14" i="56"/>
  <c r="I30" i="56"/>
  <c r="C21" i="56"/>
  <c r="AD43" i="56"/>
  <c r="U10" i="56"/>
  <c r="D44" i="56"/>
  <c r="AF40" i="56"/>
  <c r="U55" i="56"/>
  <c r="P54" i="56"/>
  <c r="P32" i="56"/>
  <c r="M8" i="56"/>
  <c r="O42" i="56"/>
  <c r="D40" i="56"/>
  <c r="R20" i="56"/>
  <c r="AE46" i="56"/>
  <c r="AF49" i="56"/>
  <c r="AE22" i="56"/>
  <c r="Q16" i="56"/>
  <c r="Q49" i="56"/>
  <c r="D26" i="56"/>
  <c r="Z52" i="56"/>
  <c r="N46" i="56"/>
  <c r="AJ4" i="56"/>
  <c r="AK31" i="56"/>
  <c r="AB27" i="56"/>
  <c r="I9" i="56"/>
  <c r="T50" i="56"/>
  <c r="E40" i="56"/>
  <c r="W33" i="56"/>
  <c r="AL28" i="56"/>
  <c r="B4" i="56"/>
  <c r="O10" i="56"/>
  <c r="P28" i="56"/>
  <c r="H22" i="56"/>
  <c r="F26" i="56"/>
  <c r="AL48" i="56"/>
  <c r="AL35" i="56"/>
  <c r="X4" i="56"/>
  <c r="AI49" i="56"/>
  <c r="G8" i="56"/>
  <c r="Q9" i="56"/>
  <c r="V31" i="56"/>
  <c r="W8" i="56"/>
  <c r="AI46" i="56"/>
  <c r="O49" i="56"/>
  <c r="Q45" i="56"/>
  <c r="D8" i="56"/>
  <c r="C9" i="56"/>
  <c r="AA43" i="56"/>
  <c r="AA53" i="56"/>
  <c r="H46" i="56"/>
  <c r="AH28" i="56"/>
  <c r="H40" i="56"/>
  <c r="F22" i="56"/>
  <c r="U21" i="56"/>
  <c r="AF20" i="56"/>
  <c r="U27" i="56"/>
  <c r="E50" i="56"/>
  <c r="AA30" i="56"/>
  <c r="AI20" i="56"/>
  <c r="AD38" i="56"/>
  <c r="D12" i="56"/>
  <c r="E30" i="56"/>
  <c r="AJ10" i="56"/>
  <c r="Y47" i="56"/>
  <c r="D36" i="56"/>
  <c r="H57" i="56"/>
  <c r="AH30" i="56"/>
  <c r="B27" i="56"/>
  <c r="S10" i="56"/>
  <c r="E17" i="56"/>
  <c r="W6" i="56"/>
  <c r="R32" i="56"/>
  <c r="AI21" i="56"/>
  <c r="W45" i="56"/>
  <c r="U23" i="56"/>
  <c r="X29" i="56"/>
  <c r="P50" i="56"/>
  <c r="Y57" i="56"/>
  <c r="AE45" i="56"/>
  <c r="M40" i="56"/>
  <c r="AF35" i="56"/>
  <c r="R55" i="56"/>
  <c r="J45" i="56"/>
  <c r="L39" i="56"/>
  <c r="B22" i="56"/>
  <c r="AA44" i="56"/>
  <c r="V57" i="56"/>
  <c r="M51" i="56"/>
  <c r="M4" i="56"/>
  <c r="Y10" i="56"/>
  <c r="T19" i="56"/>
  <c r="H24" i="56"/>
  <c r="AE12" i="56"/>
  <c r="U39" i="56"/>
  <c r="L56" i="56"/>
  <c r="AL39" i="56"/>
  <c r="AA49" i="56"/>
  <c r="V13" i="56"/>
  <c r="Y5" i="56"/>
  <c r="T46" i="56"/>
  <c r="L40" i="56"/>
  <c r="S22" i="56"/>
  <c r="W48" i="56"/>
  <c r="AI56" i="56"/>
  <c r="H5" i="56"/>
  <c r="K34" i="56"/>
  <c r="AA32" i="56"/>
  <c r="AI12" i="56"/>
  <c r="F29" i="56"/>
  <c r="AJ22" i="56"/>
  <c r="AD49" i="56"/>
  <c r="D47" i="56"/>
  <c r="U14" i="56"/>
  <c r="J53" i="56"/>
  <c r="AD45" i="56"/>
  <c r="K28" i="56"/>
  <c r="AH6" i="56"/>
  <c r="AD39" i="56"/>
  <c r="E49" i="56"/>
  <c r="S57" i="56"/>
  <c r="G57" i="56"/>
  <c r="AH18" i="56"/>
  <c r="U56" i="56"/>
  <c r="M24" i="56"/>
  <c r="T29" i="56"/>
  <c r="J36" i="56"/>
  <c r="U15" i="56"/>
  <c r="AC31" i="56"/>
  <c r="AH35" i="56"/>
  <c r="P6" i="56"/>
  <c r="Y51" i="56"/>
  <c r="S5" i="56"/>
  <c r="H10" i="56"/>
  <c r="H13" i="56"/>
  <c r="T30" i="56"/>
  <c r="AL47" i="56"/>
  <c r="C4" i="56"/>
  <c r="AF52" i="56"/>
  <c r="AF28" i="56"/>
  <c r="AA13" i="56"/>
  <c r="AD15" i="56"/>
  <c r="AA17" i="56"/>
  <c r="W31" i="56"/>
  <c r="AA56" i="56"/>
  <c r="H45" i="56"/>
  <c r="S40" i="56"/>
  <c r="D34" i="56"/>
  <c r="C7" i="56"/>
  <c r="F30" i="56"/>
  <c r="AL40" i="56"/>
  <c r="G29" i="56"/>
  <c r="U57" i="56"/>
  <c r="AH43" i="56"/>
  <c r="L38" i="56"/>
  <c r="X13" i="56"/>
  <c r="V12" i="56"/>
  <c r="K23" i="56"/>
  <c r="Z44" i="56"/>
  <c r="U34" i="56"/>
  <c r="K46" i="56"/>
  <c r="AF22" i="56"/>
  <c r="V38" i="56"/>
  <c r="D5" i="56"/>
  <c r="L52" i="56"/>
  <c r="V52" i="56"/>
  <c r="S30" i="56"/>
  <c r="Q33" i="56"/>
  <c r="W56" i="56"/>
  <c r="T33" i="56"/>
  <c r="AB52" i="56"/>
  <c r="Y11" i="56"/>
  <c r="P14" i="56"/>
  <c r="N45" i="56"/>
  <c r="B39" i="56"/>
  <c r="AC45" i="56"/>
  <c r="C50" i="56"/>
  <c r="Z39" i="56"/>
  <c r="H9" i="56"/>
  <c r="Q20" i="56"/>
  <c r="AL33" i="56"/>
  <c r="G32" i="56"/>
  <c r="U26" i="56"/>
  <c r="L28" i="56"/>
  <c r="M48" i="56"/>
  <c r="E54" i="56"/>
  <c r="AB19" i="56"/>
  <c r="AE23" i="56"/>
  <c r="AH40" i="56"/>
  <c r="N25" i="56"/>
  <c r="AE42" i="56"/>
  <c r="X45" i="56"/>
  <c r="AK48" i="56"/>
  <c r="B23" i="56"/>
  <c r="K9" i="56"/>
  <c r="C37" i="56"/>
  <c r="T52" i="56"/>
  <c r="AB57" i="56"/>
  <c r="F43" i="56"/>
  <c r="AL30" i="56"/>
  <c r="AH11" i="56"/>
  <c r="P8" i="56"/>
  <c r="F8" i="56"/>
  <c r="AA29" i="56"/>
  <c r="J14" i="56"/>
  <c r="P13" i="56"/>
  <c r="Q43" i="56"/>
  <c r="AL18" i="56"/>
  <c r="K55" i="56"/>
  <c r="Z8" i="56"/>
  <c r="B7" i="56"/>
  <c r="U25" i="56"/>
  <c r="AH12" i="56"/>
  <c r="Q39" i="56"/>
  <c r="E22" i="56"/>
  <c r="G42" i="56"/>
  <c r="X10" i="56"/>
  <c r="C14" i="56"/>
  <c r="G55" i="56"/>
  <c r="T24" i="56"/>
  <c r="T27" i="56"/>
  <c r="AI55" i="56"/>
  <c r="Q54" i="56"/>
  <c r="M9" i="56"/>
  <c r="N34" i="56"/>
  <c r="S31" i="56"/>
  <c r="AD29" i="56"/>
  <c r="L36" i="56"/>
  <c r="N27" i="56"/>
  <c r="B44" i="56"/>
  <c r="AL31" i="56"/>
  <c r="V17" i="56"/>
  <c r="U20" i="56"/>
  <c r="B9" i="56"/>
  <c r="J26" i="56"/>
  <c r="AA42" i="56"/>
  <c r="S39" i="56"/>
  <c r="AC38" i="56"/>
  <c r="AC51" i="56"/>
  <c r="F27" i="56"/>
  <c r="AC34" i="56"/>
  <c r="AH23" i="56"/>
  <c r="AD27" i="56"/>
  <c r="I33" i="56"/>
  <c r="I42" i="56"/>
  <c r="C48" i="56"/>
  <c r="L12" i="56"/>
  <c r="H23" i="56"/>
  <c r="W40" i="56"/>
  <c r="AA24" i="56"/>
  <c r="U33" i="56"/>
  <c r="S50" i="56"/>
  <c r="AL8" i="56"/>
  <c r="AJ33" i="56"/>
  <c r="Z5" i="56"/>
  <c r="Z48" i="56"/>
  <c r="V32" i="56"/>
  <c r="AD21" i="56"/>
  <c r="AI33" i="56"/>
  <c r="S11" i="56"/>
  <c r="Z45" i="56"/>
  <c r="W50" i="56"/>
  <c r="R9" i="56"/>
  <c r="AI14" i="56"/>
  <c r="I20" i="56"/>
  <c r="AA19" i="56"/>
  <c r="W46" i="56"/>
  <c r="AC44" i="56"/>
  <c r="O50" i="56"/>
  <c r="D57" i="56"/>
  <c r="T36" i="56"/>
  <c r="AK51" i="56"/>
  <c r="K12" i="56"/>
  <c r="C24" i="56"/>
  <c r="AD24" i="56"/>
  <c r="AE26" i="56"/>
  <c r="K24" i="56"/>
  <c r="AK20" i="56"/>
  <c r="AB55" i="56"/>
  <c r="C36" i="56"/>
  <c r="AD19" i="56"/>
  <c r="AE49" i="56"/>
  <c r="F51" i="56"/>
  <c r="Y4" i="56"/>
  <c r="B38" i="56"/>
  <c r="K4" i="56"/>
  <c r="AF41" i="56"/>
  <c r="J10" i="56"/>
  <c r="T20" i="56"/>
  <c r="K15" i="56"/>
  <c r="N29" i="56"/>
  <c r="Q42" i="56"/>
  <c r="D41" i="56"/>
  <c r="AI7" i="56"/>
  <c r="AE51" i="56"/>
  <c r="AA55" i="56"/>
  <c r="AB7" i="56"/>
  <c r="M34" i="56"/>
  <c r="X49" i="56"/>
  <c r="AL44" i="56"/>
  <c r="Y41" i="56"/>
  <c r="AJ56" i="56"/>
  <c r="K49" i="56"/>
  <c r="AE20" i="56"/>
  <c r="Z16" i="56"/>
  <c r="Z36" i="56"/>
  <c r="S43" i="56"/>
  <c r="AJ31" i="56"/>
  <c r="X42" i="56"/>
  <c r="AL29" i="56"/>
  <c r="P16" i="56"/>
  <c r="O5" i="56"/>
  <c r="L21" i="56"/>
  <c r="V37" i="56"/>
  <c r="Z42" i="56"/>
  <c r="AH22" i="56"/>
  <c r="C44" i="56"/>
  <c r="O38" i="56"/>
  <c r="AA35" i="56"/>
  <c r="G17" i="56"/>
  <c r="AI50" i="56"/>
  <c r="X31" i="56"/>
  <c r="J47" i="56"/>
  <c r="Q26" i="56"/>
  <c r="R40" i="56"/>
  <c r="AC16" i="56"/>
  <c r="K11" i="56"/>
  <c r="R33" i="56"/>
  <c r="T21" i="56"/>
  <c r="T47" i="56"/>
  <c r="AJ5" i="56"/>
  <c r="S4" i="56"/>
  <c r="X25" i="56"/>
  <c r="W13" i="56"/>
  <c r="T12" i="56"/>
  <c r="V44" i="56"/>
  <c r="S38" i="56"/>
  <c r="AE55" i="56"/>
  <c r="L35" i="56"/>
  <c r="AL13" i="56"/>
  <c r="AE35" i="56"/>
  <c r="N23" i="56"/>
  <c r="H31" i="56"/>
  <c r="I29" i="56"/>
  <c r="C52" i="56"/>
  <c r="P43" i="56"/>
  <c r="I4" i="56"/>
  <c r="AL9" i="56"/>
  <c r="U35" i="56"/>
  <c r="L30" i="56"/>
  <c r="W20" i="56"/>
  <c r="N44" i="56"/>
  <c r="I52" i="56"/>
  <c r="O51" i="56"/>
  <c r="D43" i="56"/>
  <c r="AE18" i="56"/>
  <c r="AA12" i="56"/>
  <c r="AC7" i="56"/>
  <c r="F21" i="56"/>
  <c r="Q46" i="56"/>
  <c r="AH17" i="56"/>
  <c r="AD12" i="56"/>
  <c r="M36" i="56"/>
  <c r="P5" i="56"/>
  <c r="U45" i="56"/>
  <c r="P55" i="56"/>
  <c r="H53" i="56"/>
  <c r="AH48" i="56"/>
  <c r="I13" i="56"/>
  <c r="N38" i="56"/>
  <c r="L13" i="56"/>
  <c r="R18" i="56"/>
  <c r="N24" i="56"/>
  <c r="AE5" i="56"/>
  <c r="AK40" i="56"/>
  <c r="AF43" i="56"/>
  <c r="F56" i="56"/>
  <c r="AK42" i="56"/>
  <c r="P19" i="56"/>
  <c r="T42" i="56"/>
  <c r="AJ9" i="56"/>
  <c r="H15" i="56"/>
  <c r="Q37" i="56"/>
  <c r="D31" i="56"/>
  <c r="V39" i="56"/>
  <c r="V21" i="56"/>
  <c r="O32" i="56"/>
  <c r="C46" i="56"/>
  <c r="I27" i="56"/>
  <c r="V10" i="56"/>
  <c r="C27" i="56"/>
  <c r="AH27" i="56"/>
  <c r="AK5" i="56"/>
  <c r="V5" i="56"/>
  <c r="AA22" i="56"/>
  <c r="Q22" i="56"/>
  <c r="S6" i="56"/>
  <c r="AL16" i="56"/>
  <c r="X41" i="56"/>
  <c r="R54" i="56"/>
  <c r="I32" i="56"/>
  <c r="N6" i="56"/>
  <c r="AC30" i="56"/>
  <c r="AE8" i="56"/>
  <c r="D48" i="56"/>
  <c r="AD54" i="56"/>
  <c r="AA38" i="56"/>
  <c r="AI22" i="56"/>
  <c r="AH5" i="56"/>
  <c r="C18" i="56"/>
  <c r="O9" i="56"/>
  <c r="AL22" i="56"/>
  <c r="X16" i="56"/>
  <c r="AD50" i="56"/>
  <c r="G56" i="56"/>
  <c r="AF38" i="56"/>
  <c r="M57" i="56"/>
  <c r="D22" i="56"/>
  <c r="N32" i="56"/>
  <c r="M5" i="56"/>
  <c r="G43" i="56"/>
  <c r="Q56" i="56"/>
  <c r="AL6" i="56"/>
  <c r="AA54" i="56"/>
  <c r="Z12" i="56"/>
  <c r="O18" i="56"/>
  <c r="I48" i="56"/>
  <c r="Q24" i="56"/>
  <c r="AI45" i="56"/>
  <c r="N57" i="56"/>
  <c r="G20" i="56"/>
  <c r="R7" i="56"/>
  <c r="P27" i="56"/>
  <c r="AD5" i="56"/>
  <c r="AL5" i="56"/>
  <c r="Q25" i="56"/>
  <c r="AL36" i="56"/>
  <c r="AE54" i="56"/>
  <c r="C31" i="56"/>
  <c r="J43" i="56"/>
  <c r="O36" i="56"/>
  <c r="AD32" i="56"/>
  <c r="AA25" i="56"/>
  <c r="AC49" i="56"/>
  <c r="L57" i="56"/>
  <c r="AJ16" i="56"/>
  <c r="W25" i="56"/>
  <c r="T26" i="56"/>
  <c r="W29" i="56"/>
  <c r="AD6" i="56"/>
  <c r="O4" i="56"/>
  <c r="K44" i="56"/>
  <c r="L41" i="56"/>
  <c r="M19" i="56"/>
  <c r="F16" i="56"/>
  <c r="AE31" i="56"/>
  <c r="S51" i="56"/>
  <c r="AB56" i="56"/>
  <c r="AH25" i="56"/>
  <c r="AI26" i="56"/>
  <c r="X53" i="56"/>
  <c r="AA34" i="56"/>
  <c r="AB17" i="56"/>
  <c r="AJ8" i="56"/>
  <c r="F20" i="56"/>
  <c r="V49" i="56"/>
  <c r="Z50" i="56"/>
  <c r="AB38" i="56"/>
  <c r="AH31" i="56"/>
  <c r="E12" i="56"/>
  <c r="T25" i="56"/>
  <c r="S8" i="56"/>
  <c r="F31" i="56"/>
  <c r="S53" i="56"/>
  <c r="AA51" i="56"/>
  <c r="AH42" i="56"/>
  <c r="E4" i="56"/>
  <c r="B28" i="56"/>
  <c r="R38" i="56"/>
  <c r="D46" i="56"/>
  <c r="AB26" i="56"/>
  <c r="AE48" i="56"/>
  <c r="V56" i="56"/>
  <c r="P37" i="56"/>
  <c r="M54" i="56"/>
  <c r="Y46" i="56"/>
  <c r="G27" i="56"/>
  <c r="S44" i="56"/>
  <c r="AA18" i="56"/>
  <c r="X17" i="56"/>
  <c r="R12" i="56"/>
  <c r="Z33" i="56"/>
  <c r="AF9" i="56"/>
  <c r="AE17" i="56"/>
  <c r="I31" i="56"/>
  <c r="Z49" i="56"/>
  <c r="D27" i="56"/>
  <c r="O28" i="56"/>
  <c r="Q7" i="56"/>
  <c r="G54" i="56"/>
  <c r="C462" i="57"/>
  <c r="D423" i="57"/>
  <c r="E386" i="57"/>
  <c r="C324" i="57"/>
  <c r="G335" i="57"/>
  <c r="E235" i="57"/>
  <c r="F260" i="57"/>
  <c r="H468" i="57"/>
  <c r="D432" i="57"/>
  <c r="F405" i="57"/>
  <c r="E395" i="57"/>
  <c r="B316" i="57"/>
  <c r="H334" i="57"/>
  <c r="C285" i="57"/>
  <c r="G262" i="57"/>
  <c r="H463" i="57"/>
  <c r="D437" i="57"/>
  <c r="F452" i="57"/>
  <c r="E372" i="57"/>
  <c r="B293" i="57"/>
  <c r="I302" i="57"/>
  <c r="C262" i="57"/>
  <c r="G285" i="57"/>
  <c r="G513" i="57"/>
  <c r="D442" i="57"/>
  <c r="I442" i="57"/>
  <c r="H398" i="57"/>
  <c r="B327" i="57"/>
  <c r="H324" i="57"/>
  <c r="D280" i="57"/>
  <c r="G252" i="57"/>
  <c r="G220" i="57"/>
  <c r="F129" i="57"/>
  <c r="D146" i="57"/>
  <c r="F108" i="57"/>
  <c r="I77" i="57"/>
  <c r="G33" i="57"/>
  <c r="H3" i="57"/>
  <c r="D196" i="57"/>
  <c r="B158" i="57"/>
  <c r="I127" i="57"/>
  <c r="G82" i="57"/>
  <c r="E106" i="57"/>
  <c r="D8" i="57"/>
  <c r="F195" i="57"/>
  <c r="H216" i="57"/>
  <c r="G124" i="57"/>
  <c r="E148" i="57"/>
  <c r="C103" i="57"/>
  <c r="F8" i="57"/>
  <c r="H28" i="57"/>
  <c r="B346" i="57"/>
  <c r="H363" i="57"/>
  <c r="C314" i="57"/>
  <c r="H289" i="57"/>
  <c r="D269" i="57"/>
  <c r="F270" i="57"/>
  <c r="F498" i="57"/>
  <c r="C402" i="57"/>
  <c r="B379" i="57"/>
  <c r="G391" i="57"/>
  <c r="D330" i="57"/>
  <c r="G312" i="57"/>
  <c r="E258" i="57"/>
  <c r="F234" i="57"/>
  <c r="H201" i="57"/>
  <c r="F163" i="57"/>
  <c r="E133" i="57"/>
  <c r="C88" i="57"/>
  <c r="I111" i="57"/>
  <c r="H13" i="57"/>
  <c r="B213" i="57"/>
  <c r="I178" i="57"/>
  <c r="C138" i="57"/>
  <c r="I161" i="57"/>
  <c r="H109" i="57"/>
  <c r="B22" i="57"/>
  <c r="D42" i="57"/>
  <c r="G175" i="57"/>
  <c r="E199" i="57"/>
  <c r="G158" i="57"/>
  <c r="F63" i="57"/>
  <c r="D80" i="57"/>
  <c r="I454" i="57"/>
  <c r="H391" i="57"/>
  <c r="B340" i="57"/>
  <c r="H317" i="57"/>
  <c r="D237" i="57"/>
  <c r="G245" i="57"/>
  <c r="G473" i="57"/>
  <c r="E430" i="57"/>
  <c r="B351" i="57"/>
  <c r="H358" i="57"/>
  <c r="C319" i="57"/>
  <c r="G340" i="57"/>
  <c r="D279" i="57"/>
  <c r="F265" i="57"/>
  <c r="H187" i="57"/>
  <c r="F149" i="57"/>
  <c r="E119" i="57"/>
  <c r="C74" i="57"/>
  <c r="I97" i="57"/>
  <c r="G53" i="57"/>
  <c r="B195" i="57"/>
  <c r="D216" i="57"/>
  <c r="C124" i="57"/>
  <c r="I147" i="57"/>
  <c r="G102" i="57"/>
  <c r="B8" i="57"/>
  <c r="D28" i="57"/>
  <c r="F219" i="57"/>
  <c r="E185" i="57"/>
  <c r="G144" i="57"/>
  <c r="E168" i="57"/>
  <c r="F436" i="57"/>
  <c r="E384" i="57"/>
  <c r="B305" i="57"/>
  <c r="C338" i="57"/>
  <c r="G321" i="57"/>
  <c r="E249" i="57"/>
  <c r="F246" i="57"/>
  <c r="F474" i="57"/>
  <c r="H435" i="57"/>
  <c r="C349" i="57"/>
  <c r="G367" i="57"/>
  <c r="D307" i="57"/>
  <c r="F337" i="57"/>
  <c r="E282" i="57"/>
  <c r="F191" i="57"/>
  <c r="H213" i="57"/>
  <c r="G121" i="57"/>
  <c r="E145" i="57"/>
  <c r="C100" i="57"/>
  <c r="F5" i="57"/>
  <c r="H25" i="57"/>
  <c r="B225" i="57"/>
  <c r="I190" i="57"/>
  <c r="C150" i="57"/>
  <c r="F171" i="57"/>
  <c r="H71" i="57"/>
  <c r="B34" i="57"/>
  <c r="D54" i="57"/>
  <c r="G187" i="57"/>
  <c r="E211" i="57"/>
  <c r="G170" i="57"/>
  <c r="F75" i="57"/>
  <c r="F97" i="57"/>
  <c r="G12" i="57"/>
  <c r="I52" i="57"/>
  <c r="D193" i="57"/>
  <c r="B155" i="57"/>
  <c r="I124" i="57"/>
  <c r="G79" i="57"/>
  <c r="E103" i="57"/>
  <c r="D5" i="57"/>
  <c r="D47" i="57"/>
  <c r="I68" i="57"/>
  <c r="H14" i="57"/>
  <c r="B218" i="57"/>
  <c r="I183" i="57"/>
  <c r="C143" i="57"/>
  <c r="I166" i="57"/>
  <c r="H64" i="57"/>
  <c r="B27" i="57"/>
  <c r="E17" i="57"/>
  <c r="I104" i="57"/>
  <c r="H46" i="57"/>
  <c r="C186" i="57"/>
  <c r="I209" i="57"/>
  <c r="C169" i="57"/>
  <c r="B74" i="57"/>
  <c r="H90" i="57"/>
  <c r="B53" i="57"/>
  <c r="C99" i="57"/>
  <c r="G30" i="57"/>
  <c r="B183" i="57"/>
  <c r="D207" i="57"/>
  <c r="H121" i="57"/>
  <c r="H100" i="57"/>
  <c r="AK8" i="56"/>
  <c r="C290" i="57"/>
  <c r="H313" i="57"/>
  <c r="D241" i="57"/>
  <c r="G241" i="57"/>
  <c r="G469" i="57"/>
  <c r="E434" i="57"/>
  <c r="B355" i="57"/>
  <c r="H354" i="57"/>
  <c r="C323" i="57"/>
  <c r="G336" i="57"/>
  <c r="E234" i="57"/>
  <c r="F261" i="57"/>
  <c r="H189" i="57"/>
  <c r="F151" i="57"/>
  <c r="E121" i="57"/>
  <c r="C76" i="57"/>
  <c r="I99" i="57"/>
  <c r="G55" i="57"/>
  <c r="F197" i="57"/>
  <c r="D218" i="57"/>
  <c r="C126" i="57"/>
  <c r="I149" i="57"/>
  <c r="G104" i="57"/>
  <c r="B10" i="57"/>
  <c r="D30" i="57"/>
  <c r="F221" i="57"/>
  <c r="E187" i="57"/>
  <c r="G146" i="57"/>
  <c r="E170" i="57"/>
  <c r="D68" i="57"/>
  <c r="F34" i="57"/>
  <c r="I28" i="57"/>
  <c r="C222" i="57"/>
  <c r="B131" i="57"/>
  <c r="H147" i="57"/>
  <c r="B110" i="57"/>
  <c r="E79" i="57"/>
  <c r="C35" i="57"/>
  <c r="E55" i="57"/>
  <c r="H105" i="57"/>
  <c r="G36" i="57"/>
  <c r="F188" i="57"/>
  <c r="D211" i="57"/>
  <c r="C119" i="57"/>
  <c r="I142" i="57"/>
  <c r="G97" i="57"/>
  <c r="G60" i="57"/>
  <c r="D23" i="57"/>
  <c r="I72" i="57"/>
  <c r="H16" i="57"/>
  <c r="B220" i="57"/>
  <c r="I185" i="57"/>
  <c r="C145" i="57"/>
  <c r="I168" i="57"/>
  <c r="H66" i="57"/>
  <c r="B29" i="57"/>
  <c r="E43" i="57"/>
  <c r="F52" i="57"/>
  <c r="I42" i="57"/>
  <c r="D183" i="57"/>
  <c r="B145" i="57"/>
  <c r="D162" i="57"/>
  <c r="G69" i="57"/>
  <c r="E93" i="57"/>
  <c r="C49" i="57"/>
  <c r="AI8" i="56"/>
  <c r="B100" i="57"/>
  <c r="B47" i="57"/>
  <c r="C306" i="57"/>
  <c r="H297" i="57"/>
  <c r="D257" i="57"/>
  <c r="F278" i="57"/>
  <c r="F506" i="57"/>
  <c r="E450" i="57"/>
  <c r="B371" i="57"/>
  <c r="G399" i="57"/>
  <c r="C339" i="57"/>
  <c r="G320" i="57"/>
  <c r="E250" i="57"/>
  <c r="F245" i="57"/>
  <c r="H197" i="57"/>
  <c r="F159" i="57"/>
  <c r="E129" i="57"/>
  <c r="C84" i="57"/>
  <c r="I107" i="57"/>
  <c r="H9" i="57"/>
  <c r="F208" i="57"/>
  <c r="D228" i="57"/>
  <c r="C134" i="57"/>
  <c r="I157" i="57"/>
  <c r="G112" i="57"/>
  <c r="B18" i="57"/>
  <c r="D38" i="57"/>
  <c r="C226" i="57"/>
  <c r="E195" i="57"/>
  <c r="G154" i="57"/>
  <c r="I117" i="57"/>
  <c r="D76" i="57"/>
  <c r="F44" i="57"/>
  <c r="I36" i="57"/>
  <c r="D177" i="57"/>
  <c r="B139" i="57"/>
  <c r="H155" i="57"/>
  <c r="G63" i="57"/>
  <c r="E87" i="57"/>
  <c r="C43" i="57"/>
  <c r="I47" i="57"/>
  <c r="I90" i="57"/>
  <c r="H34" i="57"/>
  <c r="C176" i="57"/>
  <c r="I199" i="57"/>
  <c r="C159" i="57"/>
  <c r="B64" i="57"/>
  <c r="H80" i="57"/>
  <c r="B43" i="57"/>
  <c r="E49" i="57"/>
  <c r="F6" i="57"/>
  <c r="I8" i="57"/>
  <c r="C202" i="57"/>
  <c r="I225" i="57"/>
  <c r="H127" i="57"/>
  <c r="B90" i="57"/>
  <c r="D108" i="57"/>
  <c r="C15" i="57"/>
  <c r="D98" i="57"/>
  <c r="G52" i="57"/>
  <c r="F204" i="57"/>
  <c r="D223" i="57"/>
  <c r="C163" i="57"/>
  <c r="E69" i="57"/>
  <c r="H371" i="57"/>
  <c r="B330" i="57"/>
  <c r="B256" i="57"/>
  <c r="H281" i="57"/>
  <c r="H510" i="57"/>
  <c r="C444" i="57"/>
  <c r="F447" i="57"/>
  <c r="E353" i="57"/>
  <c r="I355" i="57"/>
  <c r="I321" i="57"/>
  <c r="C243" i="57"/>
  <c r="H248" i="57"/>
  <c r="G194" i="57"/>
  <c r="E218" i="57"/>
  <c r="D120" i="57"/>
  <c r="F82" i="57"/>
  <c r="D99" i="57"/>
  <c r="G7" i="57"/>
  <c r="I27" i="57"/>
  <c r="C223" i="57"/>
  <c r="B132" i="57"/>
  <c r="H148" i="57"/>
  <c r="B111" i="57"/>
  <c r="E80" i="57"/>
  <c r="C36" i="57"/>
  <c r="E56" i="57"/>
  <c r="H190" i="57"/>
  <c r="F152" i="57"/>
  <c r="E122" i="57"/>
  <c r="C77" i="57"/>
  <c r="I88" i="57"/>
  <c r="H32" i="57"/>
  <c r="H227" i="57"/>
  <c r="I197" i="57"/>
  <c r="C157" i="57"/>
  <c r="B62" i="57"/>
  <c r="H78" i="57"/>
  <c r="B41" i="57"/>
  <c r="E7" i="57"/>
  <c r="E11" i="57"/>
  <c r="F26" i="57"/>
  <c r="I22" i="57"/>
  <c r="C216" i="57"/>
  <c r="B125" i="57"/>
  <c r="H141" i="57"/>
  <c r="B104" i="57"/>
  <c r="E73" i="57"/>
  <c r="C29" i="57"/>
  <c r="E53" i="57"/>
  <c r="G6" i="57"/>
  <c r="I48" i="57"/>
  <c r="D189" i="57"/>
  <c r="B151" i="57"/>
  <c r="I120" i="57"/>
  <c r="G75" i="57"/>
  <c r="E99" i="57"/>
  <c r="C55" i="57"/>
  <c r="I106" i="57"/>
  <c r="H48" i="57"/>
  <c r="C188" i="57"/>
  <c r="I211" i="57"/>
  <c r="C171" i="57"/>
  <c r="B76" i="57"/>
  <c r="H92" i="57"/>
  <c r="B55" i="57"/>
  <c r="E21" i="57"/>
  <c r="H153" i="57"/>
  <c r="E85" i="57"/>
  <c r="E29" i="57"/>
  <c r="AS5" i="56"/>
  <c r="AP19" i="56"/>
  <c r="AG13" i="56"/>
  <c r="AP47" i="56"/>
  <c r="AQ39" i="56"/>
  <c r="AN17" i="56"/>
  <c r="AS29" i="56"/>
  <c r="AN47" i="56"/>
  <c r="AO39" i="56"/>
  <c r="AR55" i="56"/>
  <c r="AQ23" i="56"/>
  <c r="AO57" i="56"/>
  <c r="AQ52" i="56"/>
  <c r="AS42" i="56"/>
  <c r="AS25" i="56"/>
  <c r="AQ43" i="56"/>
  <c r="AP27" i="56"/>
  <c r="AS3" i="56"/>
  <c r="AS33" i="56"/>
  <c r="AG43" i="56"/>
  <c r="AP33" i="56"/>
  <c r="AO46" i="56"/>
  <c r="AR39" i="56"/>
  <c r="AG9" i="56"/>
  <c r="AO3" i="56"/>
  <c r="AP30" i="56"/>
  <c r="AQ16" i="56"/>
  <c r="AQ6" i="56"/>
  <c r="AR28" i="56"/>
  <c r="AR31" i="56"/>
  <c r="AQ47" i="56"/>
  <c r="AG57" i="56"/>
  <c r="AN20" i="56"/>
  <c r="AS40" i="56"/>
  <c r="AS10" i="56"/>
  <c r="AQ12" i="56"/>
  <c r="AQ10" i="56"/>
  <c r="AN38" i="56"/>
  <c r="AP52" i="56"/>
  <c r="AS14" i="56"/>
  <c r="AS45" i="56"/>
  <c r="AO5" i="56"/>
  <c r="AG48" i="56"/>
  <c r="AO31" i="56"/>
  <c r="AP8" i="56"/>
  <c r="AG24" i="56"/>
  <c r="AP20" i="56"/>
  <c r="AR54" i="56"/>
  <c r="AN40" i="56"/>
  <c r="AO13" i="56"/>
  <c r="AG29" i="56"/>
  <c r="AG27" i="56"/>
  <c r="AQ29" i="56"/>
  <c r="AQ49" i="56"/>
  <c r="AQ11" i="56"/>
  <c r="AO18" i="56"/>
  <c r="AO30" i="56"/>
  <c r="AG20" i="56"/>
  <c r="AQ14" i="56"/>
  <c r="AS8" i="56"/>
  <c r="AR33" i="56"/>
  <c r="AQ21" i="56"/>
  <c r="AO23" i="56"/>
  <c r="AR12" i="56"/>
  <c r="AS31" i="56"/>
  <c r="AS16" i="56"/>
  <c r="AS48" i="56"/>
  <c r="AN50" i="56"/>
  <c r="AP13" i="56"/>
  <c r="AO26" i="56"/>
  <c r="AS49" i="56"/>
  <c r="AN23" i="56"/>
  <c r="AO32" i="56"/>
  <c r="AR50" i="56"/>
  <c r="AO50" i="56"/>
  <c r="AQ5" i="56"/>
  <c r="AS37" i="56"/>
  <c r="AR43" i="56"/>
  <c r="AP35" i="56"/>
  <c r="AP10" i="56"/>
  <c r="AP25" i="56"/>
  <c r="AR30" i="56"/>
  <c r="AS24" i="56"/>
  <c r="AN33" i="56"/>
  <c r="AO4" i="56"/>
  <c r="AS18" i="56"/>
  <c r="AN9" i="56"/>
  <c r="AS19" i="56"/>
  <c r="AG25" i="56"/>
  <c r="AG19" i="56"/>
  <c r="AR45" i="56"/>
  <c r="H28" i="56"/>
  <c r="L32" i="56"/>
  <c r="AC28" i="56"/>
  <c r="AK49" i="56"/>
  <c r="M25" i="56"/>
  <c r="X50" i="56"/>
  <c r="AK30" i="56"/>
  <c r="K32" i="56"/>
  <c r="P49" i="56"/>
  <c r="R57" i="56"/>
  <c r="Q19" i="56"/>
  <c r="O29" i="56"/>
  <c r="E487" i="57"/>
  <c r="H418" i="57"/>
  <c r="G350" i="57"/>
  <c r="D327" i="57"/>
  <c r="F320" i="57"/>
  <c r="C231" i="57"/>
  <c r="B192" i="57"/>
  <c r="F512" i="57"/>
  <c r="E444" i="57"/>
  <c r="B365" i="57"/>
  <c r="I398" i="57"/>
  <c r="C333" i="57"/>
  <c r="G326" i="57"/>
  <c r="E244" i="57"/>
  <c r="F251" i="57"/>
  <c r="F507" i="57"/>
  <c r="E449" i="57"/>
  <c r="I420" i="57"/>
  <c r="H367" i="57"/>
  <c r="C310" i="57"/>
  <c r="H293" i="57"/>
  <c r="D262" i="57"/>
  <c r="F274" i="57"/>
  <c r="F502" i="57"/>
  <c r="E454" i="57"/>
  <c r="B375" i="57"/>
  <c r="G395" i="57"/>
  <c r="D321" i="57"/>
  <c r="G316" i="57"/>
  <c r="E254" i="57"/>
  <c r="F242" i="57"/>
  <c r="H199" i="57"/>
  <c r="F161" i="57"/>
  <c r="E131" i="57"/>
  <c r="C86" i="57"/>
  <c r="I109" i="57"/>
  <c r="H11" i="57"/>
  <c r="B211" i="57"/>
  <c r="I176" i="57"/>
  <c r="C136" i="57"/>
  <c r="I159" i="57"/>
  <c r="G114" i="57"/>
  <c r="B20" i="57"/>
  <c r="D40" i="57"/>
  <c r="H226" i="57"/>
  <c r="E197" i="57"/>
  <c r="G156" i="57"/>
  <c r="F61" i="57"/>
  <c r="D78" i="57"/>
  <c r="F40" i="57"/>
  <c r="C439" i="57"/>
  <c r="C356" i="57"/>
  <c r="G360" i="57"/>
  <c r="D314" i="57"/>
  <c r="F330" i="57"/>
  <c r="B273" i="57"/>
  <c r="B513" i="57"/>
  <c r="B428" i="57"/>
  <c r="G456" i="57"/>
  <c r="C389" i="57"/>
  <c r="F390" i="57"/>
  <c r="E306" i="57"/>
  <c r="F297" i="57"/>
  <c r="I264" i="57"/>
  <c r="F216" i="57"/>
  <c r="E182" i="57"/>
  <c r="G141" i="57"/>
  <c r="E165" i="57"/>
  <c r="D63" i="57"/>
  <c r="F25" i="57"/>
  <c r="H45" i="57"/>
  <c r="C187" i="57"/>
  <c r="I210" i="57"/>
  <c r="C170" i="57"/>
  <c r="B75" i="57"/>
  <c r="H91" i="57"/>
  <c r="B54" i="57"/>
  <c r="E20" i="57"/>
  <c r="G207" i="57"/>
  <c r="E174" i="57"/>
  <c r="D133" i="57"/>
  <c r="F95" i="57"/>
  <c r="F479" i="57"/>
  <c r="B382" i="57"/>
  <c r="G388" i="57"/>
  <c r="D335" i="57"/>
  <c r="G309" i="57"/>
  <c r="E261" i="57"/>
  <c r="E480" i="57"/>
  <c r="F462" i="57"/>
  <c r="H423" i="57"/>
  <c r="C361" i="57"/>
  <c r="G355" i="57"/>
  <c r="D319" i="57"/>
  <c r="F325" i="57"/>
  <c r="B284" i="57"/>
  <c r="F199" i="57"/>
  <c r="H219" i="57"/>
  <c r="G127" i="57"/>
  <c r="E151" i="57"/>
  <c r="C106" i="57"/>
  <c r="F11" i="57"/>
  <c r="H31" i="57"/>
  <c r="G228" i="57"/>
  <c r="I196" i="57"/>
  <c r="C156" i="57"/>
  <c r="B61" i="57"/>
  <c r="H77" i="57"/>
  <c r="B40" i="57"/>
  <c r="E6" i="57"/>
  <c r="G193" i="57"/>
  <c r="E217" i="57"/>
  <c r="D119" i="57"/>
  <c r="F81" i="57"/>
  <c r="B354" i="57"/>
  <c r="H355" i="57"/>
  <c r="C348" i="57"/>
  <c r="E297" i="57"/>
  <c r="F306" i="57"/>
  <c r="I273" i="57"/>
  <c r="I501" i="57"/>
  <c r="B452" i="57"/>
  <c r="G432" i="57"/>
  <c r="D359" i="57"/>
  <c r="F366" i="57"/>
  <c r="E330" i="57"/>
  <c r="B241" i="57"/>
  <c r="I240" i="57"/>
  <c r="F228" i="57"/>
  <c r="E194" i="57"/>
  <c r="G153" i="57"/>
  <c r="H117" i="57"/>
  <c r="D75" i="57"/>
  <c r="F37" i="57"/>
  <c r="H57" i="57"/>
  <c r="C199" i="57"/>
  <c r="I222" i="57"/>
  <c r="H124" i="57"/>
  <c r="B87" i="57"/>
  <c r="H103" i="57"/>
  <c r="C12" i="57"/>
  <c r="E32" i="57"/>
  <c r="G219" i="57"/>
  <c r="F128" i="57"/>
  <c r="D145" i="57"/>
  <c r="F107" i="57"/>
  <c r="D100" i="57"/>
  <c r="G54" i="57"/>
  <c r="B207" i="57"/>
  <c r="D225" i="57"/>
  <c r="C133" i="57"/>
  <c r="I156" i="57"/>
  <c r="G111" i="57"/>
  <c r="B17" i="57"/>
  <c r="D37" i="57"/>
  <c r="E57" i="57"/>
  <c r="I112" i="57"/>
  <c r="H52" i="57"/>
  <c r="C192" i="57"/>
  <c r="I215" i="57"/>
  <c r="D171" i="57"/>
  <c r="B80" i="57"/>
  <c r="H96" i="57"/>
  <c r="C5" i="57"/>
  <c r="D41" i="57"/>
  <c r="F28" i="57"/>
  <c r="I24" i="57"/>
  <c r="C218" i="57"/>
  <c r="B127" i="57"/>
  <c r="H143" i="57"/>
  <c r="B106" i="57"/>
  <c r="E75" i="57"/>
  <c r="C31" i="57"/>
  <c r="I74" i="57"/>
  <c r="H18" i="57"/>
  <c r="B222" i="57"/>
  <c r="I187" i="57"/>
  <c r="I138" i="57"/>
  <c r="H110" i="57"/>
  <c r="E45" i="57"/>
  <c r="D290" i="57"/>
  <c r="G305" i="57"/>
  <c r="E265" i="57"/>
  <c r="E486" i="57"/>
  <c r="B404" i="57"/>
  <c r="H419" i="57"/>
  <c r="C365" i="57"/>
  <c r="G351" i="57"/>
  <c r="D325" i="57"/>
  <c r="F321" i="57"/>
  <c r="E231" i="57"/>
  <c r="F202" i="57"/>
  <c r="H221" i="57"/>
  <c r="G129" i="57"/>
  <c r="E153" i="57"/>
  <c r="C108" i="57"/>
  <c r="F13" i="57"/>
  <c r="H33" i="57"/>
  <c r="C175" i="57"/>
  <c r="I198" i="57"/>
  <c r="C158" i="57"/>
  <c r="B63" i="57"/>
  <c r="H79" i="57"/>
  <c r="B42" i="57"/>
  <c r="E8" i="57"/>
  <c r="G195" i="57"/>
  <c r="E219" i="57"/>
  <c r="D121" i="57"/>
  <c r="F83" i="57"/>
  <c r="C75" i="57"/>
  <c r="G22" i="57"/>
  <c r="F237" i="57"/>
  <c r="D201" i="57"/>
  <c r="B163" i="57"/>
  <c r="I132" i="57"/>
  <c r="G87" i="57"/>
  <c r="E111" i="57"/>
  <c r="D13" i="57"/>
  <c r="E9" i="57"/>
  <c r="I80" i="57"/>
  <c r="H24" i="57"/>
  <c r="B226" i="57"/>
  <c r="I191" i="57"/>
  <c r="C151" i="57"/>
  <c r="D169" i="57"/>
  <c r="H72" i="57"/>
  <c r="B35" i="57"/>
  <c r="E33" i="57"/>
  <c r="I114" i="57"/>
  <c r="H54" i="57"/>
  <c r="C194" i="57"/>
  <c r="I217" i="57"/>
  <c r="H119" i="57"/>
  <c r="B82" i="57"/>
  <c r="H98" i="57"/>
  <c r="C7" i="57"/>
  <c r="D74" i="57"/>
  <c r="G40" i="57"/>
  <c r="F193" i="57"/>
  <c r="D215" i="57"/>
  <c r="C123" i="57"/>
  <c r="I146" i="57"/>
  <c r="G101" i="57"/>
  <c r="B7" i="57"/>
  <c r="D27" i="57"/>
  <c r="C131" i="57"/>
  <c r="G109" i="57"/>
  <c r="C57" i="57"/>
  <c r="D306" i="57"/>
  <c r="F338" i="57"/>
  <c r="E281" i="57"/>
  <c r="E507" i="57"/>
  <c r="B420" i="57"/>
  <c r="H403" i="57"/>
  <c r="C381" i="57"/>
  <c r="F398" i="57"/>
  <c r="E298" i="57"/>
  <c r="F305" i="57"/>
  <c r="I272" i="57"/>
  <c r="F212" i="57"/>
  <c r="E178" i="57"/>
  <c r="G137" i="57"/>
  <c r="E161" i="57"/>
  <c r="H107" i="57"/>
  <c r="F21" i="57"/>
  <c r="H41" i="57"/>
  <c r="C183" i="57"/>
  <c r="I206" i="57"/>
  <c r="C166" i="57"/>
  <c r="B71" i="57"/>
  <c r="H87" i="57"/>
  <c r="B50" i="57"/>
  <c r="E16" i="57"/>
  <c r="G203" i="57"/>
  <c r="E227" i="57"/>
  <c r="D129" i="57"/>
  <c r="F91" i="57"/>
  <c r="C107" i="57"/>
  <c r="G32" i="57"/>
  <c r="F185" i="57"/>
  <c r="D209" i="57"/>
  <c r="H169" i="57"/>
  <c r="I140" i="57"/>
  <c r="G95" i="57"/>
  <c r="E60" i="57"/>
  <c r="D21" i="57"/>
  <c r="E25" i="57"/>
  <c r="F14" i="57"/>
  <c r="I14" i="57"/>
  <c r="C208" i="57"/>
  <c r="C174" i="57"/>
  <c r="H133" i="57"/>
  <c r="B96" i="57"/>
  <c r="E65" i="57"/>
  <c r="C21" i="57"/>
  <c r="E51" i="57"/>
  <c r="F50" i="57"/>
  <c r="I40" i="57"/>
  <c r="D181" i="57"/>
  <c r="B143" i="57"/>
  <c r="H159" i="57"/>
  <c r="G67" i="57"/>
  <c r="E91" i="57"/>
  <c r="C47" i="57"/>
  <c r="I96" i="57"/>
  <c r="H40" i="57"/>
  <c r="C180" i="57"/>
  <c r="I203" i="57"/>
  <c r="I122" i="57"/>
  <c r="B15" i="57"/>
  <c r="B289" i="57"/>
  <c r="I290" i="57"/>
  <c r="C274" i="57"/>
  <c r="G273" i="57"/>
  <c r="G501" i="57"/>
  <c r="D454" i="57"/>
  <c r="I415" i="57"/>
  <c r="H386" i="57"/>
  <c r="C291" i="57"/>
  <c r="H312" i="57"/>
  <c r="D242" i="57"/>
  <c r="G240" i="57"/>
  <c r="H225" i="57"/>
  <c r="F135" i="57"/>
  <c r="D152" i="57"/>
  <c r="H112" i="57"/>
  <c r="I83" i="57"/>
  <c r="G39" i="57"/>
  <c r="F233" i="57"/>
  <c r="D202" i="57"/>
  <c r="B164" i="57"/>
  <c r="I133" i="57"/>
  <c r="G88" i="57"/>
  <c r="E112" i="57"/>
  <c r="D14" i="57"/>
  <c r="F203" i="57"/>
  <c r="H222" i="57"/>
  <c r="G130" i="57"/>
  <c r="E154" i="57"/>
  <c r="C109" i="57"/>
  <c r="F12" i="57"/>
  <c r="I12" i="57"/>
  <c r="C206" i="57"/>
  <c r="I174" i="57"/>
  <c r="H131" i="57"/>
  <c r="B94" i="57"/>
  <c r="E63" i="57"/>
  <c r="C19" i="57"/>
  <c r="E39" i="57"/>
  <c r="F105" i="57"/>
  <c r="G14" i="57"/>
  <c r="I54" i="57"/>
  <c r="D195" i="57"/>
  <c r="B157" i="57"/>
  <c r="I126" i="57"/>
  <c r="G81" i="57"/>
  <c r="E105" i="57"/>
  <c r="D7" i="57"/>
  <c r="D92" i="57"/>
  <c r="G48" i="57"/>
  <c r="F201" i="57"/>
  <c r="D221" i="57"/>
  <c r="C129" i="57"/>
  <c r="I152" i="57"/>
  <c r="G107" i="57"/>
  <c r="B13" i="57"/>
  <c r="D49" i="57"/>
  <c r="F30" i="57"/>
  <c r="I26" i="57"/>
  <c r="C220" i="57"/>
  <c r="B129" i="57"/>
  <c r="H145" i="57"/>
  <c r="B108" i="57"/>
  <c r="E77" i="57"/>
  <c r="C33" i="57"/>
  <c r="D3" i="57"/>
  <c r="I170" i="57"/>
  <c r="B31" i="57"/>
  <c r="E13" i="57"/>
  <c r="AN27" i="56"/>
  <c r="AP50" i="56"/>
  <c r="AO35" i="56"/>
  <c r="AS35" i="56"/>
  <c r="AO52" i="56"/>
  <c r="AN41" i="56"/>
  <c r="AP12" i="56"/>
  <c r="AO28" i="56"/>
  <c r="AP37" i="56"/>
  <c r="AP28" i="56"/>
  <c r="AG34" i="56"/>
  <c r="AN43" i="56"/>
  <c r="AO53" i="56"/>
  <c r="AS34" i="56"/>
  <c r="AN37" i="56"/>
  <c r="AS53" i="56"/>
  <c r="AN54" i="56"/>
  <c r="AS22" i="56"/>
  <c r="AN12" i="56"/>
  <c r="AO10" i="56"/>
  <c r="AR21" i="56"/>
  <c r="AR8" i="56"/>
  <c r="AQ17" i="56"/>
  <c r="AR9" i="56"/>
  <c r="AO49" i="56"/>
  <c r="AQ28" i="56"/>
  <c r="AR27" i="56"/>
  <c r="AP36" i="56"/>
  <c r="AO33" i="56"/>
  <c r="AG4" i="56"/>
  <c r="AS12" i="56"/>
  <c r="AS26" i="56"/>
  <c r="AQ40" i="56"/>
  <c r="AR36" i="56"/>
  <c r="AN14" i="56"/>
  <c r="AR23" i="56"/>
  <c r="AO22" i="56"/>
  <c r="AN26" i="56"/>
  <c r="AG36" i="56"/>
  <c r="AS47" i="56"/>
  <c r="AP55" i="56"/>
  <c r="AO36" i="56"/>
  <c r="AN35" i="56"/>
  <c r="AN10" i="56"/>
  <c r="AN36" i="56"/>
  <c r="AP42" i="56"/>
  <c r="AQ37" i="56"/>
  <c r="AQ19" i="56"/>
  <c r="AR35" i="56"/>
  <c r="AR46" i="56"/>
  <c r="AR40" i="56"/>
  <c r="AG51" i="56"/>
  <c r="AN24" i="56"/>
  <c r="AQ38" i="56"/>
  <c r="AQ8" i="56"/>
  <c r="AR25" i="56"/>
  <c r="AN42" i="56"/>
  <c r="AN16" i="56"/>
  <c r="AS44" i="56"/>
  <c r="AS43" i="56"/>
  <c r="AR3" i="56"/>
  <c r="AR4" i="56"/>
  <c r="AP26" i="56"/>
  <c r="AP32" i="56"/>
  <c r="AR24" i="56"/>
  <c r="AO37" i="56"/>
  <c r="AP48" i="56"/>
  <c r="AN4" i="56"/>
  <c r="AO20" i="56"/>
  <c r="AO19" i="56"/>
  <c r="AO45" i="56"/>
  <c r="AP7" i="56"/>
  <c r="AN30" i="56"/>
  <c r="AG52" i="56"/>
  <c r="AO54" i="56"/>
  <c r="AQ7" i="56"/>
  <c r="AP43" i="56"/>
  <c r="AO15" i="56"/>
  <c r="AQ46" i="56"/>
  <c r="AR16" i="56"/>
  <c r="AQ51" i="56"/>
  <c r="AO34" i="56"/>
  <c r="AQ24" i="56"/>
  <c r="AN53" i="56"/>
  <c r="AR11" i="56"/>
  <c r="AO11" i="56"/>
  <c r="AG46" i="56"/>
  <c r="AO47" i="56"/>
  <c r="AO7" i="56"/>
  <c r="AN57" i="56"/>
  <c r="AO6" i="56"/>
  <c r="AQ34" i="56"/>
  <c r="AP9" i="56"/>
  <c r="AQ30" i="56"/>
  <c r="O14" i="56"/>
  <c r="V6" i="56"/>
  <c r="K53" i="56"/>
  <c r="K27" i="56"/>
  <c r="X54" i="56"/>
  <c r="F41" i="56"/>
  <c r="B55" i="56"/>
  <c r="AK57" i="56"/>
  <c r="E29" i="56"/>
  <c r="T22" i="56"/>
  <c r="S35" i="56"/>
  <c r="N42" i="56"/>
  <c r="X26" i="56"/>
  <c r="K48" i="56"/>
  <c r="R50" i="56"/>
  <c r="P44" i="56"/>
  <c r="P10" i="56"/>
  <c r="J29" i="56"/>
  <c r="B26" i="56"/>
  <c r="AL15" i="56"/>
  <c r="D53" i="56"/>
  <c r="D33" i="56"/>
  <c r="G34" i="56"/>
  <c r="U30" i="56"/>
  <c r="AE53" i="56"/>
  <c r="AB24" i="56"/>
  <c r="AE36" i="56"/>
  <c r="P46" i="56"/>
  <c r="AD53" i="56"/>
  <c r="AF55" i="56"/>
  <c r="Q28" i="56"/>
  <c r="E7" i="56"/>
  <c r="L33" i="56"/>
  <c r="P31" i="56"/>
  <c r="X46" i="56"/>
  <c r="C30" i="56"/>
  <c r="AL46" i="56"/>
  <c r="AF11" i="56"/>
  <c r="J6" i="56"/>
  <c r="AA6" i="56"/>
  <c r="B31" i="56"/>
  <c r="I28" i="56"/>
  <c r="K40" i="56"/>
  <c r="T49" i="56"/>
  <c r="AK17" i="56"/>
  <c r="AD4" i="56"/>
  <c r="K16" i="56"/>
  <c r="P24" i="56"/>
  <c r="AE33" i="56"/>
  <c r="E51" i="56"/>
  <c r="AC4" i="56"/>
  <c r="T51" i="56"/>
  <c r="U4" i="56"/>
  <c r="M7" i="56"/>
  <c r="H14" i="56"/>
  <c r="B41" i="56"/>
  <c r="AE37" i="56"/>
  <c r="V34" i="56"/>
  <c r="W9" i="56"/>
  <c r="W22" i="56"/>
  <c r="P20" i="56"/>
  <c r="J37" i="56"/>
  <c r="R30" i="56"/>
  <c r="AC36" i="56"/>
  <c r="M49" i="56"/>
  <c r="AH21" i="56"/>
  <c r="AL19" i="56"/>
  <c r="AD47" i="56"/>
  <c r="AD16" i="56"/>
  <c r="T16" i="56"/>
  <c r="AB39" i="56"/>
  <c r="C10" i="56"/>
  <c r="R44" i="56"/>
  <c r="W51" i="56"/>
  <c r="I44" i="56"/>
  <c r="P53" i="56"/>
  <c r="M13" i="56"/>
  <c r="W7" i="56"/>
  <c r="I36" i="56"/>
  <c r="M53" i="56"/>
  <c r="M44" i="56"/>
  <c r="AH13" i="56"/>
  <c r="AK13" i="56"/>
  <c r="L18" i="56"/>
  <c r="O17" i="56"/>
  <c r="S15" i="56"/>
  <c r="I17" i="56"/>
  <c r="J56" i="56"/>
  <c r="N53" i="56"/>
  <c r="AK36" i="56"/>
  <c r="AJ38" i="56"/>
  <c r="AD10" i="56"/>
  <c r="K37" i="56"/>
  <c r="X6" i="56"/>
  <c r="AC17" i="56"/>
  <c r="AB44" i="56"/>
  <c r="AF32" i="56"/>
  <c r="E37" i="56"/>
  <c r="F35" i="56"/>
  <c r="H17" i="56"/>
  <c r="N12" i="56"/>
  <c r="V33" i="56"/>
  <c r="L29" i="56"/>
  <c r="D24" i="56"/>
  <c r="AJ12" i="56"/>
  <c r="AC57" i="56"/>
  <c r="T6" i="56"/>
  <c r="K33" i="56"/>
  <c r="N5" i="56"/>
  <c r="P11" i="56"/>
  <c r="AB29" i="56"/>
  <c r="AK55" i="56"/>
  <c r="M55" i="56"/>
  <c r="Y53" i="56"/>
  <c r="J8" i="56"/>
  <c r="P29" i="56"/>
  <c r="I5" i="56"/>
  <c r="Y42" i="56"/>
  <c r="AF12" i="56"/>
  <c r="I40" i="56"/>
  <c r="AJ35" i="56"/>
  <c r="T23" i="56"/>
  <c r="J19" i="56"/>
  <c r="M21" i="56"/>
  <c r="AI51" i="56"/>
  <c r="R28" i="56"/>
  <c r="E56" i="56"/>
  <c r="U48" i="56"/>
  <c r="U54" i="56"/>
  <c r="AJ57" i="56"/>
  <c r="B56" i="56"/>
  <c r="H42" i="56"/>
  <c r="R4" i="56"/>
  <c r="W14" i="56"/>
  <c r="N9" i="56"/>
  <c r="W21" i="56"/>
  <c r="Y20" i="56"/>
  <c r="Q51" i="56"/>
  <c r="AL34" i="56"/>
  <c r="J4" i="56"/>
  <c r="Q8" i="56"/>
  <c r="G9" i="56"/>
  <c r="Q11" i="56"/>
  <c r="U36" i="56"/>
  <c r="E44" i="56"/>
  <c r="I15" i="56"/>
  <c r="N52" i="56"/>
  <c r="AI35" i="56"/>
  <c r="M22" i="56"/>
  <c r="S16" i="56"/>
  <c r="H26" i="56"/>
  <c r="P22" i="56"/>
  <c r="AC35" i="56"/>
  <c r="AA50" i="56"/>
  <c r="S48" i="56"/>
  <c r="K14" i="56"/>
  <c r="Z17" i="56"/>
  <c r="AC9" i="56"/>
  <c r="H25" i="56"/>
  <c r="V23" i="56"/>
  <c r="J33" i="56"/>
  <c r="AB43" i="56"/>
  <c r="C57" i="56"/>
  <c r="N54" i="56"/>
  <c r="Y15" i="56"/>
  <c r="AC37" i="56"/>
  <c r="AB33" i="56"/>
  <c r="AC33" i="56"/>
  <c r="E24" i="56"/>
  <c r="N56" i="56"/>
  <c r="K52" i="56"/>
  <c r="Y13" i="56"/>
  <c r="I10" i="56"/>
  <c r="AA7" i="56"/>
  <c r="H39" i="56"/>
  <c r="C8" i="56"/>
  <c r="Q44" i="56"/>
  <c r="AA33" i="56"/>
  <c r="H51" i="56"/>
  <c r="Z22" i="56"/>
  <c r="P17" i="56"/>
  <c r="L54" i="56"/>
  <c r="J30" i="56"/>
  <c r="B36" i="56"/>
  <c r="AL32" i="56"/>
  <c r="Z4" i="56"/>
  <c r="B21" i="56"/>
  <c r="J5" i="56"/>
  <c r="I34" i="56"/>
  <c r="G38" i="56"/>
  <c r="M43" i="56"/>
  <c r="AC23" i="56"/>
  <c r="AL51" i="56"/>
  <c r="U13" i="56"/>
  <c r="F32" i="56"/>
  <c r="N10" i="56"/>
  <c r="Y22" i="56"/>
  <c r="C54" i="56"/>
  <c r="J28" i="56"/>
  <c r="B46" i="56"/>
  <c r="AC26" i="56"/>
  <c r="W16" i="56"/>
  <c r="AE7" i="56"/>
  <c r="C17" i="56"/>
  <c r="AI53" i="56"/>
  <c r="AC18" i="56"/>
  <c r="O53" i="56"/>
  <c r="AJ44" i="56"/>
  <c r="D20" i="56"/>
  <c r="AA41" i="56"/>
  <c r="Z24" i="56"/>
  <c r="E42" i="56"/>
  <c r="M39" i="56"/>
  <c r="F45" i="56"/>
  <c r="F55" i="56"/>
  <c r="Y14" i="56"/>
  <c r="T10" i="56"/>
  <c r="J40" i="56"/>
  <c r="S33" i="56"/>
  <c r="N43" i="56"/>
  <c r="AI25" i="56"/>
  <c r="J50" i="56"/>
  <c r="AI24" i="56"/>
  <c r="J16" i="56"/>
  <c r="N8" i="56"/>
  <c r="AB47" i="56"/>
  <c r="AA5" i="56"/>
  <c r="AC40" i="56"/>
  <c r="H41" i="56"/>
  <c r="AH19" i="56"/>
  <c r="AF47" i="56"/>
  <c r="AA9" i="56"/>
  <c r="N37" i="56"/>
  <c r="J25" i="56"/>
  <c r="E36" i="56"/>
  <c r="B52" i="56"/>
  <c r="U18" i="56"/>
  <c r="Q29" i="56"/>
  <c r="M20" i="56"/>
  <c r="R11" i="56"/>
  <c r="Y35" i="56"/>
  <c r="F34" i="56"/>
  <c r="AL38" i="56"/>
  <c r="W44" i="56"/>
  <c r="X51" i="56"/>
  <c r="Z18" i="56"/>
  <c r="J24" i="56"/>
  <c r="Z47" i="56"/>
  <c r="W27" i="56"/>
  <c r="Y54" i="56"/>
  <c r="V35" i="56"/>
  <c r="AI16" i="56"/>
  <c r="AD56" i="56"/>
  <c r="T55" i="56"/>
  <c r="O20" i="56"/>
  <c r="AL10" i="56"/>
  <c r="M26" i="56"/>
  <c r="U50" i="56"/>
  <c r="AJ42" i="56"/>
  <c r="W34" i="56"/>
  <c r="T40" i="56"/>
  <c r="AJ50" i="56"/>
  <c r="I8" i="56"/>
  <c r="K13" i="56"/>
  <c r="AJ28" i="56"/>
  <c r="AF37" i="56"/>
  <c r="O52" i="56"/>
  <c r="F14" i="56"/>
  <c r="T57" i="56"/>
  <c r="AL17" i="56"/>
  <c r="S20" i="56"/>
  <c r="U31" i="56"/>
  <c r="J38" i="56"/>
  <c r="B43" i="56"/>
  <c r="G16" i="56"/>
  <c r="K51" i="56"/>
  <c r="AJ48" i="56"/>
  <c r="M52" i="56"/>
  <c r="J51" i="56"/>
  <c r="B13" i="56"/>
  <c r="P9" i="56"/>
  <c r="Y31" i="56"/>
  <c r="F38" i="56"/>
  <c r="AE15" i="56"/>
  <c r="H49" i="56"/>
  <c r="H16" i="56"/>
  <c r="Q23" i="56"/>
  <c r="AA26" i="56"/>
  <c r="R25" i="56"/>
  <c r="AC15" i="56"/>
  <c r="AF25" i="56"/>
  <c r="AF39" i="56"/>
  <c r="AJ3" i="56"/>
  <c r="I57" i="56"/>
  <c r="N30" i="56"/>
  <c r="O13" i="56"/>
  <c r="J42" i="56"/>
  <c r="X27" i="56"/>
  <c r="W54" i="56"/>
  <c r="W57" i="56"/>
  <c r="S36" i="56"/>
  <c r="H12" i="56"/>
  <c r="L31" i="56"/>
  <c r="E8" i="56"/>
  <c r="AC14" i="56"/>
  <c r="M29" i="56"/>
  <c r="L45" i="56"/>
  <c r="AF42" i="56"/>
  <c r="AH38" i="56"/>
  <c r="K5" i="56"/>
  <c r="C13" i="56"/>
  <c r="I19" i="56"/>
  <c r="Z14" i="56"/>
  <c r="L34" i="56"/>
  <c r="AE27" i="56"/>
  <c r="AH10" i="56"/>
  <c r="X14" i="56"/>
  <c r="AD41" i="56"/>
  <c r="Z31" i="56"/>
  <c r="S45" i="56"/>
  <c r="X47" i="56"/>
  <c r="S56" i="56"/>
  <c r="F54" i="56"/>
  <c r="K7" i="56"/>
  <c r="W28" i="56"/>
  <c r="G36" i="56"/>
  <c r="E38" i="56"/>
  <c r="F46" i="56"/>
  <c r="AJ13" i="56"/>
  <c r="S52" i="56"/>
  <c r="N4" i="56"/>
  <c r="G5" i="56"/>
  <c r="Z15" i="56"/>
  <c r="F7" i="56"/>
  <c r="AD23" i="56"/>
  <c r="D30" i="56"/>
  <c r="AJ55" i="56"/>
  <c r="R27" i="56"/>
  <c r="AC48" i="56"/>
  <c r="O8" i="56"/>
  <c r="U28" i="56"/>
  <c r="M56" i="56"/>
  <c r="AB20" i="56"/>
  <c r="Q53" i="56"/>
  <c r="O27" i="56"/>
  <c r="P48" i="56"/>
  <c r="Y30" i="56"/>
  <c r="V27" i="56"/>
  <c r="AH15" i="56"/>
  <c r="B17" i="56"/>
  <c r="AF26" i="56"/>
  <c r="J41" i="56"/>
  <c r="AE56" i="56"/>
  <c r="U41" i="56"/>
  <c r="G15" i="56"/>
  <c r="AC13" i="56"/>
  <c r="S32" i="56"/>
  <c r="D42" i="56"/>
  <c r="H47" i="56"/>
  <c r="E23" i="56"/>
  <c r="G49" i="56"/>
  <c r="D52" i="56"/>
  <c r="Q14" i="56"/>
  <c r="T43" i="56"/>
  <c r="P12" i="56"/>
  <c r="AA28" i="56"/>
  <c r="AJ6" i="56"/>
  <c r="M38" i="56"/>
  <c r="AF23" i="56"/>
  <c r="B24" i="56"/>
  <c r="Q15" i="56"/>
  <c r="G51" i="56"/>
  <c r="L26" i="56"/>
  <c r="AK6" i="56"/>
  <c r="P21" i="56"/>
  <c r="H52" i="56"/>
  <c r="T7" i="56"/>
  <c r="M17" i="56"/>
  <c r="G40" i="56"/>
  <c r="O37" i="56"/>
  <c r="Y19" i="56"/>
  <c r="V25" i="56"/>
  <c r="I49" i="56"/>
  <c r="B45" i="56"/>
  <c r="AE19" i="56"/>
  <c r="H11" i="56"/>
  <c r="O19" i="56"/>
  <c r="C33" i="56"/>
  <c r="X57" i="56"/>
  <c r="F44" i="56"/>
  <c r="AF53" i="56"/>
  <c r="AK15" i="56"/>
  <c r="O16" i="56"/>
  <c r="C6" i="56"/>
  <c r="AA27" i="56"/>
  <c r="W38" i="56"/>
  <c r="G45" i="56"/>
  <c r="AE57" i="56"/>
  <c r="AI37" i="56"/>
  <c r="E55" i="56"/>
  <c r="G21" i="56"/>
  <c r="B6" i="56"/>
  <c r="W19" i="56"/>
  <c r="B30" i="56"/>
  <c r="T35" i="56"/>
  <c r="U24" i="56"/>
  <c r="T4" i="56"/>
  <c r="AH29" i="56"/>
  <c r="Y26" i="56"/>
  <c r="D18" i="56"/>
  <c r="Z25" i="56"/>
  <c r="S46" i="56"/>
  <c r="Z28" i="56"/>
  <c r="S17" i="56"/>
  <c r="AK34" i="56"/>
  <c r="N18" i="56"/>
  <c r="N17" i="56"/>
  <c r="AC56" i="56"/>
  <c r="Q48" i="56"/>
  <c r="S41" i="56"/>
  <c r="C23" i="56"/>
  <c r="AF36" i="56"/>
  <c r="Y55" i="56"/>
  <c r="AB28" i="56"/>
  <c r="X28" i="56"/>
  <c r="G53" i="56"/>
  <c r="F52" i="56"/>
  <c r="L42" i="56"/>
  <c r="AL56" i="56"/>
  <c r="AD51" i="56"/>
  <c r="T5" i="56"/>
  <c r="G12" i="56"/>
  <c r="K26" i="56"/>
  <c r="L24" i="56"/>
  <c r="AI30" i="56"/>
  <c r="AD36" i="56"/>
  <c r="C55" i="56"/>
  <c r="AB10" i="56"/>
  <c r="Y28" i="56"/>
  <c r="AB31" i="56"/>
  <c r="N40" i="56"/>
  <c r="L50" i="56"/>
  <c r="I18" i="56"/>
  <c r="Q55" i="56"/>
  <c r="AF5" i="56"/>
  <c r="F18" i="56"/>
  <c r="F17" i="56"/>
  <c r="AD31" i="56"/>
  <c r="H30" i="56"/>
  <c r="C34" i="56"/>
  <c r="AK16" i="56"/>
  <c r="AK27" i="56"/>
  <c r="S13" i="56"/>
  <c r="E21" i="56"/>
  <c r="I53" i="56"/>
  <c r="G33" i="56"/>
  <c r="AJ17" i="56"/>
  <c r="P52" i="56"/>
  <c r="AJ24" i="56"/>
  <c r="AA48" i="56"/>
  <c r="AF13" i="56"/>
  <c r="H6" i="56"/>
  <c r="Z46" i="56"/>
  <c r="P41" i="56"/>
  <c r="W36" i="56"/>
  <c r="AE39" i="56"/>
  <c r="N48" i="56"/>
  <c r="G52" i="56"/>
  <c r="J21" i="56"/>
  <c r="P40" i="56"/>
  <c r="AB6" i="56"/>
  <c r="AE24" i="56"/>
  <c r="E35" i="56"/>
  <c r="AK37" i="56"/>
  <c r="J13" i="56"/>
  <c r="V24" i="56"/>
  <c r="AB11" i="56"/>
  <c r="AA40" i="56"/>
  <c r="O48" i="56"/>
  <c r="U8" i="56"/>
  <c r="O33" i="56"/>
  <c r="C42" i="56"/>
  <c r="AB21" i="56"/>
  <c r="Y34" i="56"/>
  <c r="AE40" i="56"/>
  <c r="AK44" i="56"/>
  <c r="AF29" i="56"/>
  <c r="U22" i="56"/>
  <c r="X43" i="56"/>
  <c r="T44" i="56"/>
  <c r="O55" i="56"/>
  <c r="R10" i="56"/>
  <c r="Z29" i="56"/>
  <c r="Z56" i="56"/>
  <c r="AE16" i="56"/>
  <c r="D51" i="56"/>
  <c r="C15" i="56"/>
  <c r="I7" i="56"/>
  <c r="L22" i="56"/>
  <c r="AJ18" i="56"/>
  <c r="C12" i="56"/>
  <c r="AJ30" i="56"/>
  <c r="L15" i="56"/>
  <c r="AL26" i="56"/>
  <c r="K36" i="56"/>
  <c r="I51" i="56"/>
  <c r="W11" i="56"/>
  <c r="AJ32" i="56"/>
  <c r="Q5" i="56"/>
  <c r="AF50" i="56"/>
  <c r="P45" i="56"/>
  <c r="D7" i="56"/>
  <c r="AJ15" i="56"/>
  <c r="W10" i="56"/>
  <c r="AE44" i="56"/>
  <c r="R19" i="56"/>
  <c r="R48" i="56"/>
  <c r="AD17" i="56"/>
  <c r="C32" i="56"/>
  <c r="B25" i="56"/>
  <c r="AL20" i="56"/>
  <c r="D15" i="56"/>
  <c r="G18" i="56"/>
  <c r="X7" i="56"/>
  <c r="AE38" i="56"/>
  <c r="L25" i="56"/>
  <c r="W47" i="56"/>
  <c r="G46" i="56"/>
  <c r="D56" i="56"/>
  <c r="U19" i="56"/>
  <c r="J9" i="56"/>
  <c r="O40" i="56"/>
  <c r="O15" i="56"/>
  <c r="AB23" i="56"/>
  <c r="I26" i="56"/>
  <c r="G39" i="56"/>
  <c r="V16" i="56"/>
  <c r="H29" i="56"/>
  <c r="L44" i="56"/>
  <c r="L14" i="56"/>
  <c r="AJ46" i="56"/>
  <c r="W23" i="56"/>
  <c r="M45" i="56"/>
  <c r="AJ45" i="56"/>
  <c r="K19" i="56"/>
  <c r="J57" i="56"/>
  <c r="I16" i="56"/>
  <c r="U42" i="56"/>
  <c r="E25" i="56"/>
  <c r="D29" i="56"/>
  <c r="J23" i="56"/>
  <c r="R51" i="56"/>
  <c r="AA21" i="56"/>
  <c r="AK24" i="56"/>
  <c r="K29" i="56"/>
  <c r="J39" i="56"/>
  <c r="J44" i="56"/>
  <c r="Z51" i="56"/>
  <c r="H7" i="56"/>
  <c r="AJ36" i="56"/>
  <c r="V28" i="56"/>
  <c r="AJ43" i="56"/>
  <c r="T39" i="56"/>
  <c r="R41" i="56"/>
  <c r="AD44" i="56"/>
  <c r="U11" i="56"/>
  <c r="AF54" i="56"/>
  <c r="S37" i="56"/>
  <c r="H27" i="56"/>
  <c r="B34" i="56"/>
  <c r="Y40" i="56"/>
  <c r="G35" i="56"/>
  <c r="B51" i="56"/>
  <c r="Z10" i="56"/>
  <c r="AK3" i="56"/>
  <c r="K42" i="56"/>
  <c r="AH54" i="56"/>
  <c r="AA23" i="56"/>
  <c r="K57" i="56"/>
  <c r="W39" i="56"/>
  <c r="P56" i="56"/>
  <c r="R16" i="56"/>
  <c r="F25" i="56"/>
  <c r="AL25" i="56"/>
  <c r="N20" i="56"/>
  <c r="AL49" i="56"/>
  <c r="AA37" i="56"/>
  <c r="W26" i="56"/>
  <c r="AD14" i="56"/>
  <c r="AK35" i="56"/>
  <c r="Y21" i="56"/>
  <c r="AI41" i="56"/>
  <c r="X36" i="56"/>
  <c r="L19" i="56"/>
  <c r="W35" i="56"/>
  <c r="S26" i="56"/>
  <c r="I22" i="56"/>
  <c r="N15" i="56"/>
  <c r="Q12" i="56"/>
  <c r="Y48" i="56"/>
  <c r="AD34" i="56"/>
  <c r="Y49" i="56"/>
  <c r="T56" i="56"/>
  <c r="L23" i="56"/>
  <c r="U53" i="56"/>
  <c r="AA16" i="56"/>
  <c r="D50" i="56"/>
  <c r="F37" i="56"/>
  <c r="Z27" i="56"/>
  <c r="V8" i="56"/>
  <c r="D16" i="56"/>
  <c r="J46" i="56"/>
  <c r="AK50" i="56"/>
  <c r="S55" i="56"/>
  <c r="J15" i="56"/>
  <c r="X21" i="56"/>
  <c r="AI47" i="56"/>
  <c r="G31" i="56"/>
  <c r="AJ47" i="56"/>
  <c r="Z34" i="56"/>
  <c r="AL14" i="56"/>
  <c r="E48" i="56"/>
  <c r="AF31" i="56"/>
  <c r="AK52" i="56"/>
  <c r="V18" i="56"/>
  <c r="AB12" i="56"/>
  <c r="AE50" i="56"/>
  <c r="E28" i="56"/>
  <c r="R31" i="56"/>
  <c r="AK10" i="56"/>
  <c r="AB25" i="56"/>
  <c r="Z19" i="56"/>
  <c r="AJ53" i="56"/>
  <c r="O21" i="56"/>
  <c r="AI18" i="56"/>
  <c r="N41" i="56"/>
  <c r="L46" i="56"/>
  <c r="O30" i="56"/>
  <c r="AL4" i="56"/>
  <c r="Z20" i="56"/>
  <c r="T48" i="56"/>
  <c r="H21" i="56"/>
  <c r="N14" i="56"/>
  <c r="M47" i="56"/>
  <c r="J12" i="56"/>
  <c r="Q30" i="56"/>
  <c r="AE11" i="56"/>
  <c r="AF16" i="56"/>
  <c r="X55" i="56"/>
  <c r="Z38" i="56"/>
  <c r="I43" i="56"/>
  <c r="AI4" i="56"/>
  <c r="W52" i="56"/>
  <c r="V55" i="56"/>
  <c r="H50" i="56"/>
  <c r="F50" i="56"/>
  <c r="G44" i="56"/>
  <c r="AK54" i="56"/>
  <c r="U37" i="56"/>
  <c r="AH49" i="56"/>
  <c r="E20" i="56"/>
  <c r="N28" i="56"/>
  <c r="E11" i="56"/>
  <c r="P39" i="56"/>
  <c r="I14" i="56"/>
  <c r="AF17" i="56"/>
  <c r="B5" i="56"/>
  <c r="E45" i="56"/>
  <c r="U32" i="56"/>
  <c r="AF33" i="56"/>
  <c r="F10" i="56"/>
  <c r="AA39" i="56"/>
  <c r="B53" i="56"/>
  <c r="AI32" i="56"/>
  <c r="Y50" i="56"/>
  <c r="AH36" i="56"/>
  <c r="O34" i="56"/>
  <c r="AH44" i="56"/>
  <c r="AH4" i="56"/>
  <c r="S29" i="56"/>
  <c r="F40" i="56"/>
  <c r="V11" i="56"/>
  <c r="AH46" i="56"/>
  <c r="I6" i="56"/>
  <c r="U7" i="56"/>
  <c r="T8" i="56"/>
  <c r="F12" i="56"/>
  <c r="AC32" i="56"/>
  <c r="X32" i="56"/>
  <c r="G47" i="56"/>
  <c r="AK38" i="56"/>
  <c r="B54" i="56"/>
  <c r="L7" i="56"/>
  <c r="L11" i="56"/>
  <c r="C20" i="56"/>
  <c r="AF6" i="56"/>
  <c r="AC20" i="56"/>
  <c r="S47" i="56"/>
  <c r="N7" i="56"/>
  <c r="AK46" i="56"/>
  <c r="AD9" i="56"/>
  <c r="P42" i="56"/>
  <c r="T14" i="56"/>
  <c r="AE34" i="56"/>
  <c r="I50" i="56"/>
  <c r="AI10" i="56"/>
  <c r="P4" i="56"/>
  <c r="AI44" i="56"/>
  <c r="D35" i="56"/>
  <c r="G13" i="56"/>
  <c r="E57" i="56"/>
  <c r="S25" i="56"/>
  <c r="J31" i="56"/>
  <c r="F24" i="56"/>
  <c r="X48" i="56"/>
  <c r="G7" i="56"/>
  <c r="AF57" i="56"/>
  <c r="AK53" i="56"/>
  <c r="O31" i="56"/>
  <c r="W18" i="56"/>
  <c r="AI38" i="56"/>
  <c r="AD28" i="56"/>
  <c r="Y56" i="56"/>
  <c r="O25" i="56"/>
  <c r="X52" i="56"/>
  <c r="X9" i="56"/>
  <c r="W43" i="56"/>
  <c r="C39" i="56"/>
  <c r="Q40" i="56"/>
  <c r="AC29" i="56"/>
  <c r="S18" i="56"/>
  <c r="AL23" i="56"/>
  <c r="M16" i="56"/>
  <c r="B35" i="56"/>
  <c r="P15" i="56"/>
  <c r="AE29" i="56"/>
  <c r="Z23" i="56"/>
  <c r="W49" i="56"/>
  <c r="H19" i="56"/>
  <c r="T54" i="56"/>
  <c r="AB34" i="56"/>
  <c r="AF34" i="56"/>
  <c r="Z37" i="56"/>
  <c r="AI13" i="56"/>
  <c r="S14" i="56"/>
  <c r="X23" i="56"/>
  <c r="H55" i="56"/>
  <c r="AF7" i="56"/>
  <c r="F48" i="56"/>
  <c r="M15" i="56"/>
  <c r="V20" i="56"/>
  <c r="U49" i="56"/>
  <c r="U51" i="56"/>
  <c r="G25" i="56"/>
  <c r="W5" i="56"/>
  <c r="S42" i="56"/>
  <c r="R26" i="56"/>
  <c r="R39" i="56"/>
  <c r="T15" i="56"/>
  <c r="N39" i="56"/>
  <c r="K18" i="56"/>
  <c r="Z11" i="56"/>
  <c r="G41" i="56"/>
  <c r="K25" i="56"/>
  <c r="H35" i="56"/>
  <c r="I23" i="56"/>
  <c r="Q41" i="56"/>
  <c r="W12" i="56"/>
  <c r="H8" i="56"/>
  <c r="C38" i="56"/>
  <c r="L51" i="56"/>
  <c r="M42" i="56"/>
  <c r="O7" i="56"/>
  <c r="E13" i="56"/>
  <c r="R56" i="56"/>
  <c r="S27" i="56"/>
  <c r="AD55" i="56"/>
  <c r="AL57" i="56"/>
  <c r="AC6" i="56"/>
  <c r="T38" i="56"/>
  <c r="AF8" i="56"/>
  <c r="Y16" i="56"/>
  <c r="W53" i="56"/>
  <c r="N35" i="56"/>
  <c r="E27" i="56"/>
  <c r="E14" i="56"/>
  <c r="AI6" i="56"/>
  <c r="E18" i="56"/>
  <c r="E26" i="56"/>
  <c r="D10" i="56"/>
  <c r="G23" i="56"/>
  <c r="Z13" i="56"/>
  <c r="AH3" i="56"/>
  <c r="AE14" i="56"/>
  <c r="M27" i="56"/>
  <c r="H20" i="56"/>
  <c r="AI34" i="56"/>
  <c r="AE21" i="56"/>
  <c r="R43" i="56"/>
  <c r="W37" i="56"/>
  <c r="AL45" i="56"/>
  <c r="AC27" i="56"/>
  <c r="B57" i="56"/>
  <c r="AB22" i="56"/>
  <c r="AK43" i="56"/>
  <c r="R14" i="56"/>
  <c r="M50" i="56"/>
  <c r="Z40" i="56"/>
  <c r="AD11" i="56"/>
  <c r="T41" i="56"/>
  <c r="O35" i="56"/>
  <c r="Y24" i="56"/>
  <c r="C49" i="56"/>
  <c r="V7" i="56"/>
  <c r="K50" i="56"/>
  <c r="C19" i="56"/>
  <c r="T53" i="56"/>
  <c r="R24" i="56"/>
  <c r="V4" i="56"/>
  <c r="P47" i="56"/>
  <c r="AE47" i="56"/>
  <c r="Q13" i="56"/>
  <c r="R46" i="56"/>
  <c r="F53" i="56"/>
  <c r="AF3" i="56"/>
  <c r="V9" i="56"/>
  <c r="O57" i="56"/>
  <c r="V26" i="56"/>
  <c r="X5" i="56"/>
  <c r="L48" i="56"/>
  <c r="J7" i="56"/>
  <c r="AF51" i="56"/>
  <c r="L10" i="56"/>
  <c r="AJ19" i="56"/>
  <c r="B11" i="56"/>
  <c r="J54" i="56"/>
  <c r="U17" i="56"/>
  <c r="W4" i="56"/>
  <c r="Z53" i="56"/>
  <c r="AL42" i="56"/>
  <c r="O26" i="56"/>
  <c r="AI39" i="56"/>
  <c r="T37" i="56"/>
  <c r="AI5" i="56"/>
  <c r="V30" i="56"/>
  <c r="D45" i="56"/>
  <c r="N13" i="56"/>
  <c r="AK14" i="56"/>
  <c r="F15" i="56"/>
  <c r="AL11" i="56"/>
  <c r="C22" i="56"/>
  <c r="AK39" i="56"/>
  <c r="F19" i="56"/>
  <c r="Y52" i="56"/>
  <c r="B29" i="56"/>
  <c r="AJ23" i="56"/>
  <c r="G30" i="56"/>
  <c r="V45" i="56"/>
  <c r="J20" i="56"/>
  <c r="AA45" i="56"/>
  <c r="M33" i="56"/>
  <c r="Y9" i="56"/>
  <c r="AI42" i="56"/>
  <c r="C11" i="56"/>
  <c r="C43" i="56"/>
  <c r="L17" i="56"/>
  <c r="AJ34" i="56"/>
  <c r="J34" i="56"/>
  <c r="AH52" i="56"/>
  <c r="V53" i="56"/>
  <c r="H32" i="56"/>
  <c r="G6" i="56"/>
  <c r="C41" i="56"/>
  <c r="N36" i="56"/>
  <c r="AJ52" i="56"/>
  <c r="S34" i="56"/>
  <c r="Z21" i="56"/>
  <c r="V50" i="56"/>
  <c r="Y7" i="56"/>
  <c r="U5" i="56"/>
  <c r="D21" i="56"/>
  <c r="AK26" i="56"/>
  <c r="AA15" i="56"/>
  <c r="O43" i="56"/>
  <c r="AE13" i="56"/>
  <c r="B49" i="56"/>
  <c r="Q18" i="56"/>
  <c r="Q32" i="56"/>
  <c r="R47" i="56"/>
  <c r="AF30" i="56"/>
  <c r="I24" i="56"/>
  <c r="P25" i="56"/>
  <c r="M10" i="56"/>
  <c r="N50" i="56"/>
  <c r="Z30" i="56"/>
  <c r="AB13" i="56"/>
  <c r="AF48" i="56"/>
  <c r="M11" i="56"/>
  <c r="X24" i="56"/>
  <c r="B15" i="56"/>
  <c r="AF21" i="56"/>
  <c r="I54" i="56"/>
  <c r="N16" i="56"/>
  <c r="K39" i="56"/>
  <c r="O47" i="56"/>
  <c r="B19" i="56"/>
  <c r="F28" i="56"/>
  <c r="S19" i="56"/>
  <c r="AC53" i="56"/>
  <c r="H38" i="56"/>
  <c r="R35" i="56"/>
  <c r="AE4" i="56"/>
  <c r="AH37" i="56"/>
  <c r="D11" i="56"/>
  <c r="R23" i="56"/>
  <c r="AK23" i="56"/>
  <c r="C45" i="56"/>
  <c r="X12" i="56"/>
  <c r="E47" i="56"/>
  <c r="C35" i="56"/>
  <c r="T11" i="56"/>
  <c r="Y45" i="56"/>
  <c r="D39" i="56"/>
  <c r="Y25" i="56"/>
  <c r="C28" i="56"/>
  <c r="X30" i="56"/>
  <c r="U43" i="56"/>
  <c r="AB40" i="56"/>
  <c r="AB5" i="56"/>
  <c r="AF4" i="56"/>
  <c r="V14" i="56"/>
  <c r="K41" i="56"/>
  <c r="N22" i="56"/>
  <c r="W42" i="56"/>
  <c r="C25" i="56"/>
  <c r="AC5" i="56"/>
  <c r="X19" i="56"/>
  <c r="AF58" i="56" l="1"/>
  <c r="AF59" i="56"/>
  <c r="AG62" i="56"/>
  <c r="AH59" i="56"/>
  <c r="AH58" i="56"/>
  <c r="AK59" i="56"/>
  <c r="AK58" i="56"/>
  <c r="AL58" i="56"/>
  <c r="AL59" i="56"/>
  <c r="J47" i="1"/>
  <c r="J26" i="5"/>
  <c r="J47" i="9"/>
  <c r="J47" i="13"/>
  <c r="J47" i="21"/>
  <c r="J26" i="29"/>
  <c r="J26" i="9"/>
  <c r="J26" i="13"/>
  <c r="J48" i="39"/>
  <c r="J26" i="43"/>
  <c r="J26" i="47"/>
  <c r="J26" i="51"/>
  <c r="J26" i="53"/>
  <c r="J26" i="4"/>
  <c r="J48" i="19"/>
  <c r="J48" i="23"/>
  <c r="J26" i="28"/>
  <c r="J26" i="33"/>
  <c r="J47" i="34"/>
  <c r="J26" i="35"/>
  <c r="J47" i="38"/>
  <c r="J26" i="39"/>
  <c r="J26" i="40"/>
  <c r="J47" i="46"/>
  <c r="J47" i="50"/>
  <c r="J26" i="8"/>
  <c r="J26" i="12"/>
  <c r="J26" i="16"/>
  <c r="J26" i="20"/>
  <c r="J26" i="24"/>
  <c r="J47" i="25"/>
  <c r="J47" i="29"/>
  <c r="J26" i="37"/>
  <c r="AI11" i="56"/>
  <c r="AG11" i="56"/>
  <c r="AG49" i="56"/>
  <c r="AJ21" i="56"/>
  <c r="AI36" i="56"/>
  <c r="AG42" i="56"/>
  <c r="AG14" i="56"/>
  <c r="AI27" i="56"/>
  <c r="AI23" i="56"/>
  <c r="AG55" i="56"/>
  <c r="AI40" i="56"/>
  <c r="AG22" i="56"/>
  <c r="AI15" i="56"/>
  <c r="AG15" i="56"/>
  <c r="AG53" i="56"/>
  <c r="AJ25" i="56"/>
  <c r="AG37" i="56"/>
  <c r="AI48" i="56"/>
  <c r="AG18" i="56"/>
  <c r="AI31" i="56"/>
  <c r="AI3" i="56"/>
  <c r="AJ41" i="56"/>
  <c r="AG30" i="56"/>
  <c r="AI52" i="56"/>
  <c r="AG39" i="56"/>
  <c r="AG7" i="56"/>
  <c r="AG31" i="56"/>
  <c r="AG45" i="56"/>
  <c r="AG6" i="56"/>
  <c r="AG35" i="56"/>
  <c r="AG41" i="56"/>
  <c r="AG10" i="56"/>
  <c r="AG26" i="56"/>
  <c r="AG59" i="56" l="1"/>
  <c r="AG58" i="56"/>
  <c r="AF62" i="56"/>
  <c r="AI59" i="56"/>
  <c r="AI58" i="56"/>
  <c r="AJ59" i="56"/>
  <c r="AJ58" i="56"/>
</calcChain>
</file>

<file path=xl/sharedStrings.xml><?xml version="1.0" encoding="utf-8"?>
<sst xmlns="http://schemas.openxmlformats.org/spreadsheetml/2006/main" count="6416" uniqueCount="325">
  <si>
    <t>Form</t>
  </si>
  <si>
    <t>Question</t>
  </si>
  <si>
    <t>Cost Savings</t>
  </si>
  <si>
    <t>Injury Prevention</t>
  </si>
  <si>
    <t>Emission Reduction</t>
  </si>
  <si>
    <t>DV</t>
  </si>
  <si>
    <t>A</t>
  </si>
  <si>
    <t xml:space="preserve">Investing 5% of your annual income on a very speculative stock. </t>
  </si>
  <si>
    <t>Arguing with a friend about an issue on which they have a very different opinion.</t>
  </si>
  <si>
    <t>Approaching your boss to ask for a raise.</t>
  </si>
  <si>
    <t>Investing 5% of your annual income in a conservative stock.</t>
  </si>
  <si>
    <t>Taking a job that you enjoy over one that is prestigious but less enjoyable.</t>
  </si>
  <si>
    <t>Investing 10% of your annual income in government bonds (treasury bills).</t>
  </si>
  <si>
    <t>Defending an unpopular issue that you believe in at a social occasion.</t>
  </si>
  <si>
    <t>Betting a day’s income on a high stakes poker game.</t>
  </si>
  <si>
    <t>Preventing pollution, conserving natural resources</t>
  </si>
  <si>
    <t>Sense of belonging, feeling that others care about me</t>
  </si>
  <si>
    <t>Equality, equal opportunity for all</t>
  </si>
  <si>
    <t>Honoring parents and elders, showing respect</t>
  </si>
  <si>
    <t xml:space="preserve">Unity with nature, fitting into nature </t>
  </si>
  <si>
    <t>Influential, having an impact on people and events</t>
  </si>
  <si>
    <t>A world of peace, free of war and conflict</t>
  </si>
  <si>
    <t>Authority, the right to lead or command</t>
  </si>
  <si>
    <t>Family security, safety for loved ones</t>
  </si>
  <si>
    <t>Social justice, correcting injustices, care for the weak</t>
  </si>
  <si>
    <t>Wealth, material possessions, money</t>
  </si>
  <si>
    <t>Honesty, genuine, sincerity</t>
  </si>
  <si>
    <t xml:space="preserve">Helpfulness, working for the welfare of others </t>
  </si>
  <si>
    <t>Being people oriented</t>
  </si>
  <si>
    <t>fairness</t>
  </si>
  <si>
    <t>respect for rights of individuals</t>
  </si>
  <si>
    <t>being supportive</t>
  </si>
  <si>
    <t>the desire to be a good citizen</t>
  </si>
  <si>
    <t>Read each statement and think about how much the statement is true of you. Choose the answer that seems best for you. There are no right or wrong answers</t>
  </si>
  <si>
    <t>In general, I am focused on preventing negative events in my life.</t>
  </si>
  <si>
    <t>I am anxious that I will fall short of my responsibilities and obligations.</t>
  </si>
  <si>
    <t>I frequently imagine how I will achieve my hopes and aspirations.</t>
  </si>
  <si>
    <t>I often think about the person I am afraid I might become in the future.</t>
  </si>
  <si>
    <t>I often think about the person I would ideally like to be in the future</t>
  </si>
  <si>
    <t>I typically focus on the success I hope to achieve in the future</t>
  </si>
  <si>
    <t>I often worry that I will fail to accomplish my academic goals</t>
  </si>
  <si>
    <t>I often think about how I will achieve academic success</t>
  </si>
  <si>
    <t>I often imagine myself experiencing bad things that I fear might happen to me</t>
  </si>
  <si>
    <t>I frequently think about how I can prevent failures in my life.</t>
  </si>
  <si>
    <t>I am more oriented toward preventing losses than I am toward achieving gains</t>
  </si>
  <si>
    <t>My major goal in school right now is to achieve my academic ambitions</t>
  </si>
  <si>
    <t>My major goal in school right now is to avoid becoming an academic failure.</t>
  </si>
  <si>
    <t>I see myself as someone who is primarily striving to reach my “ideal self”—to fulfill my hopes, wishes, and aspirations.</t>
  </si>
  <si>
    <t>I see myself as someone who is primarily striving to become the self I “ought” to be—to fulfill my duties, responsibilities, and obligations.</t>
  </si>
  <si>
    <t>In general, I am focused on achieving positive outcomes in my life.</t>
  </si>
  <si>
    <t>I often imagine myself experiencing good things that I hope will happen to me.</t>
  </si>
  <si>
    <t>Overall, I am more oriented toward achieving success than preventing failure</t>
  </si>
  <si>
    <t>Age</t>
  </si>
  <si>
    <t>Function</t>
  </si>
  <si>
    <t>Industry</t>
  </si>
  <si>
    <t>Experience</t>
  </si>
  <si>
    <t>Size</t>
  </si>
  <si>
    <t>Position</t>
  </si>
  <si>
    <t>angry with supplier</t>
  </si>
  <si>
    <t>coworker listener</t>
  </si>
  <si>
    <t>tell off coworrker</t>
  </si>
  <si>
    <t>work hard</t>
  </si>
  <si>
    <t>coworkers admit mistake</t>
  </si>
  <si>
    <t>26-35</t>
  </si>
  <si>
    <t>analytics</t>
  </si>
  <si>
    <t>n/a</t>
  </si>
  <si>
    <t>1-5 years</t>
  </si>
  <si>
    <t>average</t>
  </si>
  <si>
    <t>non-supervisory</t>
  </si>
  <si>
    <t>T/F</t>
  </si>
  <si>
    <t>T = 1, F = 0</t>
  </si>
  <si>
    <t>TOTAL</t>
  </si>
  <si>
    <t>AVERAGE</t>
  </si>
  <si>
    <t>purchasing</t>
  </si>
  <si>
    <t>consumer goods</t>
  </si>
  <si>
    <t>far above average</t>
  </si>
  <si>
    <t>Manager</t>
  </si>
  <si>
    <t>health care</t>
  </si>
  <si>
    <t>6-10year</t>
  </si>
  <si>
    <t>1-5y</t>
  </si>
  <si>
    <t>somewhat above</t>
  </si>
  <si>
    <t>other</t>
  </si>
  <si>
    <t>somewhat below</t>
  </si>
  <si>
    <t>&lt;25</t>
  </si>
  <si>
    <t>sales</t>
  </si>
  <si>
    <t>1-5yr</t>
  </si>
  <si>
    <t>x</t>
  </si>
  <si>
    <t>1-5 yr</t>
  </si>
  <si>
    <t>electronics</t>
  </si>
  <si>
    <t>operations</t>
  </si>
  <si>
    <t>6-10yr</t>
  </si>
  <si>
    <t>far above</t>
  </si>
  <si>
    <t>manager</t>
  </si>
  <si>
    <t>Sales</t>
  </si>
  <si>
    <t>1-5yrs</t>
  </si>
  <si>
    <t>below average</t>
  </si>
  <si>
    <t>6-10yrs</t>
  </si>
  <si>
    <t>director</t>
  </si>
  <si>
    <t>supervisor</t>
  </si>
  <si>
    <t>X</t>
  </si>
  <si>
    <t>Purchasing</t>
  </si>
  <si>
    <t>Health Care</t>
  </si>
  <si>
    <t>accounting/finance</t>
  </si>
  <si>
    <t>power/energy</t>
  </si>
  <si>
    <t>11-15yrs</t>
  </si>
  <si>
    <t>VP/executive</t>
  </si>
  <si>
    <t>36-45</t>
  </si>
  <si>
    <t>16-20yrs</t>
  </si>
  <si>
    <t>industrial equipment</t>
  </si>
  <si>
    <t>logistics</t>
  </si>
  <si>
    <t/>
  </si>
  <si>
    <t>&lt;1</t>
  </si>
  <si>
    <t>far below</t>
  </si>
  <si>
    <t>Analytics</t>
  </si>
  <si>
    <t>PREVENTION AVERAGE</t>
  </si>
  <si>
    <t>PROMOTION AVERAGE</t>
  </si>
  <si>
    <t>PROMOTION - PREVENTION</t>
  </si>
  <si>
    <t>risk</t>
  </si>
  <si>
    <t>alt</t>
  </si>
  <si>
    <t>prev</t>
  </si>
  <si>
    <t>pro</t>
  </si>
  <si>
    <t>org</t>
  </si>
  <si>
    <t>t/f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</si>
  <si>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</si>
  <si>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</si>
  <si>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</si>
  <si>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</si>
  <si>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</si>
  <si>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</si>
  <si>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</si>
  <si>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</si>
  <si>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</si>
  <si>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</si>
  <si>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</si>
  <si>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</si>
  <si>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</si>
  <si>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</si>
  <si>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</si>
  <si>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</si>
  <si>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</si>
  <si>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</si>
  <si>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</si>
  <si>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</si>
  <si>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</si>
  <si>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</si>
  <si>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</si>
  <si>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</si>
  <si>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</si>
  <si>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</si>
  <si>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</si>
  <si>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</si>
  <si>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</si>
  <si>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</si>
  <si>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</si>
  <si>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</si>
  <si>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</si>
  <si>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</si>
  <si>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</si>
  <si>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</si>
  <si>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</si>
  <si>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</si>
  <si>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</si>
  <si>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</si>
  <si>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</si>
  <si>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</si>
  <si>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</si>
  <si>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</si>
  <si>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</si>
  <si>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</si>
  <si>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</si>
  <si>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</si>
  <si>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</si>
  <si>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</si>
  <si>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</si>
  <si>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</si>
  <si>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</si>
  <si>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</si>
  <si>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</si>
  <si>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i11</t>
  </si>
  <si>
    <t>c47</t>
  </si>
  <si>
    <t>c57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</si>
  <si>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</si>
  <si>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</si>
  <si>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</si>
  <si>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</si>
  <si>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</si>
  <si>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</si>
  <si>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</si>
  <si>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</si>
  <si>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</si>
  <si>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</si>
  <si>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</si>
  <si>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</si>
  <si>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</si>
  <si>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</si>
  <si>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</si>
  <si>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</si>
  <si>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</si>
  <si>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</si>
  <si>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</si>
  <si>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</si>
  <si>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</si>
  <si>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</si>
  <si>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</si>
  <si>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</si>
  <si>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</si>
  <si>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</si>
  <si>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</si>
  <si>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</si>
  <si>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</si>
  <si>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</si>
  <si>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j47</t>
  </si>
  <si>
    <t>j48</t>
  </si>
  <si>
    <t>k26</t>
  </si>
  <si>
    <t>ego</t>
  </si>
  <si>
    <t>j26</t>
  </si>
  <si>
    <t>.</t>
  </si>
  <si>
    <t>backwards, discard</t>
  </si>
  <si>
    <t>cra</t>
  </si>
  <si>
    <t>c35</t>
  </si>
  <si>
    <t>c36</t>
  </si>
  <si>
    <t>c37</t>
  </si>
  <si>
    <t>c38</t>
  </si>
  <si>
    <t>c39</t>
  </si>
  <si>
    <t>c40</t>
  </si>
  <si>
    <t>age</t>
  </si>
  <si>
    <t>func</t>
  </si>
  <si>
    <t>ind</t>
  </si>
  <si>
    <t>exp</t>
  </si>
  <si>
    <t>size</t>
  </si>
  <si>
    <t>pos</t>
  </si>
  <si>
    <t>c2</t>
  </si>
  <si>
    <t>a1</t>
  </si>
  <si>
    <t>c3</t>
  </si>
  <si>
    <t>d2</t>
  </si>
  <si>
    <t>e2</t>
  </si>
  <si>
    <t>c23</t>
  </si>
  <si>
    <t>d3</t>
  </si>
  <si>
    <t>e3</t>
  </si>
  <si>
    <t>c4</t>
  </si>
  <si>
    <t>d4</t>
  </si>
  <si>
    <t>e4</t>
  </si>
  <si>
    <t>c5</t>
  </si>
  <si>
    <t>c6</t>
  </si>
  <si>
    <t>c7</t>
  </si>
  <si>
    <t>d5</t>
  </si>
  <si>
    <t>e5</t>
  </si>
  <si>
    <t>d6</t>
  </si>
  <si>
    <t>e6</t>
  </si>
  <si>
    <t>d7</t>
  </si>
  <si>
    <t>e7</t>
  </si>
  <si>
    <t>c8</t>
  </si>
  <si>
    <t>d8</t>
  </si>
  <si>
    <t>e8</t>
  </si>
  <si>
    <t>c9</t>
  </si>
  <si>
    <t>e9</t>
  </si>
  <si>
    <t xml:space="preserve"> </t>
  </si>
  <si>
    <t>c10</t>
  </si>
  <si>
    <t>d10</t>
  </si>
  <si>
    <t>e10</t>
  </si>
  <si>
    <t>d9</t>
  </si>
  <si>
    <t>c11</t>
  </si>
  <si>
    <t>d11</t>
  </si>
  <si>
    <t>e11</t>
  </si>
  <si>
    <t>c12</t>
  </si>
  <si>
    <t>d12</t>
  </si>
  <si>
    <t>e12</t>
  </si>
  <si>
    <t>c13</t>
  </si>
  <si>
    <t>d13</t>
  </si>
  <si>
    <t>e13</t>
  </si>
  <si>
    <t>c14</t>
  </si>
  <si>
    <t>d14</t>
  </si>
  <si>
    <t>e14</t>
  </si>
  <si>
    <t>c15</t>
  </si>
  <si>
    <t>d15</t>
  </si>
  <si>
    <t>e15</t>
  </si>
  <si>
    <t>c16</t>
  </si>
  <si>
    <t>d16</t>
  </si>
  <si>
    <t>e16</t>
  </si>
  <si>
    <t>c17</t>
  </si>
  <si>
    <t>d17</t>
  </si>
  <si>
    <t>e17</t>
  </si>
  <si>
    <t>c18</t>
  </si>
  <si>
    <t>d18</t>
  </si>
  <si>
    <t>e18</t>
  </si>
  <si>
    <t>c19</t>
  </si>
  <si>
    <t>d19</t>
  </si>
  <si>
    <t>e19</t>
  </si>
  <si>
    <t>c20</t>
  </si>
  <si>
    <t>d20</t>
  </si>
  <si>
    <t>e20</t>
  </si>
  <si>
    <t>c21</t>
  </si>
  <si>
    <t>d21</t>
  </si>
  <si>
    <t>e21</t>
  </si>
  <si>
    <t>c22</t>
  </si>
  <si>
    <t>d22</t>
  </si>
  <si>
    <t>e22</t>
  </si>
  <si>
    <t>d23</t>
  </si>
  <si>
    <t>e23</t>
  </si>
  <si>
    <t>c24</t>
  </si>
  <si>
    <t>d24</t>
  </si>
  <si>
    <t>e24</t>
  </si>
  <si>
    <t>c25</t>
  </si>
  <si>
    <t>d25</t>
  </si>
  <si>
    <t>e25</t>
  </si>
  <si>
    <t>c26</t>
  </si>
  <si>
    <t>d26</t>
  </si>
  <si>
    <t>e26</t>
  </si>
  <si>
    <t>c27</t>
  </si>
  <si>
    <t>d27</t>
  </si>
  <si>
    <t>e27</t>
  </si>
  <si>
    <t>c28</t>
  </si>
  <si>
    <t>d28</t>
  </si>
  <si>
    <t>e28</t>
  </si>
  <si>
    <t>c29</t>
  </si>
  <si>
    <t>d29</t>
  </si>
  <si>
    <t>e29</t>
  </si>
  <si>
    <t>c30</t>
  </si>
  <si>
    <t>d30</t>
  </si>
  <si>
    <t>e30</t>
  </si>
  <si>
    <t>c31</t>
  </si>
  <si>
    <t>d31</t>
  </si>
  <si>
    <t>e31</t>
  </si>
  <si>
    <t xml:space="preserve">0.4509 0.05569 8.10 &lt;.0001 </t>
  </si>
  <si>
    <t xml:space="preserve">Residual   1.1089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</si>
</sst>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1" xfId="0" applyFill="1" applyBorder="1"/>
    <xf numFmtId="0" fontId="0" fillId="2" borderId="1" xfId="0" applyFill="1" applyBorder="1"/>
    <xf numFmtId="0" fontId="0" fillId="0" borderId="0" xfId="0" applyFill="1"/>
    <xf numFmtId="0" fontId="0" fillId="3" borderId="1" xfId="0" applyFill="1" applyBorder="1"/>
    <xf numFmtId="0" fontId="0" fillId="4" borderId="1" xfId="0" applyFill="1" applyBorder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shrinkToFit="1"/>
    </xf>
    <xf numFmtId="16" fontId="0" fillId="0" borderId="1" xfId="0" applyNumberFormat="1" applyBorder="1"/>
    <xf numFmtId="0" fontId="0" fillId="0" borderId="1" xfId="0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5" fillId="0" borderId="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shrinkToFit="1"/>
    </xf>
    <xf numFmtId="0" fontId="1" fillId="0" borderId="0" xfId="0" applyFont="1"/>
    <xf numFmtId="0" fontId="3" fillId="0" borderId="6" xfId="0" applyFont="1" applyBorder="1" applyAlignment="1">
      <alignment horizontal="left" wrapText="1"/>
    </xf>
    <xf numFmtId="0" fontId="0" fillId="0" borderId="6" xfId="0" applyBorder="1"/>
    <xf numFmtId="0" fontId="1" fillId="0" borderId="7" xfId="0" applyFont="1" applyBorder="1"/>
    <xf numFmtId="0" fontId="3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1" xfId="0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2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2" fontId="1" fillId="0" borderId="0" xfId="0" applyNumberFormat="1" applyFont="1"/>
    <xf numFmtId="2" fontId="0" fillId="0" borderId="0" xfId="0" applyNumberFormat="1"/>
    <xf numFmtId="1" fontId="0" fillId="0" borderId="0" xfId="0" applyNumberForma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161925</xdr:rowOff>
    </xdr:from>
    <xdr:to>
      <xdr:col>1</xdr:col>
      <xdr:colOff>971550</xdr:colOff>
      <xdr:row>7</xdr:row>
      <xdr:rowOff>57150</xdr:rowOff>
    </xdr:to>
    <xdr:sp macro="" textlink="">
      <xdr:nvSpPr>
        <xdr:cNvPr id="2" name="TextBox 1"/>
        <xdr:cNvSpPr txBox="1"/>
      </xdr:nvSpPr>
      <xdr:spPr>
        <a:xfrm>
          <a:off x="171450" y="923925"/>
          <a:ext cx="140970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huge discrepancy on #2 and #14, goes from 6 to 1, consider taking out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133350</xdr:rowOff>
    </xdr:from>
    <xdr:to>
      <xdr:col>1</xdr:col>
      <xdr:colOff>1276350</xdr:colOff>
      <xdr:row>8</xdr:row>
      <xdr:rowOff>9525</xdr:rowOff>
    </xdr:to>
    <xdr:sp macro="" textlink="">
      <xdr:nvSpPr>
        <xdr:cNvPr id="2" name="TextBox 1"/>
        <xdr:cNvSpPr txBox="1"/>
      </xdr:nvSpPr>
      <xdr:spPr>
        <a:xfrm>
          <a:off x="209550" y="895350"/>
          <a:ext cx="1676400" cy="106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wide swings from #2 to # 14 moderate swing from 18 to 24. rated high soc and high econ</a:t>
          </a:r>
          <a:r>
            <a:rPr lang="en-US" sz="1100" baseline="0"/>
            <a:t> as less desirable than medium levels - DISCARD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</xdr:row>
      <xdr:rowOff>38100</xdr:rowOff>
    </xdr:from>
    <xdr:to>
      <xdr:col>1</xdr:col>
      <xdr:colOff>1152525</xdr:colOff>
      <xdr:row>11</xdr:row>
      <xdr:rowOff>0</xdr:rowOff>
    </xdr:to>
    <xdr:sp macro="" textlink="">
      <xdr:nvSpPr>
        <xdr:cNvPr id="2" name="TextBox 1"/>
        <xdr:cNvSpPr txBox="1"/>
      </xdr:nvSpPr>
      <xdr:spPr>
        <a:xfrm>
          <a:off x="114300" y="1190625"/>
          <a:ext cx="1647825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SAME</a:t>
          </a:r>
          <a:r>
            <a:rPr lang="en-US" sz="1100" baseline="0"/>
            <a:t> AS A52 - CHECK PAPER COPIES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9"/>
  <sheetViews>
    <sheetView topLeftCell="A46" zoomScaleNormal="100" workbookViewId="0">
      <selection activeCell="T67" sqref="T67"/>
    </sheetView>
  </sheetViews>
  <sheetFormatPr defaultColWidth="5.6640625" defaultRowHeight="14.4" x14ac:dyDescent="0.3"/>
  <cols>
    <col min="1" max="19" width="5.6640625" style="32"/>
    <col min="20" max="20" width="12" style="32" bestFit="1" customWidth="1"/>
    <col min="21" max="36" width="5.6640625" style="32"/>
    <col min="37" max="37" width="5.6640625" style="32" customWidth="1"/>
    <col min="38" max="16384" width="5.6640625" style="32"/>
  </cols>
  <sheetData>
    <row r="1" spans="1:45" x14ac:dyDescent="0.3">
      <c r="B1" s="32" t="s">
        <v>181</v>
      </c>
      <c r="C1" s="32" t="s">
        <v>182</v>
      </c>
      <c r="D1" s="32" t="s">
        <v>183</v>
      </c>
      <c r="E1" s="32" t="s">
        <v>184</v>
      </c>
      <c r="F1" s="32" t="s">
        <v>185</v>
      </c>
      <c r="G1" s="32" t="s">
        <v>186</v>
      </c>
      <c r="H1" s="32" t="s">
        <v>187</v>
      </c>
      <c r="I1" s="32" t="s">
        <v>188</v>
      </c>
      <c r="J1" s="32" t="s">
        <v>189</v>
      </c>
      <c r="K1" s="32" t="s">
        <v>190</v>
      </c>
      <c r="L1" s="32" t="s">
        <v>191</v>
      </c>
      <c r="M1" s="32" t="s">
        <v>192</v>
      </c>
      <c r="N1" s="32" t="s">
        <v>193</v>
      </c>
      <c r="O1" s="32" t="s">
        <v>194</v>
      </c>
      <c r="P1" s="32" t="s">
        <v>195</v>
      </c>
      <c r="Q1" s="32" t="s">
        <v>196</v>
      </c>
      <c r="R1" s="32" t="s">
        <v>197</v>
      </c>
      <c r="S1" s="32" t="s">
        <v>198</v>
      </c>
      <c r="T1" s="32" t="s">
        <v>199</v>
      </c>
      <c r="U1" s="32" t="s">
        <v>200</v>
      </c>
      <c r="V1" s="32" t="s">
        <v>201</v>
      </c>
      <c r="W1" s="32" t="s">
        <v>202</v>
      </c>
      <c r="X1" s="32" t="s">
        <v>203</v>
      </c>
      <c r="Y1" s="32" t="s">
        <v>204</v>
      </c>
      <c r="Z1" s="32" t="s">
        <v>205</v>
      </c>
      <c r="AA1" s="32" t="s">
        <v>206</v>
      </c>
      <c r="AB1" s="32" t="s">
        <v>207</v>
      </c>
      <c r="AC1" s="32" t="s">
        <v>208</v>
      </c>
      <c r="AD1" s="32" t="s">
        <v>209</v>
      </c>
      <c r="AE1" s="32" t="s">
        <v>210</v>
      </c>
      <c r="AF1" s="32" t="s">
        <v>178</v>
      </c>
      <c r="AG1" s="32" t="s">
        <v>215</v>
      </c>
      <c r="AH1" s="32" t="s">
        <v>213</v>
      </c>
      <c r="AI1" s="32" t="s">
        <v>211</v>
      </c>
      <c r="AJ1" s="32" t="s">
        <v>212</v>
      </c>
      <c r="AK1" s="32" t="s">
        <v>179</v>
      </c>
      <c r="AL1" s="32" t="s">
        <v>180</v>
      </c>
      <c r="AN1" s="32" t="s">
        <v>219</v>
      </c>
      <c r="AO1" s="32" t="s">
        <v>220</v>
      </c>
      <c r="AP1" s="32" t="s">
        <v>221</v>
      </c>
      <c r="AQ1" s="32" t="s">
        <v>222</v>
      </c>
      <c r="AR1" s="32" t="s">
        <v>223</v>
      </c>
      <c r="AS1" s="32" t="s">
        <v>224</v>
      </c>
    </row>
    <row r="2" spans="1:45" x14ac:dyDescent="0.3">
      <c r="AF2" s="32" t="s">
        <v>117</v>
      </c>
      <c r="AG2" s="32" t="s">
        <v>118</v>
      </c>
      <c r="AH2" s="32" t="s">
        <v>214</v>
      </c>
      <c r="AI2" s="32" t="s">
        <v>119</v>
      </c>
      <c r="AJ2" s="32" t="s">
        <v>120</v>
      </c>
      <c r="AK2" s="32" t="s">
        <v>121</v>
      </c>
      <c r="AL2" s="32" t="s">
        <v>122</v>
      </c>
      <c r="AN2" s="32" t="s">
        <v>225</v>
      </c>
      <c r="AO2" s="32" t="s">
        <v>226</v>
      </c>
      <c r="AP2" s="32" t="s">
        <v>227</v>
      </c>
      <c r="AQ2" s="32" t="s">
        <v>228</v>
      </c>
      <c r="AR2" s="32" t="s">
        <v>229</v>
      </c>
      <c r="AS2" s="32" t="s">
        <v>230</v>
      </c>
    </row>
    <row r="3" spans="1:45" s="35" customFormat="1" x14ac:dyDescent="0.3">
      <c r="A3" s="35" t="s">
        <v>123</v>
      </c>
      <c r="B3" s="33">
        <v>3</v>
      </c>
      <c r="C3" s="33">
        <v>6</v>
      </c>
      <c r="D3" s="33">
        <v>4</v>
      </c>
      <c r="E3" s="33">
        <v>7</v>
      </c>
      <c r="F3" s="33">
        <v>4</v>
      </c>
      <c r="G3" s="33">
        <v>6</v>
      </c>
      <c r="H3" s="33">
        <v>2</v>
      </c>
      <c r="I3" s="33">
        <v>2</v>
      </c>
      <c r="J3" s="33">
        <v>5</v>
      </c>
      <c r="K3" s="33">
        <v>3</v>
      </c>
      <c r="L3" s="33">
        <v>3</v>
      </c>
      <c r="M3" s="33">
        <v>4</v>
      </c>
      <c r="N3" s="33">
        <v>3</v>
      </c>
      <c r="O3" s="33">
        <v>6</v>
      </c>
      <c r="P3" s="33">
        <v>6</v>
      </c>
      <c r="Q3" s="33">
        <v>2</v>
      </c>
      <c r="R3" s="33">
        <v>6</v>
      </c>
      <c r="S3" s="33">
        <v>3</v>
      </c>
      <c r="T3" s="33">
        <v>4</v>
      </c>
      <c r="U3" s="33">
        <v>2</v>
      </c>
      <c r="V3" s="33">
        <v>3</v>
      </c>
      <c r="W3" s="33">
        <v>2</v>
      </c>
      <c r="X3" s="33">
        <v>3</v>
      </c>
      <c r="Y3" s="33">
        <v>3</v>
      </c>
      <c r="Z3" s="33">
        <v>1</v>
      </c>
      <c r="AA3" s="33">
        <v>5</v>
      </c>
      <c r="AB3" s="33">
        <v>3</v>
      </c>
      <c r="AC3" s="33">
        <v>4</v>
      </c>
      <c r="AD3" s="33">
        <v>4</v>
      </c>
      <c r="AE3" s="34">
        <v>5</v>
      </c>
      <c r="AF3" s="36">
        <f ca="1">INDIRECT($A3&amp;"!"&amp;AF$1)</f>
        <v>4.5</v>
      </c>
      <c r="AG3" s="36">
        <f t="shared" ref="AG3:AS18" ca="1" si="0">INDIRECT($A3&amp;"!"&amp;AG$1)</f>
        <v>6.25</v>
      </c>
      <c r="AH3" s="36">
        <f t="shared" ca="1" si="0"/>
        <v>5.666666666666667</v>
      </c>
      <c r="AI3" s="36">
        <f t="shared" ca="1" si="0"/>
        <v>7</v>
      </c>
      <c r="AJ3" s="36">
        <f t="shared" ca="1" si="0"/>
        <v>7</v>
      </c>
      <c r="AK3" s="36">
        <f t="shared" ca="1" si="0"/>
        <v>4.25</v>
      </c>
      <c r="AL3" s="36">
        <f t="shared" ca="1" si="0"/>
        <v>0</v>
      </c>
      <c r="AM3" s="35" t="s">
        <v>123</v>
      </c>
      <c r="AN3" s="40" t="str">
        <f t="shared" ca="1" si="0"/>
        <v>26-35</v>
      </c>
      <c r="AO3" s="40" t="str">
        <f t="shared" ca="1" si="0"/>
        <v>analytics</v>
      </c>
      <c r="AP3" s="40" t="str">
        <f t="shared" ca="1" si="0"/>
        <v>n/a</v>
      </c>
      <c r="AQ3" s="40" t="str">
        <f t="shared" ca="1" si="0"/>
        <v>1-5 years</v>
      </c>
      <c r="AR3" s="40" t="str">
        <f t="shared" ca="1" si="0"/>
        <v>average</v>
      </c>
      <c r="AS3" s="40" t="str">
        <f t="shared" ca="1" si="0"/>
        <v>non-supervisory</v>
      </c>
    </row>
    <row r="4" spans="1:45" x14ac:dyDescent="0.3">
      <c r="A4" s="32" t="s">
        <v>124</v>
      </c>
      <c r="B4" s="37">
        <f t="shared" ref="B4:AE12" ca="1" si="1">INDIRECT($A4&amp;"!"&amp;B$1)</f>
        <v>4</v>
      </c>
      <c r="C4" s="37">
        <f t="shared" ca="1" si="1"/>
        <v>7</v>
      </c>
      <c r="D4" s="37">
        <f ca="1">INDIRECT($A4&amp;"!"&amp;D$1)</f>
        <v>5</v>
      </c>
      <c r="E4" s="37">
        <f t="shared" ca="1" si="1"/>
        <v>7</v>
      </c>
      <c r="F4" s="37">
        <f t="shared" ca="1" si="1"/>
        <v>6</v>
      </c>
      <c r="G4" s="37">
        <f t="shared" ca="1" si="1"/>
        <v>6</v>
      </c>
      <c r="H4" s="37">
        <f t="shared" ca="1" si="1"/>
        <v>3</v>
      </c>
      <c r="I4" s="37">
        <f t="shared" ca="1" si="1"/>
        <v>2</v>
      </c>
      <c r="J4" s="37">
        <f t="shared" ca="1" si="1"/>
        <v>5</v>
      </c>
      <c r="K4" s="37">
        <f t="shared" ca="1" si="1"/>
        <v>4</v>
      </c>
      <c r="L4" s="37">
        <f t="shared" ca="1" si="1"/>
        <v>3</v>
      </c>
      <c r="M4" s="37">
        <f t="shared" ca="1" si="1"/>
        <v>4</v>
      </c>
      <c r="N4" s="37">
        <f t="shared" ca="1" si="1"/>
        <v>4</v>
      </c>
      <c r="O4" s="37">
        <f t="shared" ca="1" si="1"/>
        <v>7</v>
      </c>
      <c r="P4" s="37">
        <f t="shared" ca="1" si="1"/>
        <v>7</v>
      </c>
      <c r="Q4" s="37">
        <f t="shared" ca="1" si="1"/>
        <v>3</v>
      </c>
      <c r="R4" s="37">
        <f t="shared" ca="1" si="1"/>
        <v>4</v>
      </c>
      <c r="S4" s="37">
        <f t="shared" ca="1" si="1"/>
        <v>3</v>
      </c>
      <c r="T4" s="37">
        <f t="shared" ca="1" si="1"/>
        <v>5</v>
      </c>
      <c r="U4" s="37">
        <f t="shared" ca="1" si="1"/>
        <v>3</v>
      </c>
      <c r="V4" s="37">
        <f t="shared" ca="1" si="1"/>
        <v>4</v>
      </c>
      <c r="W4" s="37">
        <f t="shared" ca="1" si="1"/>
        <v>3</v>
      </c>
      <c r="X4" s="37">
        <f t="shared" ca="1" si="1"/>
        <v>3</v>
      </c>
      <c r="Y4" s="37">
        <f t="shared" ca="1" si="1"/>
        <v>4</v>
      </c>
      <c r="Z4" s="37">
        <f t="shared" ca="1" si="1"/>
        <v>1</v>
      </c>
      <c r="AA4" s="37">
        <f t="shared" ca="1" si="1"/>
        <v>5</v>
      </c>
      <c r="AB4" s="37">
        <f t="shared" ca="1" si="1"/>
        <v>5</v>
      </c>
      <c r="AC4" s="37">
        <f t="shared" ca="1" si="1"/>
        <v>5</v>
      </c>
      <c r="AD4" s="37">
        <f t="shared" ca="1" si="1"/>
        <v>5</v>
      </c>
      <c r="AE4" s="37">
        <f t="shared" ca="1" si="1"/>
        <v>5</v>
      </c>
      <c r="AF4" s="36">
        <f ca="1">INDIRECT($A4&amp;"!"&amp;AF$1)</f>
        <v>5.5</v>
      </c>
      <c r="AG4" s="36">
        <f t="shared" ca="1" si="0"/>
        <v>4.5</v>
      </c>
      <c r="AH4" s="36">
        <f t="shared" ca="1" si="0"/>
        <v>4.333333333333333</v>
      </c>
      <c r="AI4" s="36">
        <f t="shared" ca="1" si="0"/>
        <v>5</v>
      </c>
      <c r="AJ4" s="36">
        <f t="shared" ca="1" si="0"/>
        <v>5.75</v>
      </c>
      <c r="AK4" s="36">
        <f t="shared" ca="1" si="0"/>
        <v>6.2</v>
      </c>
      <c r="AL4" s="36">
        <f t="shared" ca="1" si="0"/>
        <v>2</v>
      </c>
      <c r="AM4" s="32" t="s">
        <v>124</v>
      </c>
      <c r="AN4" s="40" t="str">
        <f t="shared" ca="1" si="0"/>
        <v>26-35</v>
      </c>
      <c r="AO4" s="40" t="str">
        <f t="shared" ca="1" si="0"/>
        <v>purchasing</v>
      </c>
      <c r="AP4" s="40" t="str">
        <f t="shared" ca="1" si="0"/>
        <v>consumer goods</v>
      </c>
      <c r="AQ4" s="40" t="str">
        <f t="shared" ca="1" si="0"/>
        <v>6-10year</v>
      </c>
      <c r="AR4" s="40" t="str">
        <f t="shared" ca="1" si="0"/>
        <v>far above average</v>
      </c>
      <c r="AS4" s="40" t="str">
        <f t="shared" ca="1" si="0"/>
        <v>Manager</v>
      </c>
    </row>
    <row r="5" spans="1:45" x14ac:dyDescent="0.3">
      <c r="A5" s="32" t="s">
        <v>125</v>
      </c>
      <c r="B5" s="37">
        <f t="shared" ca="1" si="1"/>
        <v>2</v>
      </c>
      <c r="C5" s="37">
        <f t="shared" ca="1" si="1"/>
        <v>3</v>
      </c>
      <c r="D5" s="37">
        <f t="shared" ca="1" si="1"/>
        <v>2</v>
      </c>
      <c r="E5" s="37">
        <f t="shared" ca="1" si="1"/>
        <v>7</v>
      </c>
      <c r="F5" s="37">
        <f t="shared" ca="1" si="1"/>
        <v>4</v>
      </c>
      <c r="G5" s="37">
        <f t="shared" ca="1" si="1"/>
        <v>5</v>
      </c>
      <c r="H5" s="37">
        <f t="shared" ca="1" si="1"/>
        <v>2</v>
      </c>
      <c r="I5" s="37">
        <f t="shared" ca="1" si="1"/>
        <v>1</v>
      </c>
      <c r="J5" s="37">
        <f t="shared" ca="1" si="1"/>
        <v>3</v>
      </c>
      <c r="K5" s="37">
        <f t="shared" ca="1" si="1"/>
        <v>3</v>
      </c>
      <c r="L5" s="37">
        <f t="shared" ca="1" si="1"/>
        <v>2</v>
      </c>
      <c r="M5" s="37">
        <f t="shared" ca="1" si="1"/>
        <v>3</v>
      </c>
      <c r="N5" s="37">
        <f t="shared" ca="1" si="1"/>
        <v>2</v>
      </c>
      <c r="O5" s="37">
        <f t="shared" ca="1" si="1"/>
        <v>5</v>
      </c>
      <c r="P5" s="37">
        <f t="shared" ca="1" si="1"/>
        <v>6</v>
      </c>
      <c r="Q5" s="37">
        <f t="shared" ca="1" si="1"/>
        <v>2</v>
      </c>
      <c r="R5" s="37">
        <f t="shared" ca="1" si="1"/>
        <v>4</v>
      </c>
      <c r="S5" s="37">
        <f t="shared" ca="1" si="1"/>
        <v>2</v>
      </c>
      <c r="T5" s="37">
        <f t="shared" ca="1" si="1"/>
        <v>4</v>
      </c>
      <c r="U5" s="37">
        <f t="shared" ca="1" si="1"/>
        <v>1</v>
      </c>
      <c r="V5" s="37">
        <f t="shared" ca="1" si="1"/>
        <v>3</v>
      </c>
      <c r="W5" s="37">
        <f t="shared" ca="1" si="1"/>
        <v>3</v>
      </c>
      <c r="X5" s="37">
        <f t="shared" ca="1" si="1"/>
        <v>3</v>
      </c>
      <c r="Y5" s="37">
        <f t="shared" ca="1" si="1"/>
        <v>3</v>
      </c>
      <c r="Z5" s="37">
        <f t="shared" ca="1" si="1"/>
        <v>1</v>
      </c>
      <c r="AA5" s="37">
        <f t="shared" ca="1" si="1"/>
        <v>4</v>
      </c>
      <c r="AB5" s="37">
        <f t="shared" ca="1" si="1"/>
        <v>3</v>
      </c>
      <c r="AC5" s="37">
        <f t="shared" ca="1" si="1"/>
        <v>3</v>
      </c>
      <c r="AD5" s="37">
        <f t="shared" ca="1" si="1"/>
        <v>3</v>
      </c>
      <c r="AE5" s="37">
        <f t="shared" ca="1" si="1"/>
        <v>4</v>
      </c>
      <c r="AF5" s="36">
        <f ca="1">INDIRECT($A5&amp;"!"&amp;AF$1)</f>
        <v>3.75</v>
      </c>
      <c r="AG5" s="36">
        <f t="shared" ca="1" si="0"/>
        <v>4.75</v>
      </c>
      <c r="AH5" s="36">
        <f t="shared" ca="1" si="0"/>
        <v>6</v>
      </c>
      <c r="AI5" s="36">
        <f t="shared" ca="1" si="0"/>
        <v>5</v>
      </c>
      <c r="AJ5" s="36">
        <f t="shared" ca="1" si="0"/>
        <v>5.25</v>
      </c>
      <c r="AK5" s="36">
        <f t="shared" ca="1" si="0"/>
        <v>5.8</v>
      </c>
      <c r="AL5" s="36">
        <f t="shared" ca="1" si="0"/>
        <v>0</v>
      </c>
      <c r="AM5" s="32" t="s">
        <v>125</v>
      </c>
      <c r="AN5" s="40" t="str">
        <f t="shared" ca="1" si="0"/>
        <v>26-35</v>
      </c>
      <c r="AO5" s="40" t="str">
        <f t="shared" ca="1" si="0"/>
        <v>purchasing</v>
      </c>
      <c r="AP5" s="40" t="str">
        <f t="shared" ca="1" si="0"/>
        <v>health care</v>
      </c>
      <c r="AQ5" s="40" t="str">
        <f t="shared" ca="1" si="0"/>
        <v>1-5y</v>
      </c>
      <c r="AR5" s="40" t="str">
        <f t="shared" ca="1" si="0"/>
        <v>somewhat above</v>
      </c>
      <c r="AS5" s="40" t="str">
        <f t="shared" ca="1" si="0"/>
        <v>non-supervisory</v>
      </c>
    </row>
    <row r="6" spans="1:45" x14ac:dyDescent="0.3">
      <c r="A6" s="35" t="s">
        <v>126</v>
      </c>
      <c r="B6" s="37">
        <f t="shared" ca="1" si="1"/>
        <v>3</v>
      </c>
      <c r="C6" s="37">
        <f t="shared" ca="1" si="1"/>
        <v>4</v>
      </c>
      <c r="D6" s="37">
        <f t="shared" ca="1" si="1"/>
        <v>3</v>
      </c>
      <c r="E6" s="37">
        <f t="shared" ca="1" si="1"/>
        <v>7</v>
      </c>
      <c r="F6" s="37">
        <f ca="1">INDIRECT($A6&amp;"!"&amp;F$1)</f>
        <v>7</v>
      </c>
      <c r="G6" s="37">
        <f t="shared" ca="1" si="1"/>
        <v>7</v>
      </c>
      <c r="H6" s="37">
        <f t="shared" ca="1" si="1"/>
        <v>2</v>
      </c>
      <c r="I6" s="37">
        <f t="shared" ca="1" si="1"/>
        <v>2</v>
      </c>
      <c r="J6" s="37">
        <f t="shared" ca="1" si="1"/>
        <v>4</v>
      </c>
      <c r="K6" s="37">
        <f t="shared" ca="1" si="1"/>
        <v>4</v>
      </c>
      <c r="L6" s="37">
        <f t="shared" ca="1" si="1"/>
        <v>3</v>
      </c>
      <c r="M6" s="37">
        <f t="shared" ca="1" si="1"/>
        <v>3</v>
      </c>
      <c r="N6" s="37">
        <f t="shared" ca="1" si="1"/>
        <v>5</v>
      </c>
      <c r="O6" s="37">
        <f t="shared" ca="1" si="1"/>
        <v>5</v>
      </c>
      <c r="P6" s="37">
        <f t="shared" ca="1" si="1"/>
        <v>5</v>
      </c>
      <c r="Q6" s="37">
        <f t="shared" ca="1" si="1"/>
        <v>4</v>
      </c>
      <c r="R6" s="37">
        <f t="shared" ca="1" si="1"/>
        <v>4</v>
      </c>
      <c r="S6" s="37">
        <f t="shared" ca="1" si="1"/>
        <v>3</v>
      </c>
      <c r="T6" s="37">
        <f t="shared" ca="1" si="1"/>
        <v>4</v>
      </c>
      <c r="U6" s="37">
        <f t="shared" ca="1" si="1"/>
        <v>3</v>
      </c>
      <c r="V6" s="37">
        <f t="shared" ca="1" si="1"/>
        <v>5</v>
      </c>
      <c r="W6" s="37">
        <f t="shared" ca="1" si="1"/>
        <v>3</v>
      </c>
      <c r="X6" s="37">
        <f t="shared" ca="1" si="1"/>
        <v>4</v>
      </c>
      <c r="Y6" s="37">
        <f t="shared" ca="1" si="1"/>
        <v>3</v>
      </c>
      <c r="Z6" s="37">
        <f t="shared" ca="1" si="1"/>
        <v>1</v>
      </c>
      <c r="AA6" s="37">
        <f t="shared" ca="1" si="1"/>
        <v>4</v>
      </c>
      <c r="AB6" s="37">
        <f t="shared" ca="1" si="1"/>
        <v>3</v>
      </c>
      <c r="AC6" s="37">
        <f t="shared" ca="1" si="1"/>
        <v>4</v>
      </c>
      <c r="AD6" s="37">
        <f t="shared" ca="1" si="1"/>
        <v>3</v>
      </c>
      <c r="AE6" s="37">
        <f t="shared" ca="1" si="1"/>
        <v>4</v>
      </c>
      <c r="AF6" s="36">
        <f ca="1">INDIRECT($A6&amp;"!"&amp;AF$1)</f>
        <v>4.125</v>
      </c>
      <c r="AG6" s="36">
        <f t="shared" ca="1" si="0"/>
        <v>4.5</v>
      </c>
      <c r="AH6" s="36">
        <f t="shared" ca="1" si="0"/>
        <v>6</v>
      </c>
      <c r="AI6" s="36">
        <f t="shared" ca="1" si="0"/>
        <v>4.25</v>
      </c>
      <c r="AJ6" s="36">
        <f t="shared" ca="1" si="0"/>
        <v>6.25</v>
      </c>
      <c r="AK6" s="36">
        <f t="shared" ca="1" si="0"/>
        <v>6.2</v>
      </c>
      <c r="AL6" s="36">
        <f t="shared" ca="1" si="0"/>
        <v>5</v>
      </c>
      <c r="AM6" s="35" t="s">
        <v>126</v>
      </c>
      <c r="AN6" s="40" t="str">
        <f t="shared" ca="1" si="0"/>
        <v>26-35</v>
      </c>
      <c r="AO6" s="40" t="str">
        <f t="shared" ca="1" si="0"/>
        <v>n/a</v>
      </c>
      <c r="AP6" s="40" t="str">
        <f t="shared" ca="1" si="0"/>
        <v>n/a</v>
      </c>
      <c r="AQ6" s="40" t="str">
        <f t="shared" ca="1" si="0"/>
        <v>1-5y</v>
      </c>
      <c r="AR6" s="40" t="str">
        <f t="shared" ca="1" si="0"/>
        <v>somewhat below</v>
      </c>
      <c r="AS6" s="40" t="str">
        <f t="shared" ca="1" si="0"/>
        <v>other</v>
      </c>
    </row>
    <row r="7" spans="1:45" x14ac:dyDescent="0.3">
      <c r="A7" s="32" t="s">
        <v>127</v>
      </c>
      <c r="B7" s="37">
        <f t="shared" ca="1" si="1"/>
        <v>4</v>
      </c>
      <c r="C7" s="37">
        <f t="shared" ca="1" si="1"/>
        <v>6</v>
      </c>
      <c r="D7" s="37">
        <f t="shared" ca="1" si="1"/>
        <v>5</v>
      </c>
      <c r="E7" s="37">
        <f t="shared" ca="1" si="1"/>
        <v>7</v>
      </c>
      <c r="F7" s="37">
        <f t="shared" ca="1" si="1"/>
        <v>5</v>
      </c>
      <c r="G7" s="37">
        <f t="shared" ca="1" si="1"/>
        <v>6</v>
      </c>
      <c r="H7" s="37">
        <f t="shared" ca="1" si="1"/>
        <v>3</v>
      </c>
      <c r="I7" s="37">
        <f t="shared" ca="1" si="1"/>
        <v>2</v>
      </c>
      <c r="J7" s="37">
        <f t="shared" ca="1" si="1"/>
        <v>5</v>
      </c>
      <c r="K7" s="37">
        <f t="shared" ca="1" si="1"/>
        <v>2</v>
      </c>
      <c r="L7" s="37">
        <f t="shared" ca="1" si="1"/>
        <v>3</v>
      </c>
      <c r="M7" s="37">
        <f t="shared" ca="1" si="1"/>
        <v>3</v>
      </c>
      <c r="N7" s="37">
        <f t="shared" ca="1" si="1"/>
        <v>2</v>
      </c>
      <c r="O7" s="37">
        <f t="shared" ca="1" si="1"/>
        <v>5</v>
      </c>
      <c r="P7" s="37">
        <f t="shared" ca="1" si="1"/>
        <v>6</v>
      </c>
      <c r="Q7" s="37">
        <f t="shared" ca="1" si="1"/>
        <v>2</v>
      </c>
      <c r="R7" s="37">
        <f t="shared" ca="1" si="1"/>
        <v>6</v>
      </c>
      <c r="S7" s="37">
        <f t="shared" ca="1" si="1"/>
        <v>3</v>
      </c>
      <c r="T7" s="37">
        <f t="shared" ca="1" si="1"/>
        <v>4</v>
      </c>
      <c r="U7" s="37">
        <f t="shared" ca="1" si="1"/>
        <v>2</v>
      </c>
      <c r="V7" s="37">
        <f t="shared" ca="1" si="1"/>
        <v>4</v>
      </c>
      <c r="W7" s="37">
        <f t="shared" ca="1" si="1"/>
        <v>2</v>
      </c>
      <c r="X7" s="37">
        <f t="shared" ca="1" si="1"/>
        <v>4</v>
      </c>
      <c r="Y7" s="37">
        <f t="shared" ca="1" si="1"/>
        <v>3</v>
      </c>
      <c r="Z7" s="37">
        <f t="shared" ca="1" si="1"/>
        <v>1</v>
      </c>
      <c r="AA7" s="37">
        <f t="shared" ca="1" si="1"/>
        <v>5</v>
      </c>
      <c r="AB7" s="37">
        <f t="shared" ca="1" si="1"/>
        <v>3</v>
      </c>
      <c r="AC7" s="37">
        <f t="shared" ca="1" si="1"/>
        <v>5</v>
      </c>
      <c r="AD7" s="37">
        <f t="shared" ca="1" si="1"/>
        <v>4</v>
      </c>
      <c r="AE7" s="37">
        <f t="shared" ca="1" si="1"/>
        <v>5</v>
      </c>
      <c r="AF7" s="36">
        <f t="shared" ref="AF7:AS39" ca="1" si="2">INDIRECT($A7&amp;"!"&amp;AF$1)</f>
        <v>5.125</v>
      </c>
      <c r="AG7" s="36">
        <f t="shared" ca="1" si="0"/>
        <v>5.75</v>
      </c>
      <c r="AH7" s="36">
        <f t="shared" ca="1" si="0"/>
        <v>3.3333333333333335</v>
      </c>
      <c r="AI7" s="36">
        <f t="shared" ca="1" si="0"/>
        <v>5.75</v>
      </c>
      <c r="AJ7" s="36">
        <f t="shared" ca="1" si="0"/>
        <v>5.25</v>
      </c>
      <c r="AK7" s="36">
        <f t="shared" ca="1" si="0"/>
        <v>7</v>
      </c>
      <c r="AL7" s="36">
        <f t="shared" ca="1" si="0"/>
        <v>2</v>
      </c>
      <c r="AM7" s="32" t="s">
        <v>127</v>
      </c>
      <c r="AN7" s="40" t="str">
        <f t="shared" ca="1" si="0"/>
        <v>&lt;25</v>
      </c>
      <c r="AO7" s="40" t="str">
        <f t="shared" ca="1" si="0"/>
        <v>n/a</v>
      </c>
      <c r="AP7" s="40" t="str">
        <f t="shared" ca="1" si="0"/>
        <v>health care</v>
      </c>
      <c r="AQ7" s="40" t="str">
        <f t="shared" ca="1" si="0"/>
        <v>n/a</v>
      </c>
      <c r="AR7" s="40" t="str">
        <f t="shared" ca="1" si="0"/>
        <v>n/a</v>
      </c>
      <c r="AS7" s="40" t="str">
        <f t="shared" ca="1" si="0"/>
        <v>n/a</v>
      </c>
    </row>
    <row r="8" spans="1:45" x14ac:dyDescent="0.3">
      <c r="A8" s="32" t="s">
        <v>128</v>
      </c>
      <c r="B8" s="37">
        <f t="shared" ca="1" si="1"/>
        <v>3</v>
      </c>
      <c r="C8" s="37">
        <f t="shared" ca="1" si="1"/>
        <v>6</v>
      </c>
      <c r="D8" s="37">
        <f t="shared" ca="1" si="1"/>
        <v>4</v>
      </c>
      <c r="E8" s="37">
        <f t="shared" ca="1" si="1"/>
        <v>7</v>
      </c>
      <c r="F8" s="37">
        <f t="shared" ca="1" si="1"/>
        <v>7</v>
      </c>
      <c r="G8" s="37">
        <f t="shared" ca="1" si="1"/>
        <v>7</v>
      </c>
      <c r="H8" s="37">
        <f t="shared" ca="1" si="1"/>
        <v>2</v>
      </c>
      <c r="I8" s="37">
        <f t="shared" ca="1" si="1"/>
        <v>3</v>
      </c>
      <c r="J8" s="37">
        <f t="shared" ca="1" si="1"/>
        <v>5</v>
      </c>
      <c r="K8" s="37">
        <f t="shared" ca="1" si="1"/>
        <v>4</v>
      </c>
      <c r="L8" s="37">
        <f t="shared" ca="1" si="1"/>
        <v>3</v>
      </c>
      <c r="M8" s="37">
        <f t="shared" ca="1" si="1"/>
        <v>4</v>
      </c>
      <c r="N8" s="37">
        <f t="shared" ca="1" si="1"/>
        <v>4</v>
      </c>
      <c r="O8" s="37">
        <f t="shared" ca="1" si="1"/>
        <v>6</v>
      </c>
      <c r="P8" s="37">
        <f t="shared" ca="1" si="1"/>
        <v>7</v>
      </c>
      <c r="Q8" s="37">
        <f t="shared" ca="1" si="1"/>
        <v>3</v>
      </c>
      <c r="R8" s="37">
        <f t="shared" ca="1" si="1"/>
        <v>6</v>
      </c>
      <c r="S8" s="37">
        <f t="shared" ca="1" si="1"/>
        <v>4</v>
      </c>
      <c r="T8" s="37">
        <f t="shared" ca="1" si="1"/>
        <v>5</v>
      </c>
      <c r="U8" s="37">
        <f t="shared" ca="1" si="1"/>
        <v>2</v>
      </c>
      <c r="V8" s="37">
        <f t="shared" ca="1" si="1"/>
        <v>5</v>
      </c>
      <c r="W8" s="37">
        <f t="shared" ca="1" si="1"/>
        <v>2</v>
      </c>
      <c r="X8" s="37">
        <f t="shared" ca="1" si="1"/>
        <v>3</v>
      </c>
      <c r="Y8" s="37">
        <f t="shared" ca="1" si="1"/>
        <v>4</v>
      </c>
      <c r="Z8" s="37">
        <f t="shared" ca="1" si="1"/>
        <v>1</v>
      </c>
      <c r="AA8" s="37">
        <f t="shared" ca="1" si="1"/>
        <v>6</v>
      </c>
      <c r="AB8" s="37">
        <f t="shared" ca="1" si="1"/>
        <v>4</v>
      </c>
      <c r="AC8" s="37">
        <f t="shared" ca="1" si="1"/>
        <v>5</v>
      </c>
      <c r="AD8" s="37">
        <f t="shared" ca="1" si="1"/>
        <v>4</v>
      </c>
      <c r="AE8" s="37">
        <f t="shared" ca="1" si="1"/>
        <v>4</v>
      </c>
      <c r="AF8" s="36">
        <f t="shared" ca="1" si="2"/>
        <v>4.125</v>
      </c>
      <c r="AG8" s="36">
        <f t="shared" ca="1" si="0"/>
        <v>5.25</v>
      </c>
      <c r="AH8" s="36">
        <f t="shared" ca="1" si="0"/>
        <v>4</v>
      </c>
      <c r="AI8" s="36">
        <f ca="1">INDIRECT($A8&amp;"!"&amp;AI$1)</f>
        <v>4.25</v>
      </c>
      <c r="AJ8" s="36">
        <f t="shared" ca="1" si="0"/>
        <v>6</v>
      </c>
      <c r="AK8" s="36" t="str">
        <f ca="1">INDIRECT($A8&amp;"!"&amp;AK$1)</f>
        <v>.</v>
      </c>
      <c r="AL8" s="36">
        <f t="shared" ca="1" si="0"/>
        <v>1</v>
      </c>
      <c r="AM8" s="32" t="s">
        <v>128</v>
      </c>
      <c r="AN8" s="40" t="str">
        <f t="shared" ca="1" si="0"/>
        <v>26-35</v>
      </c>
      <c r="AO8" s="40" t="str">
        <f t="shared" ca="1" si="0"/>
        <v>sales</v>
      </c>
      <c r="AP8" s="40" t="str">
        <f t="shared" ca="1" si="0"/>
        <v>other</v>
      </c>
      <c r="AQ8" s="40" t="str">
        <f t="shared" ca="1" si="0"/>
        <v>1-5yr</v>
      </c>
      <c r="AR8" s="40" t="str">
        <f t="shared" ca="1" si="0"/>
        <v>far above average</v>
      </c>
      <c r="AS8" s="40" t="str">
        <f t="shared" ca="1" si="0"/>
        <v>non-supervisory</v>
      </c>
    </row>
    <row r="9" spans="1:45" x14ac:dyDescent="0.3">
      <c r="A9" s="35" t="s">
        <v>129</v>
      </c>
      <c r="B9" s="37">
        <f t="shared" ca="1" si="1"/>
        <v>2</v>
      </c>
      <c r="C9" s="37">
        <f t="shared" ca="1" si="1"/>
        <v>6</v>
      </c>
      <c r="D9" s="37">
        <f ca="1">INDIRECT($A9&amp;"!"&amp;D$1)</f>
        <v>5</v>
      </c>
      <c r="E9" s="37">
        <f t="shared" ca="1" si="1"/>
        <v>7</v>
      </c>
      <c r="F9" s="37">
        <f t="shared" ca="1" si="1"/>
        <v>5</v>
      </c>
      <c r="G9" s="37">
        <f t="shared" ca="1" si="1"/>
        <v>6</v>
      </c>
      <c r="H9" s="37">
        <f t="shared" ca="1" si="1"/>
        <v>1</v>
      </c>
      <c r="I9" s="37">
        <f t="shared" ca="1" si="1"/>
        <v>1</v>
      </c>
      <c r="J9" s="37">
        <f t="shared" ca="1" si="1"/>
        <v>5</v>
      </c>
      <c r="K9" s="37">
        <f t="shared" ca="1" si="1"/>
        <v>6</v>
      </c>
      <c r="L9" s="37">
        <f t="shared" ca="1" si="1"/>
        <v>4</v>
      </c>
      <c r="M9" s="37">
        <f t="shared" ca="1" si="1"/>
        <v>5</v>
      </c>
      <c r="N9" s="37">
        <f t="shared" ca="1" si="1"/>
        <v>2</v>
      </c>
      <c r="O9" s="37">
        <f t="shared" ca="1" si="1"/>
        <v>6</v>
      </c>
      <c r="P9" s="37">
        <f t="shared" ca="1" si="1"/>
        <v>6</v>
      </c>
      <c r="Q9" s="37">
        <f t="shared" ca="1" si="1"/>
        <v>1</v>
      </c>
      <c r="R9" s="37">
        <f t="shared" ca="1" si="1"/>
        <v>4</v>
      </c>
      <c r="S9" s="37">
        <f t="shared" ca="1" si="1"/>
        <v>4</v>
      </c>
      <c r="T9" s="37">
        <f t="shared" ca="1" si="1"/>
        <v>4</v>
      </c>
      <c r="U9" s="37">
        <f t="shared" ca="1" si="1"/>
        <v>2</v>
      </c>
      <c r="V9" s="37">
        <f t="shared" ca="1" si="1"/>
        <v>3</v>
      </c>
      <c r="W9" s="37" t="str">
        <f t="shared" ca="1" si="1"/>
        <v>.</v>
      </c>
      <c r="X9" s="37">
        <f t="shared" ca="1" si="1"/>
        <v>2</v>
      </c>
      <c r="Y9" s="37">
        <f t="shared" ca="1" si="1"/>
        <v>4</v>
      </c>
      <c r="Z9" s="37">
        <f t="shared" ca="1" si="1"/>
        <v>1</v>
      </c>
      <c r="AA9" s="37">
        <f t="shared" ca="1" si="1"/>
        <v>5</v>
      </c>
      <c r="AB9" s="37">
        <f t="shared" ca="1" si="1"/>
        <v>2</v>
      </c>
      <c r="AC9" s="37">
        <f t="shared" ca="1" si="1"/>
        <v>3</v>
      </c>
      <c r="AD9" s="37">
        <f t="shared" ca="1" si="1"/>
        <v>3</v>
      </c>
      <c r="AE9" s="37">
        <f t="shared" ca="1" si="1"/>
        <v>3</v>
      </c>
      <c r="AF9" s="36">
        <f t="shared" ca="1" si="2"/>
        <v>3.375</v>
      </c>
      <c r="AG9" s="36">
        <f t="shared" ca="1" si="0"/>
        <v>5.75</v>
      </c>
      <c r="AH9" s="36">
        <f t="shared" ca="1" si="0"/>
        <v>4.666666666666667</v>
      </c>
      <c r="AI9" s="36">
        <f t="shared" ca="1" si="0"/>
        <v>3</v>
      </c>
      <c r="AJ9" s="36">
        <f t="shared" ca="1" si="0"/>
        <v>6</v>
      </c>
      <c r="AK9" s="36">
        <f t="shared" ca="1" si="0"/>
        <v>4.4000000000000004</v>
      </c>
      <c r="AL9" s="36">
        <f t="shared" ca="1" si="0"/>
        <v>1</v>
      </c>
      <c r="AM9" s="35" t="s">
        <v>129</v>
      </c>
      <c r="AN9" s="40" t="str">
        <f t="shared" ca="1" si="0"/>
        <v>26-35</v>
      </c>
      <c r="AO9" s="40" t="str">
        <f t="shared" ca="1" si="0"/>
        <v>analytics</v>
      </c>
      <c r="AP9" s="40" t="str">
        <f t="shared" ca="1" si="0"/>
        <v>consumer goods</v>
      </c>
      <c r="AQ9" s="40" t="str">
        <f t="shared" ca="1" si="0"/>
        <v>1-5 yr</v>
      </c>
      <c r="AR9" s="40" t="str">
        <f t="shared" ca="1" si="0"/>
        <v>somewhat below</v>
      </c>
      <c r="AS9" s="40" t="str">
        <f t="shared" ca="1" si="0"/>
        <v>non-supervisory</v>
      </c>
    </row>
    <row r="10" spans="1:45" x14ac:dyDescent="0.3">
      <c r="A10" s="32" t="s">
        <v>130</v>
      </c>
      <c r="B10" s="37">
        <f t="shared" ca="1" si="1"/>
        <v>3</v>
      </c>
      <c r="C10" s="37">
        <f t="shared" ca="1" si="1"/>
        <v>6</v>
      </c>
      <c r="D10" s="37">
        <f t="shared" ca="1" si="1"/>
        <v>4</v>
      </c>
      <c r="E10" s="37">
        <f t="shared" ca="1" si="1"/>
        <v>7</v>
      </c>
      <c r="F10" s="37">
        <f t="shared" ca="1" si="1"/>
        <v>6</v>
      </c>
      <c r="G10" s="37">
        <f t="shared" ca="1" si="1"/>
        <v>7</v>
      </c>
      <c r="H10" s="37">
        <f t="shared" ca="1" si="1"/>
        <v>2</v>
      </c>
      <c r="I10" s="37">
        <f t="shared" ca="1" si="1"/>
        <v>3</v>
      </c>
      <c r="J10" s="37">
        <f t="shared" ca="1" si="1"/>
        <v>5</v>
      </c>
      <c r="K10" s="37">
        <f t="shared" ca="1" si="1"/>
        <v>5</v>
      </c>
      <c r="L10" s="37">
        <f t="shared" ca="1" si="1"/>
        <v>4</v>
      </c>
      <c r="M10" s="37">
        <f t="shared" ca="1" si="1"/>
        <v>4</v>
      </c>
      <c r="N10" s="37">
        <f t="shared" ca="1" si="1"/>
        <v>5</v>
      </c>
      <c r="O10" s="37">
        <f t="shared" ca="1" si="1"/>
        <v>6</v>
      </c>
      <c r="P10" s="37">
        <f t="shared" ca="1" si="1"/>
        <v>6</v>
      </c>
      <c r="Q10" s="37">
        <f t="shared" ca="1" si="1"/>
        <v>5</v>
      </c>
      <c r="R10" s="37">
        <f t="shared" ca="1" si="1"/>
        <v>6</v>
      </c>
      <c r="S10" s="37">
        <f t="shared" ca="1" si="1"/>
        <v>5</v>
      </c>
      <c r="T10" s="37">
        <f t="shared" ca="1" si="1"/>
        <v>5</v>
      </c>
      <c r="U10" s="37">
        <f t="shared" ca="1" si="1"/>
        <v>2</v>
      </c>
      <c r="V10" s="37">
        <f t="shared" ca="1" si="1"/>
        <v>6</v>
      </c>
      <c r="W10" s="37">
        <f t="shared" ca="1" si="1"/>
        <v>5</v>
      </c>
      <c r="X10" s="37">
        <f t="shared" ca="1" si="1"/>
        <v>6</v>
      </c>
      <c r="Y10" s="37">
        <f t="shared" ca="1" si="1"/>
        <v>5</v>
      </c>
      <c r="Z10" s="37">
        <f t="shared" ca="1" si="1"/>
        <v>1</v>
      </c>
      <c r="AA10" s="37">
        <f t="shared" ca="1" si="1"/>
        <v>5</v>
      </c>
      <c r="AB10" s="37">
        <f t="shared" ca="1" si="1"/>
        <v>4</v>
      </c>
      <c r="AC10" s="37">
        <f t="shared" ca="1" si="1"/>
        <v>6</v>
      </c>
      <c r="AD10" s="37">
        <f t="shared" ca="1" si="1"/>
        <v>5</v>
      </c>
      <c r="AE10" s="37">
        <f t="shared" ca="1" si="1"/>
        <v>5</v>
      </c>
      <c r="AF10" s="36">
        <f t="shared" ca="1" si="2"/>
        <v>3.75</v>
      </c>
      <c r="AG10" s="36">
        <f t="shared" ca="1" si="0"/>
        <v>5</v>
      </c>
      <c r="AH10" s="36">
        <f t="shared" ca="1" si="0"/>
        <v>5.666666666666667</v>
      </c>
      <c r="AI10" s="36">
        <f t="shared" ca="1" si="0"/>
        <v>3.75</v>
      </c>
      <c r="AJ10" s="36">
        <f t="shared" ca="1" si="0"/>
        <v>6.75</v>
      </c>
      <c r="AK10" s="36">
        <f t="shared" ca="1" si="0"/>
        <v>4.4000000000000004</v>
      </c>
      <c r="AL10" s="36">
        <f t="shared" ca="1" si="0"/>
        <v>0</v>
      </c>
      <c r="AM10" s="32" t="s">
        <v>130</v>
      </c>
      <c r="AN10" s="40" t="str">
        <f t="shared" ca="1" si="0"/>
        <v>26-35</v>
      </c>
      <c r="AO10" s="40" t="str">
        <f t="shared" ca="1" si="0"/>
        <v>analytics</v>
      </c>
      <c r="AP10" s="40" t="str">
        <f t="shared" ca="1" si="0"/>
        <v>electronics</v>
      </c>
      <c r="AQ10" s="40" t="str">
        <f t="shared" ca="1" si="0"/>
        <v>1-5 yr</v>
      </c>
      <c r="AR10" s="40" t="str">
        <f t="shared" ca="1" si="0"/>
        <v>somewhat above</v>
      </c>
      <c r="AS10" s="40" t="str">
        <f t="shared" ca="1" si="0"/>
        <v>non-supervisory</v>
      </c>
    </row>
    <row r="11" spans="1:45" x14ac:dyDescent="0.3">
      <c r="A11" s="32" t="s">
        <v>131</v>
      </c>
      <c r="B11" s="37">
        <f t="shared" ca="1" si="1"/>
        <v>2</v>
      </c>
      <c r="C11" s="37">
        <f t="shared" ca="1" si="1"/>
        <v>7</v>
      </c>
      <c r="D11" s="37">
        <f t="shared" ca="1" si="1"/>
        <v>4</v>
      </c>
      <c r="E11" s="37">
        <f t="shared" ca="1" si="1"/>
        <v>7</v>
      </c>
      <c r="F11" s="37">
        <f t="shared" ca="1" si="1"/>
        <v>5</v>
      </c>
      <c r="G11" s="37">
        <f t="shared" ca="1" si="1"/>
        <v>6</v>
      </c>
      <c r="H11" s="37">
        <f t="shared" ca="1" si="1"/>
        <v>3</v>
      </c>
      <c r="I11" s="37">
        <f t="shared" ca="1" si="1"/>
        <v>2</v>
      </c>
      <c r="J11" s="37">
        <f t="shared" ca="1" si="1"/>
        <v>5</v>
      </c>
      <c r="K11" s="37">
        <f t="shared" ca="1" si="1"/>
        <v>4</v>
      </c>
      <c r="L11" s="37">
        <f t="shared" ca="1" si="1"/>
        <v>5</v>
      </c>
      <c r="M11" s="37">
        <f t="shared" ca="1" si="1"/>
        <v>4</v>
      </c>
      <c r="N11" s="37">
        <f t="shared" ca="1" si="1"/>
        <v>3</v>
      </c>
      <c r="O11" s="37">
        <f t="shared" ca="1" si="1"/>
        <v>6</v>
      </c>
      <c r="P11" s="37">
        <f t="shared" ca="1" si="1"/>
        <v>5</v>
      </c>
      <c r="Q11" s="37">
        <f t="shared" ca="1" si="1"/>
        <v>2</v>
      </c>
      <c r="R11" s="37">
        <f t="shared" ca="1" si="1"/>
        <v>3</v>
      </c>
      <c r="S11" s="37">
        <f t="shared" ca="1" si="1"/>
        <v>2</v>
      </c>
      <c r="T11" s="37">
        <f t="shared" ca="1" si="1"/>
        <v>4</v>
      </c>
      <c r="U11" s="37">
        <f t="shared" ca="1" si="1"/>
        <v>1</v>
      </c>
      <c r="V11" s="37">
        <f t="shared" ca="1" si="1"/>
        <v>3</v>
      </c>
      <c r="W11" s="37">
        <f t="shared" ca="1" si="1"/>
        <v>2</v>
      </c>
      <c r="X11" s="37">
        <f t="shared" ca="1" si="1"/>
        <v>2</v>
      </c>
      <c r="Y11" s="37">
        <f t="shared" ca="1" si="1"/>
        <v>3</v>
      </c>
      <c r="Z11" s="37">
        <f t="shared" ca="1" si="1"/>
        <v>1</v>
      </c>
      <c r="AA11" s="37">
        <f t="shared" ca="1" si="1"/>
        <v>4</v>
      </c>
      <c r="AB11" s="37">
        <f t="shared" ca="1" si="1"/>
        <v>2</v>
      </c>
      <c r="AC11" s="37">
        <f t="shared" ca="1" si="1"/>
        <v>3</v>
      </c>
      <c r="AD11" s="37">
        <f t="shared" ca="1" si="1"/>
        <v>2</v>
      </c>
      <c r="AE11" s="37">
        <f t="shared" ca="1" si="1"/>
        <v>3</v>
      </c>
      <c r="AF11" s="36">
        <f t="shared" ca="1" si="2"/>
        <v>4.625</v>
      </c>
      <c r="AG11" s="36">
        <f t="shared" ca="1" si="0"/>
        <v>6.5</v>
      </c>
      <c r="AH11" s="36">
        <f t="shared" ca="1" si="0"/>
        <v>5.333333333333333</v>
      </c>
      <c r="AI11" s="36">
        <f t="shared" ca="1" si="0"/>
        <v>4.5</v>
      </c>
      <c r="AJ11" s="36">
        <f t="shared" ca="1" si="0"/>
        <v>6.5</v>
      </c>
      <c r="AK11" s="36">
        <f t="shared" ca="1" si="0"/>
        <v>5.4</v>
      </c>
      <c r="AL11" s="36">
        <f t="shared" ca="1" si="0"/>
        <v>2</v>
      </c>
      <c r="AM11" s="32" t="s">
        <v>131</v>
      </c>
      <c r="AN11" s="40" t="str">
        <f t="shared" ca="1" si="0"/>
        <v>26-35</v>
      </c>
      <c r="AO11" s="40" t="str">
        <f t="shared" ca="1" si="0"/>
        <v>operations</v>
      </c>
      <c r="AP11" s="40" t="str">
        <f t="shared" ca="1" si="0"/>
        <v>consumer goods</v>
      </c>
      <c r="AQ11" s="40" t="str">
        <f t="shared" ca="1" si="0"/>
        <v>6-10yr</v>
      </c>
      <c r="AR11" s="40" t="str">
        <f t="shared" ca="1" si="0"/>
        <v>far above</v>
      </c>
      <c r="AS11" s="40" t="str">
        <f t="shared" ca="1" si="0"/>
        <v>manager</v>
      </c>
    </row>
    <row r="12" spans="1:45" x14ac:dyDescent="0.3">
      <c r="A12" s="35" t="s">
        <v>132</v>
      </c>
      <c r="B12" s="37">
        <f t="shared" ca="1" si="1"/>
        <v>4</v>
      </c>
      <c r="C12" s="37">
        <f t="shared" ca="1" si="1"/>
        <v>6</v>
      </c>
      <c r="D12" s="37">
        <f t="shared" ca="1" si="1"/>
        <v>5</v>
      </c>
      <c r="E12" s="37">
        <f t="shared" ca="1" si="1"/>
        <v>7</v>
      </c>
      <c r="F12" s="37">
        <f t="shared" ca="1" si="1"/>
        <v>6</v>
      </c>
      <c r="G12" s="37">
        <f t="shared" ca="1" si="1"/>
        <v>7</v>
      </c>
      <c r="H12" s="37">
        <f t="shared" ca="1" si="1"/>
        <v>3</v>
      </c>
      <c r="I12" s="37">
        <f t="shared" ca="1" si="1"/>
        <v>3</v>
      </c>
      <c r="J12" s="37">
        <f t="shared" ca="1" si="1"/>
        <v>6</v>
      </c>
      <c r="K12" s="37">
        <f t="shared" ca="1" si="1"/>
        <v>6</v>
      </c>
      <c r="L12" s="37">
        <f t="shared" ca="1" si="1"/>
        <v>5</v>
      </c>
      <c r="M12" s="37">
        <f t="shared" ca="1" si="1"/>
        <v>5</v>
      </c>
      <c r="N12" s="37">
        <f t="shared" ca="1" si="1"/>
        <v>5</v>
      </c>
      <c r="O12" s="37">
        <f t="shared" ca="1" si="1"/>
        <v>6</v>
      </c>
      <c r="P12" s="37">
        <f t="shared" ca="1" si="1"/>
        <v>6</v>
      </c>
      <c r="Q12" s="37">
        <f t="shared" ref="Q12:AE27" ca="1" si="3">INDIRECT($A12&amp;"!"&amp;Q$1)</f>
        <v>4</v>
      </c>
      <c r="R12" s="37">
        <f t="shared" ca="1" si="3"/>
        <v>5</v>
      </c>
      <c r="S12" s="37">
        <f t="shared" ca="1" si="3"/>
        <v>5</v>
      </c>
      <c r="T12" s="37">
        <f t="shared" ca="1" si="3"/>
        <v>5</v>
      </c>
      <c r="U12" s="37">
        <f t="shared" ca="1" si="3"/>
        <v>2</v>
      </c>
      <c r="V12" s="37">
        <f t="shared" ca="1" si="3"/>
        <v>5</v>
      </c>
      <c r="W12" s="37">
        <f t="shared" ca="1" si="3"/>
        <v>4</v>
      </c>
      <c r="X12" s="37">
        <f t="shared" ca="1" si="3"/>
        <v>4</v>
      </c>
      <c r="Y12" s="37">
        <f t="shared" ca="1" si="3"/>
        <v>5</v>
      </c>
      <c r="Z12" s="37">
        <f t="shared" ca="1" si="3"/>
        <v>1</v>
      </c>
      <c r="AA12" s="37">
        <f t="shared" ca="1" si="3"/>
        <v>5</v>
      </c>
      <c r="AB12" s="37">
        <f t="shared" ca="1" si="3"/>
        <v>4</v>
      </c>
      <c r="AC12" s="37">
        <f t="shared" ca="1" si="3"/>
        <v>5</v>
      </c>
      <c r="AD12" s="37">
        <f t="shared" ca="1" si="3"/>
        <v>1</v>
      </c>
      <c r="AE12" s="37">
        <f t="shared" ca="1" si="3"/>
        <v>5</v>
      </c>
      <c r="AF12" s="36">
        <f t="shared" ca="1" si="2"/>
        <v>2.875</v>
      </c>
      <c r="AG12" s="36">
        <f t="shared" ca="1" si="0"/>
        <v>4.25</v>
      </c>
      <c r="AH12" s="36">
        <f t="shared" ca="1" si="0"/>
        <v>5.666666666666667</v>
      </c>
      <c r="AI12" s="36">
        <f t="shared" ca="1" si="0"/>
        <v>3.25</v>
      </c>
      <c r="AJ12" s="36">
        <f t="shared" ca="1" si="0"/>
        <v>6</v>
      </c>
      <c r="AK12" s="36">
        <f t="shared" ca="1" si="0"/>
        <v>5.8</v>
      </c>
      <c r="AL12" s="36">
        <f t="shared" ca="1" si="0"/>
        <v>0</v>
      </c>
      <c r="AM12" s="35" t="s">
        <v>132</v>
      </c>
      <c r="AN12" s="40" t="str">
        <f t="shared" ca="1" si="0"/>
        <v>26-35</v>
      </c>
      <c r="AO12" s="40" t="str">
        <f t="shared" ca="1" si="0"/>
        <v>Sales</v>
      </c>
      <c r="AP12" s="40" t="str">
        <f t="shared" ca="1" si="0"/>
        <v>consumer goods</v>
      </c>
      <c r="AQ12" s="40" t="str">
        <f t="shared" ca="1" si="0"/>
        <v>1-5yrs</v>
      </c>
      <c r="AR12" s="40" t="str">
        <f t="shared" ca="1" si="0"/>
        <v>somewhat above</v>
      </c>
      <c r="AS12" s="40" t="str">
        <f t="shared" ca="1" si="0"/>
        <v>non-supervisory</v>
      </c>
    </row>
    <row r="13" spans="1:45" x14ac:dyDescent="0.3">
      <c r="A13" s="32" t="s">
        <v>133</v>
      </c>
      <c r="B13" s="37">
        <f t="shared" ref="B13:Q28" ca="1" si="4">INDIRECT($A13&amp;"!"&amp;B$1)</f>
        <v>4</v>
      </c>
      <c r="C13" s="37">
        <f t="shared" ca="1" si="4"/>
        <v>6</v>
      </c>
      <c r="D13" s="37">
        <f t="shared" ca="1" si="4"/>
        <v>6</v>
      </c>
      <c r="E13" s="37">
        <f t="shared" ca="1" si="4"/>
        <v>7</v>
      </c>
      <c r="F13" s="37">
        <f t="shared" ca="1" si="4"/>
        <v>6</v>
      </c>
      <c r="G13" s="37">
        <f t="shared" ca="1" si="4"/>
        <v>7</v>
      </c>
      <c r="H13" s="37">
        <f t="shared" ca="1" si="4"/>
        <v>2</v>
      </c>
      <c r="I13" s="37">
        <f t="shared" ca="1" si="4"/>
        <v>3</v>
      </c>
      <c r="J13" s="37">
        <f t="shared" ca="1" si="4"/>
        <v>5</v>
      </c>
      <c r="K13" s="37">
        <f t="shared" ca="1" si="4"/>
        <v>5</v>
      </c>
      <c r="L13" s="37">
        <f t="shared" ca="1" si="4"/>
        <v>4</v>
      </c>
      <c r="M13" s="37">
        <f t="shared" ca="1" si="4"/>
        <v>5</v>
      </c>
      <c r="N13" s="37">
        <f t="shared" ca="1" si="4"/>
        <v>5</v>
      </c>
      <c r="O13" s="37">
        <f t="shared" ca="1" si="4"/>
        <v>6</v>
      </c>
      <c r="P13" s="37">
        <f t="shared" ca="1" si="4"/>
        <v>6</v>
      </c>
      <c r="Q13" s="37">
        <f t="shared" ca="1" si="4"/>
        <v>3</v>
      </c>
      <c r="R13" s="37">
        <f t="shared" ca="1" si="3"/>
        <v>5</v>
      </c>
      <c r="S13" s="37">
        <f t="shared" ca="1" si="3"/>
        <v>5</v>
      </c>
      <c r="T13" s="37">
        <f t="shared" ca="1" si="3"/>
        <v>5</v>
      </c>
      <c r="U13" s="37">
        <f t="shared" ca="1" si="3"/>
        <v>3</v>
      </c>
      <c r="V13" s="37">
        <f t="shared" ca="1" si="3"/>
        <v>6</v>
      </c>
      <c r="W13" s="37">
        <f t="shared" ca="1" si="3"/>
        <v>3</v>
      </c>
      <c r="X13" s="37">
        <f t="shared" ca="1" si="3"/>
        <v>5</v>
      </c>
      <c r="Y13" s="37">
        <f t="shared" ca="1" si="3"/>
        <v>5</v>
      </c>
      <c r="Z13" s="37">
        <f t="shared" ca="1" si="3"/>
        <v>1</v>
      </c>
      <c r="AA13" s="37">
        <f t="shared" ca="1" si="3"/>
        <v>6</v>
      </c>
      <c r="AB13" s="37">
        <f t="shared" ca="1" si="3"/>
        <v>5</v>
      </c>
      <c r="AC13" s="37">
        <f t="shared" ca="1" si="3"/>
        <v>6</v>
      </c>
      <c r="AD13" s="37">
        <f t="shared" ca="1" si="3"/>
        <v>5</v>
      </c>
      <c r="AE13" s="37">
        <f t="shared" ca="1" si="3"/>
        <v>5</v>
      </c>
      <c r="AF13" s="36">
        <f t="shared" ca="1" si="2"/>
        <v>3.375</v>
      </c>
      <c r="AG13" s="36">
        <f t="shared" ca="1" si="0"/>
        <v>4.75</v>
      </c>
      <c r="AH13" s="36">
        <f t="shared" ca="1" si="0"/>
        <v>5</v>
      </c>
      <c r="AI13" s="36">
        <f t="shared" ca="1" si="0"/>
        <v>4.5</v>
      </c>
      <c r="AJ13" s="36">
        <f t="shared" ca="1" si="0"/>
        <v>5.5</v>
      </c>
      <c r="AK13" s="36">
        <f t="shared" ca="1" si="0"/>
        <v>3.6</v>
      </c>
      <c r="AL13" s="36">
        <f t="shared" ca="1" si="0"/>
        <v>0</v>
      </c>
      <c r="AM13" s="32" t="s">
        <v>133</v>
      </c>
      <c r="AN13" s="40" t="str">
        <f t="shared" ca="1" si="0"/>
        <v>26-35</v>
      </c>
      <c r="AO13" s="40" t="str">
        <f t="shared" ca="1" si="0"/>
        <v>operations</v>
      </c>
      <c r="AP13" s="40" t="str">
        <f t="shared" ca="1" si="0"/>
        <v>other</v>
      </c>
      <c r="AQ13" s="40" t="str">
        <f t="shared" ca="1" si="0"/>
        <v>1-5yrs</v>
      </c>
      <c r="AR13" s="40" t="str">
        <f t="shared" ca="1" si="0"/>
        <v>below average</v>
      </c>
      <c r="AS13" s="40" t="str">
        <f t="shared" ca="1" si="0"/>
        <v>non-supervisory</v>
      </c>
    </row>
    <row r="14" spans="1:45" x14ac:dyDescent="0.3">
      <c r="A14" s="32" t="s">
        <v>134</v>
      </c>
      <c r="B14" s="37">
        <f t="shared" ca="1" si="4"/>
        <v>4</v>
      </c>
      <c r="C14" s="37">
        <f t="shared" ca="1" si="4"/>
        <v>6</v>
      </c>
      <c r="D14" s="37">
        <f t="shared" ca="1" si="4"/>
        <v>5</v>
      </c>
      <c r="E14" s="37">
        <f t="shared" ca="1" si="4"/>
        <v>7</v>
      </c>
      <c r="F14" s="37">
        <f t="shared" ca="1" si="4"/>
        <v>6</v>
      </c>
      <c r="G14" s="37">
        <f t="shared" ca="1" si="4"/>
        <v>6</v>
      </c>
      <c r="H14" s="37">
        <f t="shared" ca="1" si="4"/>
        <v>1</v>
      </c>
      <c r="I14" s="37">
        <f t="shared" ca="1" si="4"/>
        <v>1</v>
      </c>
      <c r="J14" s="37">
        <f t="shared" ca="1" si="4"/>
        <v>4</v>
      </c>
      <c r="K14" s="37">
        <f t="shared" ca="1" si="4"/>
        <v>3</v>
      </c>
      <c r="L14" s="37">
        <f t="shared" ca="1" si="4"/>
        <v>3</v>
      </c>
      <c r="M14" s="37">
        <f t="shared" ca="1" si="4"/>
        <v>3</v>
      </c>
      <c r="N14" s="37">
        <f t="shared" ca="1" si="4"/>
        <v>4</v>
      </c>
      <c r="O14" s="37">
        <f t="shared" ca="1" si="4"/>
        <v>5</v>
      </c>
      <c r="P14" s="37">
        <f t="shared" ca="1" si="4"/>
        <v>5</v>
      </c>
      <c r="Q14" s="37">
        <f t="shared" ca="1" si="4"/>
        <v>4</v>
      </c>
      <c r="R14" s="37">
        <f t="shared" ca="1" si="3"/>
        <v>5</v>
      </c>
      <c r="S14" s="37">
        <f t="shared" ca="1" si="3"/>
        <v>3</v>
      </c>
      <c r="T14" s="37">
        <f t="shared" ca="1" si="3"/>
        <v>4</v>
      </c>
      <c r="U14" s="37">
        <f t="shared" ca="1" si="3"/>
        <v>2</v>
      </c>
      <c r="V14" s="37">
        <f t="shared" ca="1" si="3"/>
        <v>4</v>
      </c>
      <c r="W14" s="37">
        <f t="shared" ca="1" si="3"/>
        <v>3</v>
      </c>
      <c r="X14" s="37">
        <f t="shared" ca="1" si="3"/>
        <v>3</v>
      </c>
      <c r="Y14" s="37">
        <f t="shared" ca="1" si="3"/>
        <v>4</v>
      </c>
      <c r="Z14" s="37">
        <f t="shared" ca="1" si="3"/>
        <v>1</v>
      </c>
      <c r="AA14" s="37">
        <f t="shared" ca="1" si="3"/>
        <v>5</v>
      </c>
      <c r="AB14" s="37">
        <f t="shared" ca="1" si="3"/>
        <v>4</v>
      </c>
      <c r="AC14" s="37">
        <f t="shared" ca="1" si="3"/>
        <v>4</v>
      </c>
      <c r="AD14" s="37">
        <f t="shared" ca="1" si="3"/>
        <v>4</v>
      </c>
      <c r="AE14" s="37">
        <f t="shared" ca="1" si="3"/>
        <v>4</v>
      </c>
      <c r="AF14" s="36">
        <f t="shared" ca="1" si="2"/>
        <v>5.625</v>
      </c>
      <c r="AG14" s="36">
        <f t="shared" ca="1" si="0"/>
        <v>6.25</v>
      </c>
      <c r="AH14" s="36">
        <f t="shared" ca="1" si="0"/>
        <v>6.333333333333333</v>
      </c>
      <c r="AI14" s="36">
        <f t="shared" ca="1" si="0"/>
        <v>5.75</v>
      </c>
      <c r="AJ14" s="36">
        <f t="shared" ca="1" si="0"/>
        <v>6.25</v>
      </c>
      <c r="AK14" s="36">
        <f t="shared" ca="1" si="0"/>
        <v>5</v>
      </c>
      <c r="AL14" s="36">
        <f t="shared" ca="1" si="0"/>
        <v>0</v>
      </c>
      <c r="AM14" s="32" t="s">
        <v>134</v>
      </c>
      <c r="AN14" s="40" t="str">
        <f t="shared" ca="1" si="0"/>
        <v>26-35</v>
      </c>
      <c r="AO14" s="40" t="str">
        <f t="shared" ca="1" si="0"/>
        <v>operations</v>
      </c>
      <c r="AP14" s="40" t="str">
        <f t="shared" ca="1" si="0"/>
        <v>consumer goods</v>
      </c>
      <c r="AQ14" s="40" t="str">
        <f t="shared" ca="1" si="0"/>
        <v>6-10yrs</v>
      </c>
      <c r="AR14" s="40" t="str">
        <f t="shared" ca="1" si="0"/>
        <v>average</v>
      </c>
      <c r="AS14" s="40" t="str">
        <f t="shared" ca="1" si="0"/>
        <v>director</v>
      </c>
    </row>
    <row r="15" spans="1:45" x14ac:dyDescent="0.3">
      <c r="A15" s="35" t="s">
        <v>135</v>
      </c>
      <c r="B15" s="37">
        <f t="shared" ca="1" si="4"/>
        <v>2</v>
      </c>
      <c r="C15" s="37">
        <f t="shared" ca="1" si="4"/>
        <v>6</v>
      </c>
      <c r="D15" s="37">
        <f t="shared" ca="1" si="4"/>
        <v>5</v>
      </c>
      <c r="E15" s="37">
        <f t="shared" ca="1" si="4"/>
        <v>5</v>
      </c>
      <c r="F15" s="37">
        <f t="shared" ca="1" si="4"/>
        <v>6</v>
      </c>
      <c r="G15" s="37">
        <f t="shared" ca="1" si="4"/>
        <v>4</v>
      </c>
      <c r="H15" s="37">
        <f t="shared" ca="1" si="4"/>
        <v>2</v>
      </c>
      <c r="I15" s="37">
        <f t="shared" ca="1" si="4"/>
        <v>2</v>
      </c>
      <c r="J15" s="37">
        <f t="shared" ca="1" si="4"/>
        <v>5</v>
      </c>
      <c r="K15" s="37">
        <f t="shared" ca="1" si="4"/>
        <v>5</v>
      </c>
      <c r="L15" s="37">
        <f t="shared" ca="1" si="4"/>
        <v>4</v>
      </c>
      <c r="M15" s="37">
        <f t="shared" ca="1" si="4"/>
        <v>5</v>
      </c>
      <c r="N15" s="37">
        <f t="shared" ca="1" si="4"/>
        <v>3</v>
      </c>
      <c r="O15" s="37">
        <f t="shared" ca="1" si="4"/>
        <v>5</v>
      </c>
      <c r="P15" s="37">
        <f t="shared" ca="1" si="4"/>
        <v>4</v>
      </c>
      <c r="Q15" s="37">
        <f t="shared" ca="1" si="4"/>
        <v>1</v>
      </c>
      <c r="R15" s="37">
        <f t="shared" ca="1" si="3"/>
        <v>2</v>
      </c>
      <c r="S15" s="37">
        <f t="shared" ca="1" si="3"/>
        <v>5</v>
      </c>
      <c r="T15" s="37">
        <f t="shared" ca="1" si="3"/>
        <v>5</v>
      </c>
      <c r="U15" s="37">
        <f t="shared" ca="1" si="3"/>
        <v>2</v>
      </c>
      <c r="V15" s="37">
        <f t="shared" ca="1" si="3"/>
        <v>5</v>
      </c>
      <c r="W15" s="37">
        <f t="shared" ca="1" si="3"/>
        <v>4</v>
      </c>
      <c r="X15" s="37">
        <f t="shared" ca="1" si="3"/>
        <v>6</v>
      </c>
      <c r="Y15" s="37">
        <f t="shared" ca="1" si="3"/>
        <v>4</v>
      </c>
      <c r="Z15" s="37">
        <f t="shared" ca="1" si="3"/>
        <v>6</v>
      </c>
      <c r="AA15" s="37">
        <f t="shared" ca="1" si="3"/>
        <v>4</v>
      </c>
      <c r="AB15" s="37">
        <f t="shared" ca="1" si="3"/>
        <v>4</v>
      </c>
      <c r="AC15" s="37">
        <f t="shared" ca="1" si="3"/>
        <v>5</v>
      </c>
      <c r="AD15" s="37">
        <f t="shared" ca="1" si="3"/>
        <v>5</v>
      </c>
      <c r="AE15" s="37">
        <f t="shared" ca="1" si="3"/>
        <v>6</v>
      </c>
      <c r="AF15" s="36">
        <f t="shared" ca="1" si="2"/>
        <v>3.875</v>
      </c>
      <c r="AG15" s="36">
        <f t="shared" ca="1" si="0"/>
        <v>6.75</v>
      </c>
      <c r="AH15" s="36">
        <f t="shared" ca="1" si="0"/>
        <v>6</v>
      </c>
      <c r="AI15" s="36">
        <f t="shared" ca="1" si="0"/>
        <v>2</v>
      </c>
      <c r="AJ15" s="36">
        <f t="shared" ca="1" si="0"/>
        <v>7</v>
      </c>
      <c r="AK15" s="36">
        <f t="shared" ca="1" si="0"/>
        <v>7</v>
      </c>
      <c r="AL15" s="36">
        <f t="shared" ca="1" si="0"/>
        <v>1</v>
      </c>
      <c r="AM15" s="35" t="s">
        <v>135</v>
      </c>
      <c r="AN15" s="40" t="str">
        <f t="shared" ca="1" si="0"/>
        <v>26-35</v>
      </c>
      <c r="AO15" s="40" t="str">
        <f t="shared" ca="1" si="0"/>
        <v>sales</v>
      </c>
      <c r="AP15" s="40" t="str">
        <f t="shared" ca="1" si="0"/>
        <v>consumer goods</v>
      </c>
      <c r="AQ15" s="40" t="str">
        <f t="shared" ca="1" si="0"/>
        <v>6-10yrs</v>
      </c>
      <c r="AR15" s="40" t="str">
        <f t="shared" ca="1" si="0"/>
        <v>far above</v>
      </c>
      <c r="AS15" s="40" t="str">
        <f t="shared" ca="1" si="0"/>
        <v>supervisor</v>
      </c>
    </row>
    <row r="16" spans="1:45" x14ac:dyDescent="0.3">
      <c r="A16" s="32" t="s">
        <v>136</v>
      </c>
      <c r="B16" s="37">
        <f t="shared" ca="1" si="4"/>
        <v>5</v>
      </c>
      <c r="C16" s="37">
        <f t="shared" ca="1" si="4"/>
        <v>6</v>
      </c>
      <c r="D16" s="37">
        <f t="shared" ca="1" si="4"/>
        <v>4</v>
      </c>
      <c r="E16" s="37">
        <f t="shared" ca="1" si="4"/>
        <v>7</v>
      </c>
      <c r="F16" s="37">
        <f t="shared" ca="1" si="4"/>
        <v>5</v>
      </c>
      <c r="G16" s="37">
        <f t="shared" ca="1" si="4"/>
        <v>6</v>
      </c>
      <c r="H16" s="37">
        <f t="shared" ca="1" si="4"/>
        <v>4</v>
      </c>
      <c r="I16" s="37">
        <f t="shared" ca="1" si="4"/>
        <v>4</v>
      </c>
      <c r="J16" s="37">
        <f t="shared" ca="1" si="4"/>
        <v>6</v>
      </c>
      <c r="K16" s="37">
        <f t="shared" ca="1" si="4"/>
        <v>5</v>
      </c>
      <c r="L16" s="37">
        <f t="shared" ca="1" si="4"/>
        <v>5</v>
      </c>
      <c r="M16" s="37">
        <f t="shared" ca="1" si="4"/>
        <v>5</v>
      </c>
      <c r="N16" s="37">
        <f t="shared" ca="1" si="4"/>
        <v>4</v>
      </c>
      <c r="O16" s="37">
        <f t="shared" ca="1" si="4"/>
        <v>6</v>
      </c>
      <c r="P16" s="37">
        <f t="shared" ca="1" si="4"/>
        <v>6</v>
      </c>
      <c r="Q16" s="37">
        <f t="shared" ca="1" si="4"/>
        <v>3</v>
      </c>
      <c r="R16" s="37">
        <f t="shared" ca="1" si="3"/>
        <v>5</v>
      </c>
      <c r="S16" s="37">
        <f t="shared" ca="1" si="3"/>
        <v>4</v>
      </c>
      <c r="T16" s="37">
        <f t="shared" ca="1" si="3"/>
        <v>6</v>
      </c>
      <c r="U16" s="37">
        <f t="shared" ca="1" si="3"/>
        <v>3</v>
      </c>
      <c r="V16" s="37">
        <f t="shared" ca="1" si="3"/>
        <v>4</v>
      </c>
      <c r="W16" s="37">
        <f t="shared" ca="1" si="3"/>
        <v>3</v>
      </c>
      <c r="X16" s="37">
        <f t="shared" ca="1" si="3"/>
        <v>4</v>
      </c>
      <c r="Y16" s="37">
        <f t="shared" ca="1" si="3"/>
        <v>4</v>
      </c>
      <c r="Z16" s="37">
        <f t="shared" ca="1" si="3"/>
        <v>2</v>
      </c>
      <c r="AA16" s="37">
        <f t="shared" ca="1" si="3"/>
        <v>5</v>
      </c>
      <c r="AB16" s="37">
        <f t="shared" ca="1" si="3"/>
        <v>4</v>
      </c>
      <c r="AC16" s="37">
        <f t="shared" ca="1" si="3"/>
        <v>4</v>
      </c>
      <c r="AD16" s="37">
        <f t="shared" ca="1" si="3"/>
        <v>4</v>
      </c>
      <c r="AE16" s="37">
        <f t="shared" ca="1" si="3"/>
        <v>4</v>
      </c>
      <c r="AF16" s="36">
        <f t="shared" ca="1" si="2"/>
        <v>3.625</v>
      </c>
      <c r="AG16" s="36">
        <f t="shared" ca="1" si="0"/>
        <v>4.5</v>
      </c>
      <c r="AH16" s="36">
        <f t="shared" ca="1" si="0"/>
        <v>5.666666666666667</v>
      </c>
      <c r="AI16" s="36">
        <f t="shared" ca="1" si="0"/>
        <v>3.25</v>
      </c>
      <c r="AJ16" s="36">
        <f t="shared" ca="1" si="0"/>
        <v>6</v>
      </c>
      <c r="AK16" s="36">
        <f t="shared" ca="1" si="0"/>
        <v>4.8</v>
      </c>
      <c r="AL16" s="36">
        <f t="shared" ca="1" si="0"/>
        <v>0</v>
      </c>
      <c r="AM16" s="32" t="s">
        <v>136</v>
      </c>
      <c r="AN16" s="40" t="str">
        <f t="shared" ca="1" si="0"/>
        <v>26-35</v>
      </c>
      <c r="AO16" s="40" t="str">
        <f t="shared" ca="1" si="0"/>
        <v>operations</v>
      </c>
      <c r="AP16" s="40" t="str">
        <f t="shared" ca="1" si="0"/>
        <v>electronics</v>
      </c>
      <c r="AQ16" s="40" t="str">
        <f t="shared" ca="1" si="0"/>
        <v>1-5yrs</v>
      </c>
      <c r="AR16" s="40" t="str">
        <f t="shared" ca="1" si="0"/>
        <v>below average</v>
      </c>
      <c r="AS16" s="40" t="str">
        <f t="shared" ca="1" si="0"/>
        <v>manager</v>
      </c>
    </row>
    <row r="17" spans="1:45" x14ac:dyDescent="0.3">
      <c r="A17" s="32" t="s">
        <v>137</v>
      </c>
      <c r="B17" s="37">
        <f t="shared" ca="1" si="4"/>
        <v>7</v>
      </c>
      <c r="C17" s="37">
        <f t="shared" ca="1" si="4"/>
        <v>2</v>
      </c>
      <c r="D17" s="37">
        <f t="shared" ca="1" si="4"/>
        <v>3</v>
      </c>
      <c r="E17" s="37">
        <f t="shared" ca="1" si="4"/>
        <v>1</v>
      </c>
      <c r="F17" s="37">
        <f t="shared" ca="1" si="4"/>
        <v>3</v>
      </c>
      <c r="G17" s="37">
        <f t="shared" ca="1" si="4"/>
        <v>6</v>
      </c>
      <c r="H17" s="37">
        <f t="shared" ca="1" si="4"/>
        <v>6</v>
      </c>
      <c r="I17" s="37">
        <f t="shared" ca="1" si="4"/>
        <v>6</v>
      </c>
      <c r="J17" s="37">
        <f t="shared" ca="1" si="4"/>
        <v>3</v>
      </c>
      <c r="K17" s="37">
        <f t="shared" ca="1" si="4"/>
        <v>1</v>
      </c>
      <c r="L17" s="37">
        <f t="shared" ca="1" si="4"/>
        <v>2</v>
      </c>
      <c r="M17" s="37">
        <f t="shared" ca="1" si="4"/>
        <v>2</v>
      </c>
      <c r="N17" s="37">
        <f t="shared" ca="1" si="4"/>
        <v>4</v>
      </c>
      <c r="O17" s="37">
        <f t="shared" ca="1" si="4"/>
        <v>2</v>
      </c>
      <c r="P17" s="37">
        <f t="shared" ca="1" si="4"/>
        <v>1</v>
      </c>
      <c r="Q17" s="37">
        <f t="shared" ca="1" si="4"/>
        <v>3</v>
      </c>
      <c r="R17" s="37">
        <f t="shared" ca="1" si="3"/>
        <v>1</v>
      </c>
      <c r="S17" s="37">
        <f t="shared" ca="1" si="3"/>
        <v>6</v>
      </c>
      <c r="T17" s="37">
        <f t="shared" ca="1" si="3"/>
        <v>3</v>
      </c>
      <c r="U17" s="37">
        <f t="shared" ca="1" si="3"/>
        <v>6</v>
      </c>
      <c r="V17" s="37">
        <f t="shared" ca="1" si="3"/>
        <v>5</v>
      </c>
      <c r="W17" s="37">
        <f t="shared" ca="1" si="3"/>
        <v>7</v>
      </c>
      <c r="X17" s="37">
        <f t="shared" ca="1" si="3"/>
        <v>7</v>
      </c>
      <c r="Y17" s="37">
        <f t="shared" ca="1" si="3"/>
        <v>4</v>
      </c>
      <c r="Z17" s="37">
        <f t="shared" ca="1" si="3"/>
        <v>7</v>
      </c>
      <c r="AA17" s="37">
        <f t="shared" ca="1" si="3"/>
        <v>3</v>
      </c>
      <c r="AB17" s="37">
        <f t="shared" ca="1" si="3"/>
        <v>5</v>
      </c>
      <c r="AC17" s="37">
        <f t="shared" ca="1" si="3"/>
        <v>4</v>
      </c>
      <c r="AD17" s="37">
        <f t="shared" ca="1" si="3"/>
        <v>5</v>
      </c>
      <c r="AE17" s="37">
        <f t="shared" ca="1" si="3"/>
        <v>6</v>
      </c>
      <c r="AF17" s="36">
        <f t="shared" ca="1" si="2"/>
        <v>3.125</v>
      </c>
      <c r="AG17" s="36">
        <f t="shared" ca="1" si="0"/>
        <v>6.75</v>
      </c>
      <c r="AH17" s="36">
        <f t="shared" ca="1" si="0"/>
        <v>6</v>
      </c>
      <c r="AI17" s="36">
        <f t="shared" ca="1" si="0"/>
        <v>4</v>
      </c>
      <c r="AJ17" s="36">
        <f t="shared" ca="1" si="0"/>
        <v>6.5</v>
      </c>
      <c r="AK17" s="36">
        <f t="shared" ca="1" si="0"/>
        <v>6.2</v>
      </c>
      <c r="AL17" s="36">
        <f t="shared" ca="1" si="0"/>
        <v>2</v>
      </c>
      <c r="AM17" s="32" t="s">
        <v>137</v>
      </c>
      <c r="AN17" s="40" t="str">
        <f t="shared" ca="1" si="0"/>
        <v>26-35</v>
      </c>
      <c r="AO17" s="40" t="str">
        <f t="shared" ca="1" si="0"/>
        <v>operations</v>
      </c>
      <c r="AP17" s="40" t="str">
        <f t="shared" ca="1" si="0"/>
        <v>electronics</v>
      </c>
      <c r="AQ17" s="40" t="str">
        <f t="shared" ca="1" si="0"/>
        <v>6-10yrs</v>
      </c>
      <c r="AR17" s="40" t="str">
        <f t="shared" ca="1" si="0"/>
        <v>below average</v>
      </c>
      <c r="AS17" s="40" t="str">
        <f t="shared" ca="1" si="0"/>
        <v>manager</v>
      </c>
    </row>
    <row r="18" spans="1:45" x14ac:dyDescent="0.3">
      <c r="A18" s="35" t="s">
        <v>138</v>
      </c>
      <c r="B18" s="37">
        <f t="shared" ca="1" si="4"/>
        <v>2</v>
      </c>
      <c r="C18" s="37">
        <f t="shared" ca="1" si="4"/>
        <v>7</v>
      </c>
      <c r="D18" s="37">
        <f t="shared" ca="1" si="4"/>
        <v>4</v>
      </c>
      <c r="E18" s="37">
        <f t="shared" ca="1" si="4"/>
        <v>7</v>
      </c>
      <c r="F18" s="37">
        <f t="shared" ca="1" si="4"/>
        <v>6</v>
      </c>
      <c r="G18" s="37">
        <f t="shared" ca="1" si="4"/>
        <v>7</v>
      </c>
      <c r="H18" s="37">
        <f t="shared" ca="1" si="4"/>
        <v>2</v>
      </c>
      <c r="I18" s="37">
        <f t="shared" ca="1" si="4"/>
        <v>2</v>
      </c>
      <c r="J18" s="37">
        <f t="shared" ca="1" si="4"/>
        <v>6</v>
      </c>
      <c r="K18" s="37">
        <f t="shared" ca="1" si="4"/>
        <v>4</v>
      </c>
      <c r="L18" s="37">
        <f t="shared" ca="1" si="4"/>
        <v>3</v>
      </c>
      <c r="M18" s="37">
        <f t="shared" ca="1" si="4"/>
        <v>3</v>
      </c>
      <c r="N18" s="37">
        <f t="shared" ca="1" si="4"/>
        <v>5</v>
      </c>
      <c r="O18" s="37">
        <f t="shared" ca="1" si="4"/>
        <v>7</v>
      </c>
      <c r="P18" s="37">
        <f t="shared" ca="1" si="4"/>
        <v>6</v>
      </c>
      <c r="Q18" s="37">
        <f t="shared" ca="1" si="4"/>
        <v>1</v>
      </c>
      <c r="R18" s="37">
        <f t="shared" ca="1" si="3"/>
        <v>3</v>
      </c>
      <c r="S18" s="37">
        <f t="shared" ca="1" si="3"/>
        <v>5</v>
      </c>
      <c r="T18" s="37">
        <f t="shared" ca="1" si="3"/>
        <v>5</v>
      </c>
      <c r="U18" s="37">
        <f t="shared" ca="1" si="3"/>
        <v>3</v>
      </c>
      <c r="V18" s="37">
        <f t="shared" ca="1" si="3"/>
        <v>3</v>
      </c>
      <c r="W18" s="37">
        <f t="shared" ca="1" si="3"/>
        <v>1</v>
      </c>
      <c r="X18" s="37">
        <f t="shared" ca="1" si="3"/>
        <v>1</v>
      </c>
      <c r="Y18" s="37">
        <f t="shared" ca="1" si="3"/>
        <v>4</v>
      </c>
      <c r="Z18" s="37">
        <f t="shared" ca="1" si="3"/>
        <v>1</v>
      </c>
      <c r="AA18" s="37">
        <f t="shared" ca="1" si="3"/>
        <v>6</v>
      </c>
      <c r="AB18" s="37">
        <f t="shared" ca="1" si="3"/>
        <v>4</v>
      </c>
      <c r="AC18" s="37">
        <f t="shared" ca="1" si="3"/>
        <v>2</v>
      </c>
      <c r="AD18" s="37">
        <f t="shared" ca="1" si="3"/>
        <v>3</v>
      </c>
      <c r="AE18" s="37">
        <f t="shared" ca="1" si="3"/>
        <v>2</v>
      </c>
      <c r="AF18" s="36">
        <f t="shared" ca="1" si="2"/>
        <v>4</v>
      </c>
      <c r="AG18" s="36">
        <f t="shared" ca="1" si="0"/>
        <v>6</v>
      </c>
      <c r="AH18" s="36">
        <f t="shared" ca="1" si="0"/>
        <v>5.666666666666667</v>
      </c>
      <c r="AI18" s="36">
        <f t="shared" ca="1" si="0"/>
        <v>4.25</v>
      </c>
      <c r="AJ18" s="36">
        <f t="shared" ca="1" si="0"/>
        <v>5.75</v>
      </c>
      <c r="AK18" s="36">
        <f t="shared" ca="1" si="0"/>
        <v>4.8</v>
      </c>
      <c r="AL18" s="36">
        <f t="shared" ca="1" si="0"/>
        <v>0</v>
      </c>
      <c r="AM18" s="35" t="s">
        <v>138</v>
      </c>
      <c r="AN18" s="40" t="str">
        <f t="shared" ca="1" si="0"/>
        <v>26-35</v>
      </c>
      <c r="AO18" s="40" t="str">
        <f t="shared" ca="1" si="0"/>
        <v>sales</v>
      </c>
      <c r="AP18" s="40" t="str">
        <f t="shared" ca="1" si="0"/>
        <v>consumer goods</v>
      </c>
      <c r="AQ18" s="40" t="str">
        <f t="shared" ca="1" si="0"/>
        <v>1-5yrs</v>
      </c>
      <c r="AR18" s="40" t="str">
        <f t="shared" ca="1" si="0"/>
        <v>average</v>
      </c>
      <c r="AS18" s="40" t="str">
        <f t="shared" ca="1" si="0"/>
        <v>non-supervisory</v>
      </c>
    </row>
    <row r="19" spans="1:45" x14ac:dyDescent="0.3">
      <c r="A19" s="32" t="s">
        <v>139</v>
      </c>
      <c r="B19" s="37">
        <f t="shared" ca="1" si="4"/>
        <v>3</v>
      </c>
      <c r="C19" s="37">
        <f t="shared" ca="1" si="4"/>
        <v>3</v>
      </c>
      <c r="D19" s="37">
        <f t="shared" ca="1" si="4"/>
        <v>3</v>
      </c>
      <c r="E19" s="37">
        <f t="shared" ca="1" si="4"/>
        <v>7</v>
      </c>
      <c r="F19" s="37">
        <f t="shared" ca="1" si="4"/>
        <v>6</v>
      </c>
      <c r="G19" s="37">
        <f t="shared" ca="1" si="4"/>
        <v>6</v>
      </c>
      <c r="H19" s="37">
        <f t="shared" ca="1" si="4"/>
        <v>1</v>
      </c>
      <c r="I19" s="37">
        <f t="shared" ca="1" si="4"/>
        <v>3</v>
      </c>
      <c r="J19" s="37">
        <f t="shared" ca="1" si="4"/>
        <v>4</v>
      </c>
      <c r="K19" s="37">
        <f t="shared" ca="1" si="4"/>
        <v>2</v>
      </c>
      <c r="L19" s="37">
        <f t="shared" ca="1" si="4"/>
        <v>2</v>
      </c>
      <c r="M19" s="37">
        <f t="shared" ca="1" si="4"/>
        <v>2</v>
      </c>
      <c r="N19" s="37">
        <f t="shared" ca="1" si="4"/>
        <v>3</v>
      </c>
      <c r="O19" s="37">
        <f t="shared" ca="1" si="4"/>
        <v>4</v>
      </c>
      <c r="P19" s="37">
        <f t="shared" ca="1" si="4"/>
        <v>5</v>
      </c>
      <c r="Q19" s="37">
        <f t="shared" ca="1" si="4"/>
        <v>3</v>
      </c>
      <c r="R19" s="37">
        <f t="shared" ca="1" si="3"/>
        <v>3</v>
      </c>
      <c r="S19" s="37">
        <f t="shared" ca="1" si="3"/>
        <v>3</v>
      </c>
      <c r="T19" s="37">
        <f t="shared" ca="1" si="3"/>
        <v>4</v>
      </c>
      <c r="U19" s="37">
        <f t="shared" ca="1" si="3"/>
        <v>2</v>
      </c>
      <c r="V19" s="37">
        <f t="shared" ca="1" si="3"/>
        <v>3</v>
      </c>
      <c r="W19" s="37">
        <f t="shared" ca="1" si="3"/>
        <v>3</v>
      </c>
      <c r="X19" s="37">
        <f t="shared" ca="1" si="3"/>
        <v>3</v>
      </c>
      <c r="Y19" s="37">
        <f t="shared" ca="1" si="3"/>
        <v>3</v>
      </c>
      <c r="Z19" s="37">
        <f t="shared" ca="1" si="3"/>
        <v>1</v>
      </c>
      <c r="AA19" s="37">
        <f t="shared" ca="1" si="3"/>
        <v>3</v>
      </c>
      <c r="AB19" s="37">
        <f t="shared" ca="1" si="3"/>
        <v>3</v>
      </c>
      <c r="AC19" s="37">
        <f t="shared" ca="1" si="3"/>
        <v>6</v>
      </c>
      <c r="AD19" s="37">
        <f t="shared" ca="1" si="3"/>
        <v>3</v>
      </c>
      <c r="AE19" s="37">
        <f t="shared" ca="1" si="3"/>
        <v>5</v>
      </c>
      <c r="AF19" s="36">
        <f t="shared" ca="1" si="2"/>
        <v>3.875</v>
      </c>
      <c r="AG19" s="36">
        <f t="shared" ca="1" si="2"/>
        <v>3</v>
      </c>
      <c r="AH19" s="36">
        <f t="shared" ca="1" si="2"/>
        <v>4.333333333333333</v>
      </c>
      <c r="AI19" s="36">
        <f t="shared" ca="1" si="2"/>
        <v>3.75</v>
      </c>
      <c r="AJ19" s="36">
        <f t="shared" ca="1" si="2"/>
        <v>5.75</v>
      </c>
      <c r="AK19" s="36">
        <f t="shared" ca="1" si="2"/>
        <v>6.2</v>
      </c>
      <c r="AL19" s="36">
        <f t="shared" ca="1" si="2"/>
        <v>3</v>
      </c>
      <c r="AM19" s="32" t="s">
        <v>139</v>
      </c>
      <c r="AN19" s="40" t="str">
        <f t="shared" ca="1" si="2"/>
        <v>X</v>
      </c>
      <c r="AO19" s="40" t="str">
        <f t="shared" ca="1" si="2"/>
        <v>Purchasing</v>
      </c>
      <c r="AP19" s="40" t="str">
        <f t="shared" ca="1" si="2"/>
        <v>Health Care</v>
      </c>
      <c r="AQ19" s="40" t="str">
        <f t="shared" ca="1" si="2"/>
        <v>6-10yrs</v>
      </c>
      <c r="AR19" s="40" t="str">
        <f t="shared" ca="1" si="2"/>
        <v>far above</v>
      </c>
      <c r="AS19" s="40" t="str">
        <f t="shared" ca="1" si="2"/>
        <v>non-supervisory</v>
      </c>
    </row>
    <row r="20" spans="1:45" x14ac:dyDescent="0.3">
      <c r="A20" s="32" t="s">
        <v>140</v>
      </c>
      <c r="B20" s="37">
        <f t="shared" ca="1" si="4"/>
        <v>1</v>
      </c>
      <c r="C20" s="37">
        <f t="shared" ca="1" si="4"/>
        <v>6</v>
      </c>
      <c r="D20" s="37">
        <f t="shared" ca="1" si="4"/>
        <v>4</v>
      </c>
      <c r="E20" s="37">
        <f t="shared" ca="1" si="4"/>
        <v>7</v>
      </c>
      <c r="F20" s="37">
        <f t="shared" ca="1" si="4"/>
        <v>4</v>
      </c>
      <c r="G20" s="37">
        <f t="shared" ca="1" si="4"/>
        <v>6</v>
      </c>
      <c r="H20" s="37">
        <f t="shared" ca="1" si="4"/>
        <v>4</v>
      </c>
      <c r="I20" s="37">
        <f t="shared" ca="1" si="4"/>
        <v>3</v>
      </c>
      <c r="J20" s="37">
        <f t="shared" ca="1" si="4"/>
        <v>4</v>
      </c>
      <c r="K20" s="37">
        <f t="shared" ca="1" si="4"/>
        <v>4</v>
      </c>
      <c r="L20" s="37">
        <f t="shared" ca="1" si="4"/>
        <v>3</v>
      </c>
      <c r="M20" s="37">
        <f t="shared" ca="1" si="4"/>
        <v>4</v>
      </c>
      <c r="N20" s="37">
        <f t="shared" ca="1" si="4"/>
        <v>4</v>
      </c>
      <c r="O20" s="37">
        <f t="shared" ca="1" si="4"/>
        <v>5</v>
      </c>
      <c r="P20" s="37">
        <f t="shared" ca="1" si="4"/>
        <v>6</v>
      </c>
      <c r="Q20" s="37">
        <f t="shared" ca="1" si="4"/>
        <v>5</v>
      </c>
      <c r="R20" s="37">
        <f t="shared" ca="1" si="3"/>
        <v>5</v>
      </c>
      <c r="S20" s="37">
        <f t="shared" ca="1" si="3"/>
        <v>4</v>
      </c>
      <c r="T20" s="37">
        <f t="shared" ca="1" si="3"/>
        <v>4</v>
      </c>
      <c r="U20" s="37">
        <f t="shared" ca="1" si="3"/>
        <v>3</v>
      </c>
      <c r="V20" s="37">
        <f t="shared" ca="1" si="3"/>
        <v>4</v>
      </c>
      <c r="W20" s="37">
        <f t="shared" ca="1" si="3"/>
        <v>4</v>
      </c>
      <c r="X20" s="37">
        <f t="shared" ca="1" si="3"/>
        <v>4</v>
      </c>
      <c r="Y20" s="37">
        <f t="shared" ca="1" si="3"/>
        <v>3</v>
      </c>
      <c r="Z20" s="37">
        <f t="shared" ca="1" si="3"/>
        <v>1</v>
      </c>
      <c r="AA20" s="37">
        <f t="shared" ca="1" si="3"/>
        <v>5</v>
      </c>
      <c r="AB20" s="37">
        <f t="shared" ca="1" si="3"/>
        <v>4</v>
      </c>
      <c r="AC20" s="37">
        <f t="shared" ca="1" si="3"/>
        <v>5</v>
      </c>
      <c r="AD20" s="37">
        <f t="shared" ca="1" si="3"/>
        <v>4</v>
      </c>
      <c r="AE20" s="37">
        <f t="shared" ca="1" si="3"/>
        <v>4</v>
      </c>
      <c r="AF20" s="36">
        <f t="shared" ca="1" si="2"/>
        <v>3.625</v>
      </c>
      <c r="AG20" s="36">
        <f t="shared" ca="1" si="2"/>
        <v>6.25</v>
      </c>
      <c r="AH20" s="36">
        <f t="shared" ca="1" si="2"/>
        <v>5.666666666666667</v>
      </c>
      <c r="AI20" s="36">
        <f t="shared" ca="1" si="2"/>
        <v>4.5</v>
      </c>
      <c r="AJ20" s="36">
        <f t="shared" ca="1" si="2"/>
        <v>6.25</v>
      </c>
      <c r="AK20" s="36">
        <f t="shared" ca="1" si="2"/>
        <v>3.8</v>
      </c>
      <c r="AL20" s="36">
        <f t="shared" ca="1" si="2"/>
        <v>1</v>
      </c>
      <c r="AM20" s="32" t="s">
        <v>140</v>
      </c>
      <c r="AN20" s="40" t="str">
        <f t="shared" ca="1" si="2"/>
        <v>&lt;25</v>
      </c>
      <c r="AO20" s="40" t="str">
        <f t="shared" ca="1" si="2"/>
        <v>operations</v>
      </c>
      <c r="AP20" s="40" t="str">
        <f t="shared" ca="1" si="2"/>
        <v>other</v>
      </c>
      <c r="AQ20" s="40" t="str">
        <f t="shared" ca="1" si="2"/>
        <v>1-5yr</v>
      </c>
      <c r="AR20" s="40" t="str">
        <f t="shared" ca="1" si="2"/>
        <v>somewhat above</v>
      </c>
      <c r="AS20" s="40" t="str">
        <f t="shared" ca="1" si="2"/>
        <v>non-supervisory</v>
      </c>
    </row>
    <row r="21" spans="1:45" x14ac:dyDescent="0.3">
      <c r="A21" s="35" t="s">
        <v>141</v>
      </c>
      <c r="B21" s="37">
        <f t="shared" ca="1" si="4"/>
        <v>4</v>
      </c>
      <c r="C21" s="37">
        <f t="shared" ca="1" si="4"/>
        <v>6</v>
      </c>
      <c r="D21" s="37">
        <f t="shared" ca="1" si="4"/>
        <v>5</v>
      </c>
      <c r="E21" s="37">
        <f t="shared" ca="1" si="4"/>
        <v>7</v>
      </c>
      <c r="F21" s="37">
        <f t="shared" ca="1" si="4"/>
        <v>5</v>
      </c>
      <c r="G21" s="37">
        <f t="shared" ca="1" si="4"/>
        <v>5</v>
      </c>
      <c r="H21" s="37">
        <f t="shared" ca="1" si="4"/>
        <v>2</v>
      </c>
      <c r="I21" s="37">
        <f t="shared" ca="1" si="4"/>
        <v>3</v>
      </c>
      <c r="J21" s="37">
        <f t="shared" ca="1" si="4"/>
        <v>4</v>
      </c>
      <c r="K21" s="37">
        <f t="shared" ca="1" si="4"/>
        <v>5</v>
      </c>
      <c r="L21" s="37">
        <f t="shared" ca="1" si="4"/>
        <v>3</v>
      </c>
      <c r="M21" s="37">
        <f t="shared" ca="1" si="4"/>
        <v>4</v>
      </c>
      <c r="N21" s="37">
        <f t="shared" ca="1" si="4"/>
        <v>4</v>
      </c>
      <c r="O21" s="37">
        <f t="shared" ca="1" si="4"/>
        <v>5</v>
      </c>
      <c r="P21" s="37">
        <f t="shared" ca="1" si="4"/>
        <v>6</v>
      </c>
      <c r="Q21" s="37">
        <f t="shared" ca="1" si="4"/>
        <v>4</v>
      </c>
      <c r="R21" s="37">
        <f t="shared" ca="1" si="3"/>
        <v>5</v>
      </c>
      <c r="S21" s="37">
        <f t="shared" ca="1" si="3"/>
        <v>4</v>
      </c>
      <c r="T21" s="37">
        <f t="shared" ca="1" si="3"/>
        <v>4</v>
      </c>
      <c r="U21" s="37">
        <f t="shared" ca="1" si="3"/>
        <v>3</v>
      </c>
      <c r="V21" s="37">
        <f t="shared" ca="1" si="3"/>
        <v>5</v>
      </c>
      <c r="W21" s="37">
        <f t="shared" ca="1" si="3"/>
        <v>2</v>
      </c>
      <c r="X21" s="37">
        <f t="shared" ca="1" si="3"/>
        <v>3</v>
      </c>
      <c r="Y21" s="37">
        <f t="shared" ca="1" si="3"/>
        <v>4</v>
      </c>
      <c r="Z21" s="37">
        <f t="shared" ca="1" si="3"/>
        <v>1</v>
      </c>
      <c r="AA21" s="37">
        <f t="shared" ca="1" si="3"/>
        <v>5</v>
      </c>
      <c r="AB21" s="37">
        <f t="shared" ca="1" si="3"/>
        <v>4</v>
      </c>
      <c r="AC21" s="37">
        <f t="shared" ca="1" si="3"/>
        <v>3</v>
      </c>
      <c r="AD21" s="37">
        <f t="shared" ca="1" si="3"/>
        <v>3</v>
      </c>
      <c r="AE21" s="37">
        <f t="shared" ca="1" si="3"/>
        <v>3</v>
      </c>
      <c r="AF21" s="36">
        <f t="shared" ca="1" si="2"/>
        <v>4.166666666666667</v>
      </c>
      <c r="AG21" s="36">
        <f t="shared" ca="1" si="2"/>
        <v>6</v>
      </c>
      <c r="AH21" s="36">
        <f t="shared" ca="1" si="2"/>
        <v>4</v>
      </c>
      <c r="AI21" s="36">
        <f t="shared" ca="1" si="2"/>
        <v>3</v>
      </c>
      <c r="AJ21" s="36">
        <f t="shared" ca="1" si="2"/>
        <v>4.75</v>
      </c>
      <c r="AK21" s="36">
        <f t="shared" ca="1" si="2"/>
        <v>3.2</v>
      </c>
      <c r="AL21" s="36">
        <f t="shared" ca="1" si="2"/>
        <v>3</v>
      </c>
      <c r="AM21" s="35" t="s">
        <v>141</v>
      </c>
      <c r="AN21" s="40" t="str">
        <f t="shared" ca="1" si="2"/>
        <v>x</v>
      </c>
      <c r="AO21" s="40" t="str">
        <f t="shared" ca="1" si="2"/>
        <v>n/a</v>
      </c>
      <c r="AP21" s="40" t="str">
        <f t="shared" ca="1" si="2"/>
        <v>electronics</v>
      </c>
      <c r="AQ21" s="40" t="str">
        <f t="shared" ca="1" si="2"/>
        <v>6-10yr</v>
      </c>
      <c r="AR21" s="40" t="str">
        <f t="shared" ca="1" si="2"/>
        <v>far above</v>
      </c>
      <c r="AS21" s="40" t="str">
        <f t="shared" ca="1" si="2"/>
        <v>supervisor</v>
      </c>
    </row>
    <row r="22" spans="1:45" x14ac:dyDescent="0.3">
      <c r="A22" s="32" t="s">
        <v>142</v>
      </c>
      <c r="B22" s="37">
        <f t="shared" ca="1" si="4"/>
        <v>2</v>
      </c>
      <c r="C22" s="37">
        <f t="shared" ca="1" si="4"/>
        <v>6</v>
      </c>
      <c r="D22" s="37">
        <f t="shared" ca="1" si="4"/>
        <v>5</v>
      </c>
      <c r="E22" s="37">
        <f t="shared" ca="1" si="4"/>
        <v>7</v>
      </c>
      <c r="F22" s="37">
        <f t="shared" ca="1" si="4"/>
        <v>6</v>
      </c>
      <c r="G22" s="37">
        <f t="shared" ca="1" si="4"/>
        <v>7</v>
      </c>
      <c r="H22" s="37">
        <f t="shared" ca="1" si="4"/>
        <v>1</v>
      </c>
      <c r="I22" s="37">
        <f t="shared" ca="1" si="4"/>
        <v>1</v>
      </c>
      <c r="J22" s="37">
        <f t="shared" ca="1" si="4"/>
        <v>4</v>
      </c>
      <c r="K22" s="37">
        <f t="shared" ca="1" si="4"/>
        <v>4</v>
      </c>
      <c r="L22" s="37">
        <f t="shared" ca="1" si="4"/>
        <v>2</v>
      </c>
      <c r="M22" s="37">
        <f t="shared" ca="1" si="4"/>
        <v>3</v>
      </c>
      <c r="N22" s="37">
        <f t="shared" ca="1" si="4"/>
        <v>3</v>
      </c>
      <c r="O22" s="37">
        <f t="shared" ca="1" si="4"/>
        <v>5</v>
      </c>
      <c r="P22" s="37">
        <f t="shared" ca="1" si="4"/>
        <v>7</v>
      </c>
      <c r="Q22" s="37">
        <f t="shared" ca="1" si="4"/>
        <v>2</v>
      </c>
      <c r="R22" s="37">
        <f t="shared" ca="1" si="3"/>
        <v>5</v>
      </c>
      <c r="S22" s="37">
        <f t="shared" ca="1" si="3"/>
        <v>4</v>
      </c>
      <c r="T22" s="37">
        <f t="shared" ca="1" si="3"/>
        <v>3</v>
      </c>
      <c r="U22" s="37">
        <f t="shared" ca="1" si="3"/>
        <v>2</v>
      </c>
      <c r="V22" s="37">
        <f t="shared" ca="1" si="3"/>
        <v>4</v>
      </c>
      <c r="W22" s="37">
        <f t="shared" ca="1" si="3"/>
        <v>3</v>
      </c>
      <c r="X22" s="37">
        <f t="shared" ca="1" si="3"/>
        <v>4</v>
      </c>
      <c r="Y22" s="37">
        <f t="shared" ca="1" si="3"/>
        <v>3</v>
      </c>
      <c r="Z22" s="37">
        <f t="shared" ca="1" si="3"/>
        <v>1</v>
      </c>
      <c r="AA22" s="37">
        <f t="shared" ca="1" si="3"/>
        <v>4</v>
      </c>
      <c r="AB22" s="37">
        <f t="shared" ca="1" si="3"/>
        <v>3</v>
      </c>
      <c r="AC22" s="37">
        <f t="shared" ca="1" si="3"/>
        <v>4</v>
      </c>
      <c r="AD22" s="37">
        <f t="shared" ca="1" si="3"/>
        <v>4</v>
      </c>
      <c r="AE22" s="37">
        <f t="shared" ca="1" si="3"/>
        <v>4</v>
      </c>
      <c r="AF22" s="36">
        <f t="shared" ca="1" si="2"/>
        <v>4.375</v>
      </c>
      <c r="AG22" s="36">
        <f t="shared" ca="1" si="2"/>
        <v>6.25</v>
      </c>
      <c r="AH22" s="36">
        <f t="shared" ca="1" si="2"/>
        <v>6.333333333333333</v>
      </c>
      <c r="AI22" s="36">
        <f t="shared" ca="1" si="2"/>
        <v>5.5</v>
      </c>
      <c r="AJ22" s="36">
        <f t="shared" ca="1" si="2"/>
        <v>5.75</v>
      </c>
      <c r="AK22" s="36">
        <f t="shared" ca="1" si="2"/>
        <v>5</v>
      </c>
      <c r="AL22" s="36">
        <f t="shared" ca="1" si="2"/>
        <v>1</v>
      </c>
      <c r="AM22" s="32" t="s">
        <v>142</v>
      </c>
      <c r="AN22" s="40" t="str">
        <f t="shared" ca="1" si="2"/>
        <v>26-35</v>
      </c>
      <c r="AO22" s="40" t="str">
        <f t="shared" ca="1" si="2"/>
        <v>accounting/finance</v>
      </c>
      <c r="AP22" s="40" t="str">
        <f t="shared" ca="1" si="2"/>
        <v>other</v>
      </c>
      <c r="AQ22" s="40" t="str">
        <f t="shared" ca="1" si="2"/>
        <v>1-5yrs</v>
      </c>
      <c r="AR22" s="40" t="str">
        <f t="shared" ca="1" si="2"/>
        <v>average</v>
      </c>
      <c r="AS22" s="40" t="str">
        <f t="shared" ca="1" si="2"/>
        <v>supervisor</v>
      </c>
    </row>
    <row r="23" spans="1:45" x14ac:dyDescent="0.3">
      <c r="A23" s="32" t="s">
        <v>143</v>
      </c>
      <c r="B23" s="37">
        <f t="shared" ca="1" si="4"/>
        <v>4</v>
      </c>
      <c r="C23" s="37">
        <f t="shared" ca="1" si="4"/>
        <v>6</v>
      </c>
      <c r="D23" s="37">
        <f t="shared" ca="1" si="4"/>
        <v>4</v>
      </c>
      <c r="E23" s="37">
        <f t="shared" ca="1" si="4"/>
        <v>7</v>
      </c>
      <c r="F23" s="37">
        <f t="shared" ca="1" si="4"/>
        <v>6</v>
      </c>
      <c r="G23" s="37">
        <f t="shared" ca="1" si="4"/>
        <v>7</v>
      </c>
      <c r="H23" s="37">
        <f t="shared" ca="1" si="4"/>
        <v>3</v>
      </c>
      <c r="I23" s="37">
        <f t="shared" ca="1" si="4"/>
        <v>3</v>
      </c>
      <c r="J23" s="37">
        <f t="shared" ca="1" si="4"/>
        <v>5</v>
      </c>
      <c r="K23" s="37">
        <f t="shared" ca="1" si="4"/>
        <v>5</v>
      </c>
      <c r="L23" s="37">
        <f t="shared" ca="1" si="4"/>
        <v>3</v>
      </c>
      <c r="M23" s="37">
        <f t="shared" ca="1" si="4"/>
        <v>4</v>
      </c>
      <c r="N23" s="37">
        <f t="shared" ca="1" si="4"/>
        <v>4</v>
      </c>
      <c r="O23" s="37">
        <f t="shared" ca="1" si="4"/>
        <v>6</v>
      </c>
      <c r="P23" s="37">
        <f t="shared" ca="1" si="4"/>
        <v>6</v>
      </c>
      <c r="Q23" s="37">
        <f t="shared" ca="1" si="4"/>
        <v>2</v>
      </c>
      <c r="R23" s="37">
        <f t="shared" ca="1" si="3"/>
        <v>5</v>
      </c>
      <c r="S23" s="37">
        <f t="shared" ca="1" si="3"/>
        <v>4</v>
      </c>
      <c r="T23" s="37">
        <f t="shared" ca="1" si="3"/>
        <v>4</v>
      </c>
      <c r="U23" s="37">
        <f t="shared" ca="1" si="3"/>
        <v>3</v>
      </c>
      <c r="V23" s="37">
        <f t="shared" ca="1" si="3"/>
        <v>4</v>
      </c>
      <c r="W23" s="37">
        <f t="shared" ca="1" si="3"/>
        <v>3</v>
      </c>
      <c r="X23" s="37">
        <f t="shared" ca="1" si="3"/>
        <v>4</v>
      </c>
      <c r="Y23" s="37">
        <f t="shared" ca="1" si="3"/>
        <v>4</v>
      </c>
      <c r="Z23" s="37">
        <f t="shared" ca="1" si="3"/>
        <v>1</v>
      </c>
      <c r="AA23" s="37">
        <f t="shared" ca="1" si="3"/>
        <v>5</v>
      </c>
      <c r="AB23" s="37">
        <f t="shared" ca="1" si="3"/>
        <v>4</v>
      </c>
      <c r="AC23" s="37">
        <f t="shared" ca="1" si="3"/>
        <v>5</v>
      </c>
      <c r="AD23" s="37">
        <f t="shared" ca="1" si="3"/>
        <v>4</v>
      </c>
      <c r="AE23" s="37">
        <f t="shared" ca="1" si="3"/>
        <v>4</v>
      </c>
      <c r="AF23" s="36">
        <f t="shared" ca="1" si="2"/>
        <v>4.125</v>
      </c>
      <c r="AG23" s="36">
        <f t="shared" ca="1" si="2"/>
        <v>4</v>
      </c>
      <c r="AH23" s="36">
        <f t="shared" ca="1" si="2"/>
        <v>6</v>
      </c>
      <c r="AI23" s="36">
        <f t="shared" ca="1" si="2"/>
        <v>4</v>
      </c>
      <c r="AJ23" s="36">
        <f t="shared" ca="1" si="2"/>
        <v>5</v>
      </c>
      <c r="AK23" s="36">
        <f t="shared" ca="1" si="2"/>
        <v>4.2</v>
      </c>
      <c r="AL23" s="36">
        <f t="shared" ca="1" si="2"/>
        <v>2</v>
      </c>
      <c r="AM23" s="32" t="s">
        <v>143</v>
      </c>
      <c r="AN23" s="40" t="str">
        <f t="shared" ca="1" si="2"/>
        <v>26-35</v>
      </c>
      <c r="AO23" s="40" t="str">
        <f t="shared" ca="1" si="2"/>
        <v>operations</v>
      </c>
      <c r="AP23" s="40" t="str">
        <f t="shared" ca="1" si="2"/>
        <v>other</v>
      </c>
      <c r="AQ23" s="40" t="str">
        <f t="shared" ca="1" si="2"/>
        <v>6-10yrs</v>
      </c>
      <c r="AR23" s="40" t="str">
        <f t="shared" ca="1" si="2"/>
        <v>far above</v>
      </c>
      <c r="AS23" s="40" t="str">
        <f t="shared" ca="1" si="2"/>
        <v>manager</v>
      </c>
    </row>
    <row r="24" spans="1:45" x14ac:dyDescent="0.3">
      <c r="A24" s="35" t="s">
        <v>144</v>
      </c>
      <c r="B24" s="37">
        <f t="shared" ca="1" si="4"/>
        <v>2</v>
      </c>
      <c r="C24" s="37">
        <f t="shared" ca="1" si="4"/>
        <v>6</v>
      </c>
      <c r="D24" s="37">
        <f t="shared" ca="1" si="4"/>
        <v>3</v>
      </c>
      <c r="E24" s="37">
        <f t="shared" ca="1" si="4"/>
        <v>7</v>
      </c>
      <c r="F24" s="37">
        <f t="shared" ca="1" si="4"/>
        <v>5</v>
      </c>
      <c r="G24" s="37">
        <f t="shared" ca="1" si="4"/>
        <v>7</v>
      </c>
      <c r="H24" s="37">
        <f t="shared" ca="1" si="4"/>
        <v>2</v>
      </c>
      <c r="I24" s="37">
        <f t="shared" ca="1" si="4"/>
        <v>2</v>
      </c>
      <c r="J24" s="37">
        <f t="shared" ca="1" si="4"/>
        <v>5</v>
      </c>
      <c r="K24" s="37">
        <f t="shared" ca="1" si="4"/>
        <v>4</v>
      </c>
      <c r="L24" s="37">
        <f t="shared" ca="1" si="4"/>
        <v>3</v>
      </c>
      <c r="M24" s="37">
        <f t="shared" ca="1" si="4"/>
        <v>4</v>
      </c>
      <c r="N24" s="37">
        <f t="shared" ca="1" si="4"/>
        <v>3</v>
      </c>
      <c r="O24" s="37">
        <f t="shared" ca="1" si="4"/>
        <v>5</v>
      </c>
      <c r="P24" s="37">
        <f t="shared" ca="1" si="4"/>
        <v>7</v>
      </c>
      <c r="Q24" s="37">
        <f t="shared" ca="1" si="4"/>
        <v>3</v>
      </c>
      <c r="R24" s="37">
        <f t="shared" ca="1" si="3"/>
        <v>5</v>
      </c>
      <c r="S24" s="37">
        <f t="shared" ca="1" si="3"/>
        <v>3</v>
      </c>
      <c r="T24" s="37">
        <f t="shared" ca="1" si="3"/>
        <v>4</v>
      </c>
      <c r="U24" s="37">
        <f t="shared" ca="1" si="3"/>
        <v>3</v>
      </c>
      <c r="V24" s="37">
        <f t="shared" ca="1" si="3"/>
        <v>4</v>
      </c>
      <c r="W24" s="37">
        <f t="shared" ca="1" si="3"/>
        <v>2</v>
      </c>
      <c r="X24" s="37">
        <f t="shared" ca="1" si="3"/>
        <v>4</v>
      </c>
      <c r="Y24" s="37">
        <f t="shared" ca="1" si="3"/>
        <v>4</v>
      </c>
      <c r="Z24" s="37">
        <f t="shared" ca="1" si="3"/>
        <v>1</v>
      </c>
      <c r="AA24" s="37">
        <f t="shared" ca="1" si="3"/>
        <v>5</v>
      </c>
      <c r="AB24" s="37">
        <f t="shared" ca="1" si="3"/>
        <v>3</v>
      </c>
      <c r="AC24" s="37">
        <f t="shared" ca="1" si="3"/>
        <v>5</v>
      </c>
      <c r="AD24" s="37">
        <f t="shared" ca="1" si="3"/>
        <v>4</v>
      </c>
      <c r="AE24" s="37">
        <f t="shared" ca="1" si="3"/>
        <v>4</v>
      </c>
      <c r="AF24" s="36">
        <f t="shared" ca="1" si="2"/>
        <v>4.375</v>
      </c>
      <c r="AG24" s="36">
        <f t="shared" ca="1" si="2"/>
        <v>5.75</v>
      </c>
      <c r="AH24" s="36">
        <f t="shared" ca="1" si="2"/>
        <v>6</v>
      </c>
      <c r="AI24" s="36">
        <f t="shared" ca="1" si="2"/>
        <v>5</v>
      </c>
      <c r="AJ24" s="36">
        <f t="shared" ca="1" si="2"/>
        <v>5.75</v>
      </c>
      <c r="AK24" s="36">
        <f t="shared" ca="1" si="2"/>
        <v>5.2</v>
      </c>
      <c r="AL24" s="36">
        <f t="shared" ca="1" si="2"/>
        <v>1</v>
      </c>
      <c r="AM24" s="35" t="s">
        <v>144</v>
      </c>
      <c r="AN24" s="40" t="str">
        <f t="shared" ca="1" si="2"/>
        <v>&lt;25</v>
      </c>
      <c r="AO24" s="40" t="str">
        <f t="shared" ca="1" si="2"/>
        <v>n/a</v>
      </c>
      <c r="AP24" s="40" t="str">
        <f t="shared" ca="1" si="2"/>
        <v>other</v>
      </c>
      <c r="AQ24" s="40" t="str">
        <f t="shared" ca="1" si="2"/>
        <v>1-5yrs</v>
      </c>
      <c r="AR24" s="40" t="str">
        <f t="shared" ca="1" si="2"/>
        <v>somewhat above</v>
      </c>
      <c r="AS24" s="40" t="str">
        <f t="shared" ca="1" si="2"/>
        <v>non-supervisory</v>
      </c>
    </row>
    <row r="25" spans="1:45" x14ac:dyDescent="0.3">
      <c r="A25" s="32" t="s">
        <v>145</v>
      </c>
      <c r="B25" s="37">
        <f t="shared" ca="1" si="4"/>
        <v>1</v>
      </c>
      <c r="C25" s="37">
        <f t="shared" ca="1" si="4"/>
        <v>5</v>
      </c>
      <c r="D25" s="37">
        <f t="shared" ca="1" si="4"/>
        <v>3</v>
      </c>
      <c r="E25" s="37">
        <f t="shared" ca="1" si="4"/>
        <v>7</v>
      </c>
      <c r="F25" s="37">
        <f t="shared" ca="1" si="4"/>
        <v>2</v>
      </c>
      <c r="G25" s="37">
        <f t="shared" ca="1" si="4"/>
        <v>3</v>
      </c>
      <c r="H25" s="37">
        <f t="shared" ca="1" si="4"/>
        <v>1</v>
      </c>
      <c r="I25" s="37">
        <f t="shared" ca="1" si="4"/>
        <v>2</v>
      </c>
      <c r="J25" s="37">
        <f t="shared" ca="1" si="4"/>
        <v>3</v>
      </c>
      <c r="K25" s="37">
        <f t="shared" ca="1" si="4"/>
        <v>5</v>
      </c>
      <c r="L25" s="37">
        <f t="shared" ca="1" si="4"/>
        <v>4</v>
      </c>
      <c r="M25" s="37">
        <f t="shared" ca="1" si="4"/>
        <v>3</v>
      </c>
      <c r="N25" s="37">
        <f t="shared" ca="1" si="4"/>
        <v>2</v>
      </c>
      <c r="O25" s="37">
        <f t="shared" ca="1" si="4"/>
        <v>5</v>
      </c>
      <c r="P25" s="37">
        <f t="shared" ca="1" si="4"/>
        <v>4</v>
      </c>
      <c r="Q25" s="37">
        <f t="shared" ca="1" si="4"/>
        <v>2</v>
      </c>
      <c r="R25" s="37">
        <f t="shared" ca="1" si="3"/>
        <v>3</v>
      </c>
      <c r="S25" s="37">
        <f t="shared" ca="1" si="3"/>
        <v>2</v>
      </c>
      <c r="T25" s="37">
        <f t="shared" ca="1" si="3"/>
        <v>4</v>
      </c>
      <c r="U25" s="37">
        <f t="shared" ca="1" si="3"/>
        <v>3</v>
      </c>
      <c r="V25" s="37">
        <f t="shared" ca="1" si="3"/>
        <v>2</v>
      </c>
      <c r="W25" s="37">
        <f t="shared" ca="1" si="3"/>
        <v>3</v>
      </c>
      <c r="X25" s="37">
        <f t="shared" ca="1" si="3"/>
        <v>3</v>
      </c>
      <c r="Y25" s="37">
        <f t="shared" ca="1" si="3"/>
        <v>3</v>
      </c>
      <c r="Z25" s="37">
        <f t="shared" ca="1" si="3"/>
        <v>1</v>
      </c>
      <c r="AA25" s="37">
        <f t="shared" ca="1" si="3"/>
        <v>4</v>
      </c>
      <c r="AB25" s="37">
        <f t="shared" ca="1" si="3"/>
        <v>4</v>
      </c>
      <c r="AC25" s="37">
        <f t="shared" ca="1" si="3"/>
        <v>3</v>
      </c>
      <c r="AD25" s="37">
        <f t="shared" ca="1" si="3"/>
        <v>3</v>
      </c>
      <c r="AE25" s="37">
        <f t="shared" ca="1" si="3"/>
        <v>2</v>
      </c>
      <c r="AF25" s="36">
        <f t="shared" ca="1" si="2"/>
        <v>4.25</v>
      </c>
      <c r="AG25" s="36">
        <f t="shared" ca="1" si="2"/>
        <v>5.5</v>
      </c>
      <c r="AH25" s="36">
        <f t="shared" ca="1" si="2"/>
        <v>6</v>
      </c>
      <c r="AI25" s="36">
        <f t="shared" ca="1" si="2"/>
        <v>5</v>
      </c>
      <c r="AJ25" s="36">
        <f t="shared" ca="1" si="2"/>
        <v>6.5</v>
      </c>
      <c r="AK25" s="36">
        <f t="shared" ca="1" si="2"/>
        <v>5.6</v>
      </c>
      <c r="AL25" s="36">
        <f t="shared" ca="1" si="2"/>
        <v>3</v>
      </c>
      <c r="AM25" s="32" t="s">
        <v>145</v>
      </c>
      <c r="AN25" s="40" t="str">
        <f t="shared" ca="1" si="2"/>
        <v>26-35</v>
      </c>
      <c r="AO25" s="40" t="str">
        <f t="shared" ca="1" si="2"/>
        <v>accounting/finance</v>
      </c>
      <c r="AP25" s="40" t="str">
        <f t="shared" ca="1" si="2"/>
        <v>power/energy</v>
      </c>
      <c r="AQ25" s="40" t="str">
        <f t="shared" ca="1" si="2"/>
        <v>1-5yrs</v>
      </c>
      <c r="AR25" s="40" t="str">
        <f t="shared" ca="1" si="2"/>
        <v>far above</v>
      </c>
      <c r="AS25" s="40" t="str">
        <f t="shared" ca="1" si="2"/>
        <v>non-supervisory</v>
      </c>
    </row>
    <row r="26" spans="1:45" x14ac:dyDescent="0.3">
      <c r="A26" s="32" t="s">
        <v>146</v>
      </c>
      <c r="B26" s="37">
        <f t="shared" ca="1" si="4"/>
        <v>2</v>
      </c>
      <c r="C26" s="37">
        <f t="shared" ca="1" si="4"/>
        <v>3</v>
      </c>
      <c r="D26" s="37">
        <f t="shared" ca="1" si="4"/>
        <v>1</v>
      </c>
      <c r="E26" s="37">
        <f t="shared" ca="1" si="4"/>
        <v>5</v>
      </c>
      <c r="F26" s="37">
        <f t="shared" ca="1" si="4"/>
        <v>4</v>
      </c>
      <c r="G26" s="37">
        <f t="shared" ca="1" si="4"/>
        <v>3</v>
      </c>
      <c r="H26" s="37">
        <f t="shared" ca="1" si="4"/>
        <v>6</v>
      </c>
      <c r="I26" s="37">
        <f t="shared" ca="1" si="4"/>
        <v>3</v>
      </c>
      <c r="J26" s="37">
        <f t="shared" ca="1" si="4"/>
        <v>2</v>
      </c>
      <c r="K26" s="37">
        <f t="shared" ca="1" si="4"/>
        <v>4</v>
      </c>
      <c r="L26" s="37">
        <f t="shared" ca="1" si="4"/>
        <v>5</v>
      </c>
      <c r="M26" s="37">
        <f t="shared" ca="1" si="4"/>
        <v>2</v>
      </c>
      <c r="N26" s="37">
        <f t="shared" ca="1" si="4"/>
        <v>5</v>
      </c>
      <c r="O26" s="37">
        <f t="shared" ca="1" si="4"/>
        <v>6</v>
      </c>
      <c r="P26" s="37">
        <f t="shared" ca="1" si="4"/>
        <v>6</v>
      </c>
      <c r="Q26" s="37">
        <f t="shared" ca="1" si="4"/>
        <v>2</v>
      </c>
      <c r="R26" s="37">
        <f t="shared" ca="1" si="3"/>
        <v>5</v>
      </c>
      <c r="S26" s="37">
        <f t="shared" ca="1" si="3"/>
        <v>4</v>
      </c>
      <c r="T26" s="37">
        <f t="shared" ca="1" si="3"/>
        <v>4</v>
      </c>
      <c r="U26" s="37">
        <f t="shared" ca="1" si="3"/>
        <v>3</v>
      </c>
      <c r="V26" s="37">
        <f t="shared" ca="1" si="3"/>
        <v>4</v>
      </c>
      <c r="W26" s="37">
        <f t="shared" ca="1" si="3"/>
        <v>3</v>
      </c>
      <c r="X26" s="37">
        <f t="shared" ca="1" si="3"/>
        <v>3</v>
      </c>
      <c r="Y26" s="37">
        <f t="shared" ca="1" si="3"/>
        <v>4</v>
      </c>
      <c r="Z26" s="37">
        <f t="shared" ca="1" si="3"/>
        <v>1</v>
      </c>
      <c r="AA26" s="37">
        <f t="shared" ca="1" si="3"/>
        <v>5</v>
      </c>
      <c r="AB26" s="37">
        <f t="shared" ca="1" si="3"/>
        <v>3</v>
      </c>
      <c r="AC26" s="37">
        <f t="shared" ca="1" si="3"/>
        <v>4</v>
      </c>
      <c r="AD26" s="37">
        <f t="shared" ca="1" si="3"/>
        <v>4</v>
      </c>
      <c r="AE26" s="37">
        <f t="shared" ca="1" si="3"/>
        <v>4</v>
      </c>
      <c r="AF26" s="36">
        <f t="shared" ca="1" si="2"/>
        <v>4.625</v>
      </c>
      <c r="AG26" s="36">
        <f t="shared" ca="1" si="2"/>
        <v>4.25</v>
      </c>
      <c r="AH26" s="36">
        <f t="shared" ca="1" si="2"/>
        <v>4.333333333333333</v>
      </c>
      <c r="AI26" s="36">
        <f t="shared" ca="1" si="2"/>
        <v>3.5</v>
      </c>
      <c r="AJ26" s="36">
        <f t="shared" ca="1" si="2"/>
        <v>4.75</v>
      </c>
      <c r="AK26" s="36" t="str">
        <f t="shared" ca="1" si="2"/>
        <v>.</v>
      </c>
      <c r="AL26" s="36">
        <f t="shared" ca="1" si="2"/>
        <v>0</v>
      </c>
      <c r="AM26" s="32" t="s">
        <v>146</v>
      </c>
      <c r="AN26" s="40" t="str">
        <f t="shared" ca="1" si="2"/>
        <v>26-35</v>
      </c>
      <c r="AO26" s="40" t="str">
        <f t="shared" ca="1" si="2"/>
        <v>n/a</v>
      </c>
      <c r="AP26" s="40" t="str">
        <f t="shared" ca="1" si="2"/>
        <v>n/a</v>
      </c>
      <c r="AQ26" s="40" t="str">
        <f t="shared" ca="1" si="2"/>
        <v>1-5yrs</v>
      </c>
      <c r="AR26" s="40" t="str">
        <f t="shared" ca="1" si="2"/>
        <v>n/a</v>
      </c>
      <c r="AS26" s="40" t="str">
        <f t="shared" ca="1" si="2"/>
        <v>n/a</v>
      </c>
    </row>
    <row r="27" spans="1:45" x14ac:dyDescent="0.3">
      <c r="A27" s="35" t="s">
        <v>147</v>
      </c>
      <c r="B27" s="37">
        <f t="shared" ca="1" si="4"/>
        <v>1</v>
      </c>
      <c r="C27" s="37">
        <f t="shared" ca="1" si="4"/>
        <v>6</v>
      </c>
      <c r="D27" s="37">
        <f t="shared" ca="1" si="4"/>
        <v>3</v>
      </c>
      <c r="E27" s="37">
        <f t="shared" ca="1" si="4"/>
        <v>7</v>
      </c>
      <c r="F27" s="37">
        <f t="shared" ca="1" si="4"/>
        <v>6</v>
      </c>
      <c r="G27" s="37">
        <f t="shared" ca="1" si="4"/>
        <v>7</v>
      </c>
      <c r="H27" s="37">
        <f t="shared" ca="1" si="4"/>
        <v>1</v>
      </c>
      <c r="I27" s="37">
        <f t="shared" ca="1" si="4"/>
        <v>1</v>
      </c>
      <c r="J27" s="37">
        <f t="shared" ca="1" si="4"/>
        <v>5</v>
      </c>
      <c r="K27" s="37">
        <f t="shared" ca="1" si="4"/>
        <v>4</v>
      </c>
      <c r="L27" s="37">
        <f t="shared" ca="1" si="4"/>
        <v>3</v>
      </c>
      <c r="M27" s="37">
        <f t="shared" ca="1" si="4"/>
        <v>3</v>
      </c>
      <c r="N27" s="37">
        <f t="shared" ca="1" si="4"/>
        <v>3</v>
      </c>
      <c r="O27" s="37">
        <f t="shared" ca="1" si="4"/>
        <v>7</v>
      </c>
      <c r="P27" s="37">
        <f t="shared" ca="1" si="4"/>
        <v>7</v>
      </c>
      <c r="Q27" s="37">
        <f t="shared" ca="1" si="4"/>
        <v>2</v>
      </c>
      <c r="R27" s="37">
        <f t="shared" ca="1" si="3"/>
        <v>5</v>
      </c>
      <c r="S27" s="37">
        <f t="shared" ca="1" si="3"/>
        <v>3</v>
      </c>
      <c r="T27" s="37">
        <f t="shared" ca="1" si="3"/>
        <v>5</v>
      </c>
      <c r="U27" s="37">
        <f t="shared" ca="1" si="3"/>
        <v>1</v>
      </c>
      <c r="V27" s="37">
        <f t="shared" ca="1" si="3"/>
        <v>6</v>
      </c>
      <c r="W27" s="37">
        <f t="shared" ca="1" si="3"/>
        <v>2</v>
      </c>
      <c r="X27" s="37">
        <f t="shared" ca="1" si="3"/>
        <v>6</v>
      </c>
      <c r="Y27" s="37">
        <f t="shared" ca="1" si="3"/>
        <v>3</v>
      </c>
      <c r="Z27" s="37">
        <f t="shared" ca="1" si="3"/>
        <v>1</v>
      </c>
      <c r="AA27" s="37">
        <f t="shared" ca="1" si="3"/>
        <v>7</v>
      </c>
      <c r="AB27" s="37">
        <f t="shared" ca="1" si="3"/>
        <v>3</v>
      </c>
      <c r="AC27" s="37">
        <f t="shared" ca="1" si="3"/>
        <v>6</v>
      </c>
      <c r="AD27" s="37">
        <f t="shared" ca="1" si="3"/>
        <v>5</v>
      </c>
      <c r="AE27" s="37">
        <f t="shared" ca="1" si="3"/>
        <v>5</v>
      </c>
      <c r="AF27" s="36">
        <f t="shared" ca="1" si="2"/>
        <v>4</v>
      </c>
      <c r="AG27" s="36">
        <f t="shared" ca="1" si="2"/>
        <v>3.75</v>
      </c>
      <c r="AH27" s="36">
        <f t="shared" ca="1" si="2"/>
        <v>5.666666666666667</v>
      </c>
      <c r="AI27" s="36">
        <f t="shared" ca="1" si="2"/>
        <v>6.5</v>
      </c>
      <c r="AJ27" s="36">
        <f t="shared" ca="1" si="2"/>
        <v>4.25</v>
      </c>
      <c r="AK27" s="36">
        <f t="shared" ca="1" si="2"/>
        <v>5</v>
      </c>
      <c r="AL27" s="36">
        <f t="shared" ca="1" si="2"/>
        <v>0</v>
      </c>
      <c r="AM27" s="35" t="s">
        <v>147</v>
      </c>
      <c r="AN27" s="40" t="str">
        <f t="shared" ca="1" si="2"/>
        <v>26-35</v>
      </c>
      <c r="AO27" s="40" t="str">
        <f t="shared" ca="1" si="2"/>
        <v>accounting/finance</v>
      </c>
      <c r="AP27" s="40" t="str">
        <f t="shared" ca="1" si="2"/>
        <v>other</v>
      </c>
      <c r="AQ27" s="40" t="str">
        <f t="shared" ca="1" si="2"/>
        <v>11-15yrs</v>
      </c>
      <c r="AR27" s="40" t="str">
        <f t="shared" ca="1" si="2"/>
        <v>somewhat above</v>
      </c>
      <c r="AS27" s="40" t="str">
        <f t="shared" ca="1" si="2"/>
        <v>non-supervisory</v>
      </c>
    </row>
    <row r="28" spans="1:45" x14ac:dyDescent="0.3">
      <c r="A28" s="32" t="s">
        <v>148</v>
      </c>
      <c r="B28" s="37">
        <f t="shared" ca="1" si="4"/>
        <v>4</v>
      </c>
      <c r="C28" s="37">
        <f t="shared" ca="1" si="4"/>
        <v>5</v>
      </c>
      <c r="D28" s="37">
        <f t="shared" ca="1" si="4"/>
        <v>5</v>
      </c>
      <c r="E28" s="37">
        <f t="shared" ca="1" si="4"/>
        <v>7</v>
      </c>
      <c r="F28" s="37">
        <f t="shared" ca="1" si="4"/>
        <v>7</v>
      </c>
      <c r="G28" s="37">
        <f t="shared" ca="1" si="4"/>
        <v>7</v>
      </c>
      <c r="H28" s="37">
        <f t="shared" ca="1" si="4"/>
        <v>2</v>
      </c>
      <c r="I28" s="37">
        <f t="shared" ca="1" si="4"/>
        <v>2</v>
      </c>
      <c r="J28" s="37">
        <f t="shared" ca="1" si="4"/>
        <v>5</v>
      </c>
      <c r="K28" s="37">
        <f t="shared" ca="1" si="4"/>
        <v>4</v>
      </c>
      <c r="L28" s="37">
        <f t="shared" ca="1" si="4"/>
        <v>2</v>
      </c>
      <c r="M28" s="37">
        <f t="shared" ca="1" si="4"/>
        <v>2</v>
      </c>
      <c r="N28" s="37">
        <f t="shared" ca="1" si="4"/>
        <v>4</v>
      </c>
      <c r="O28" s="37">
        <f t="shared" ca="1" si="4"/>
        <v>5</v>
      </c>
      <c r="P28" s="37">
        <f t="shared" ca="1" si="4"/>
        <v>7</v>
      </c>
      <c r="Q28" s="37">
        <f t="shared" ref="Q28:AE43" ca="1" si="5">INDIRECT($A28&amp;"!"&amp;Q$1)</f>
        <v>4</v>
      </c>
      <c r="R28" s="37">
        <f t="shared" ca="1" si="5"/>
        <v>6</v>
      </c>
      <c r="S28" s="37">
        <f t="shared" ca="1" si="5"/>
        <v>2</v>
      </c>
      <c r="T28" s="37">
        <f t="shared" ca="1" si="5"/>
        <v>4</v>
      </c>
      <c r="U28" s="37">
        <f t="shared" ca="1" si="5"/>
        <v>2</v>
      </c>
      <c r="V28" s="37">
        <f t="shared" ca="1" si="5"/>
        <v>6</v>
      </c>
      <c r="W28" s="37">
        <f t="shared" ca="1" si="5"/>
        <v>3</v>
      </c>
      <c r="X28" s="37">
        <f t="shared" ca="1" si="5"/>
        <v>6</v>
      </c>
      <c r="Y28" s="37">
        <f t="shared" ca="1" si="5"/>
        <v>2</v>
      </c>
      <c r="Z28" s="37">
        <f t="shared" ca="1" si="5"/>
        <v>1</v>
      </c>
      <c r="AA28" s="37">
        <f t="shared" ca="1" si="5"/>
        <v>4</v>
      </c>
      <c r="AB28" s="37">
        <f t="shared" ca="1" si="5"/>
        <v>4</v>
      </c>
      <c r="AC28" s="37">
        <f t="shared" ca="1" si="5"/>
        <v>6</v>
      </c>
      <c r="AD28" s="37">
        <f t="shared" ca="1" si="5"/>
        <v>3</v>
      </c>
      <c r="AE28" s="37">
        <f t="shared" ca="1" si="5"/>
        <v>6</v>
      </c>
      <c r="AF28" s="36">
        <f t="shared" ca="1" si="2"/>
        <v>4.125</v>
      </c>
      <c r="AG28" s="36">
        <f t="shared" ca="1" si="2"/>
        <v>3.25</v>
      </c>
      <c r="AH28" s="36">
        <f t="shared" ca="1" si="2"/>
        <v>4.666666666666667</v>
      </c>
      <c r="AI28" s="36">
        <f t="shared" ca="1" si="2"/>
        <v>5.5</v>
      </c>
      <c r="AJ28" s="36">
        <f t="shared" ca="1" si="2"/>
        <v>4.75</v>
      </c>
      <c r="AK28" s="36">
        <f t="shared" ca="1" si="2"/>
        <v>6</v>
      </c>
      <c r="AL28" s="36">
        <f t="shared" ca="1" si="2"/>
        <v>0</v>
      </c>
      <c r="AM28" s="32" t="s">
        <v>148</v>
      </c>
      <c r="AN28" s="40" t="str">
        <f t="shared" ref="AN28:AS57" ca="1" si="6">INDIRECT($A28&amp;"!"&amp;AN$1)</f>
        <v>26-35</v>
      </c>
      <c r="AO28" s="40" t="str">
        <f t="shared" ca="1" si="6"/>
        <v>sales</v>
      </c>
      <c r="AP28" s="40" t="str">
        <f t="shared" ca="1" si="6"/>
        <v>electronics</v>
      </c>
      <c r="AQ28" s="40" t="str">
        <f t="shared" ca="1" si="6"/>
        <v>6-10yrs</v>
      </c>
      <c r="AR28" s="40" t="str">
        <f t="shared" ca="1" si="6"/>
        <v>far above</v>
      </c>
      <c r="AS28" s="40" t="str">
        <f t="shared" ca="1" si="6"/>
        <v>manager</v>
      </c>
    </row>
    <row r="29" spans="1:45" x14ac:dyDescent="0.3">
      <c r="A29" s="32" t="s">
        <v>149</v>
      </c>
      <c r="B29" s="37">
        <f t="shared" ref="B29:Q44" ca="1" si="7">INDIRECT($A29&amp;"!"&amp;B$1)</f>
        <v>4</v>
      </c>
      <c r="C29" s="37">
        <f t="shared" ca="1" si="7"/>
        <v>7</v>
      </c>
      <c r="D29" s="37">
        <f t="shared" ca="1" si="7"/>
        <v>5</v>
      </c>
      <c r="E29" s="37">
        <f t="shared" ca="1" si="7"/>
        <v>7</v>
      </c>
      <c r="F29" s="37">
        <f t="shared" ca="1" si="7"/>
        <v>6</v>
      </c>
      <c r="G29" s="37">
        <f t="shared" ca="1" si="7"/>
        <v>5</v>
      </c>
      <c r="H29" s="37">
        <f t="shared" ca="1" si="7"/>
        <v>4</v>
      </c>
      <c r="I29" s="37">
        <f t="shared" ca="1" si="7"/>
        <v>3</v>
      </c>
      <c r="J29" s="37">
        <f t="shared" ca="1" si="7"/>
        <v>5</v>
      </c>
      <c r="K29" s="37">
        <f t="shared" ca="1" si="7"/>
        <v>7</v>
      </c>
      <c r="L29" s="37">
        <f t="shared" ca="1" si="7"/>
        <v>3</v>
      </c>
      <c r="M29" s="37">
        <f t="shared" ca="1" si="7"/>
        <v>4</v>
      </c>
      <c r="N29" s="37">
        <f t="shared" ca="1" si="7"/>
        <v>4</v>
      </c>
      <c r="O29" s="37">
        <f t="shared" ca="1" si="7"/>
        <v>6</v>
      </c>
      <c r="P29" s="37">
        <f t="shared" ca="1" si="7"/>
        <v>6</v>
      </c>
      <c r="Q29" s="37">
        <f t="shared" ca="1" si="7"/>
        <v>3</v>
      </c>
      <c r="R29" s="37">
        <f t="shared" ca="1" si="5"/>
        <v>3</v>
      </c>
      <c r="S29" s="37">
        <f t="shared" ca="1" si="5"/>
        <v>5</v>
      </c>
      <c r="T29" s="37">
        <f t="shared" ca="1" si="5"/>
        <v>5</v>
      </c>
      <c r="U29" s="37">
        <f t="shared" ca="1" si="5"/>
        <v>3</v>
      </c>
      <c r="V29" s="37">
        <f t="shared" ca="1" si="5"/>
        <v>3</v>
      </c>
      <c r="W29" s="37">
        <f t="shared" ca="1" si="5"/>
        <v>3</v>
      </c>
      <c r="X29" s="37">
        <f t="shared" ca="1" si="5"/>
        <v>4</v>
      </c>
      <c r="Y29" s="37">
        <f t="shared" ca="1" si="5"/>
        <v>5</v>
      </c>
      <c r="Z29" s="37">
        <f t="shared" ca="1" si="5"/>
        <v>2</v>
      </c>
      <c r="AA29" s="37">
        <f t="shared" ca="1" si="5"/>
        <v>5</v>
      </c>
      <c r="AB29" s="37">
        <f t="shared" ca="1" si="5"/>
        <v>4</v>
      </c>
      <c r="AC29" s="37">
        <f t="shared" ca="1" si="5"/>
        <v>4</v>
      </c>
      <c r="AD29" s="37">
        <f t="shared" ca="1" si="5"/>
        <v>4</v>
      </c>
      <c r="AE29" s="37">
        <f t="shared" ca="1" si="5"/>
        <v>4</v>
      </c>
      <c r="AF29" s="36">
        <f t="shared" ca="1" si="2"/>
        <v>3.875</v>
      </c>
      <c r="AG29" s="36">
        <f t="shared" ca="1" si="2"/>
        <v>5.75</v>
      </c>
      <c r="AH29" s="36">
        <f t="shared" ca="1" si="2"/>
        <v>5.333333333333333</v>
      </c>
      <c r="AI29" s="36">
        <f t="shared" ca="1" si="2"/>
        <v>3.5</v>
      </c>
      <c r="AJ29" s="36">
        <f t="shared" ca="1" si="2"/>
        <v>5.25</v>
      </c>
      <c r="AK29" s="36">
        <f t="shared" ca="1" si="2"/>
        <v>6.4</v>
      </c>
      <c r="AL29" s="36">
        <f t="shared" ca="1" si="2"/>
        <v>0</v>
      </c>
      <c r="AM29" s="32" t="s">
        <v>149</v>
      </c>
      <c r="AN29" s="40" t="str">
        <f t="shared" ca="1" si="6"/>
        <v>26-35</v>
      </c>
      <c r="AO29" s="40" t="str">
        <f t="shared" ca="1" si="6"/>
        <v>accounting/finance</v>
      </c>
      <c r="AP29" s="40" t="str">
        <f t="shared" ca="1" si="6"/>
        <v>n/a</v>
      </c>
      <c r="AQ29" s="40" t="str">
        <f t="shared" ca="1" si="6"/>
        <v>11-15yrs</v>
      </c>
      <c r="AR29" s="40" t="str">
        <f t="shared" ca="1" si="6"/>
        <v>far above</v>
      </c>
      <c r="AS29" s="40" t="str">
        <f t="shared" ca="1" si="6"/>
        <v>manager</v>
      </c>
    </row>
    <row r="30" spans="1:45" x14ac:dyDescent="0.3">
      <c r="A30" s="35" t="s">
        <v>150</v>
      </c>
      <c r="B30" s="37">
        <f t="shared" ca="1" si="7"/>
        <v>1</v>
      </c>
      <c r="C30" s="37">
        <f t="shared" ca="1" si="7"/>
        <v>3</v>
      </c>
      <c r="D30" s="37">
        <f t="shared" ca="1" si="7"/>
        <v>2</v>
      </c>
      <c r="E30" s="37">
        <f t="shared" ca="1" si="7"/>
        <v>7</v>
      </c>
      <c r="F30" s="37">
        <f t="shared" ca="1" si="7"/>
        <v>6</v>
      </c>
      <c r="G30" s="37">
        <f t="shared" ca="1" si="7"/>
        <v>6</v>
      </c>
      <c r="H30" s="37">
        <f t="shared" ca="1" si="7"/>
        <v>2</v>
      </c>
      <c r="I30" s="37">
        <f t="shared" ca="1" si="7"/>
        <v>2</v>
      </c>
      <c r="J30" s="37">
        <f t="shared" ca="1" si="7"/>
        <v>3</v>
      </c>
      <c r="K30" s="37">
        <f t="shared" ca="1" si="7"/>
        <v>4</v>
      </c>
      <c r="L30" s="37">
        <f t="shared" ca="1" si="7"/>
        <v>3</v>
      </c>
      <c r="M30" s="37">
        <f t="shared" ca="1" si="7"/>
        <v>4</v>
      </c>
      <c r="N30" s="37">
        <f t="shared" ca="1" si="7"/>
        <v>4</v>
      </c>
      <c r="O30" s="37">
        <f t="shared" ca="1" si="7"/>
        <v>5</v>
      </c>
      <c r="P30" s="37">
        <f t="shared" ca="1" si="7"/>
        <v>6</v>
      </c>
      <c r="Q30" s="37">
        <f t="shared" ca="1" si="7"/>
        <v>3</v>
      </c>
      <c r="R30" s="37">
        <f t="shared" ca="1" si="5"/>
        <v>6</v>
      </c>
      <c r="S30" s="37">
        <f t="shared" ca="1" si="5"/>
        <v>2</v>
      </c>
      <c r="T30" s="37">
        <f t="shared" ca="1" si="5"/>
        <v>3</v>
      </c>
      <c r="U30" s="37">
        <f t="shared" ca="1" si="5"/>
        <v>2</v>
      </c>
      <c r="V30" s="37">
        <f t="shared" ca="1" si="5"/>
        <v>5</v>
      </c>
      <c r="W30" s="37">
        <f t="shared" ca="1" si="5"/>
        <v>3</v>
      </c>
      <c r="X30" s="37">
        <f t="shared" ca="1" si="5"/>
        <v>4</v>
      </c>
      <c r="Y30" s="37">
        <f t="shared" ca="1" si="5"/>
        <v>2</v>
      </c>
      <c r="Z30" s="37">
        <f t="shared" ca="1" si="5"/>
        <v>1</v>
      </c>
      <c r="AA30" s="37">
        <f t="shared" ca="1" si="5"/>
        <v>3</v>
      </c>
      <c r="AB30" s="37">
        <f t="shared" ca="1" si="5"/>
        <v>4</v>
      </c>
      <c r="AC30" s="37">
        <f t="shared" ca="1" si="5"/>
        <v>5</v>
      </c>
      <c r="AD30" s="37">
        <f t="shared" ca="1" si="5"/>
        <v>3</v>
      </c>
      <c r="AE30" s="37">
        <f t="shared" ca="1" si="5"/>
        <v>5</v>
      </c>
      <c r="AF30" s="36">
        <f t="shared" ca="1" si="2"/>
        <v>5.25</v>
      </c>
      <c r="AG30" s="36">
        <f t="shared" ca="1" si="2"/>
        <v>6.5</v>
      </c>
      <c r="AH30" s="36">
        <f t="shared" ca="1" si="2"/>
        <v>5.666666666666667</v>
      </c>
      <c r="AI30" s="36">
        <f t="shared" ca="1" si="2"/>
        <v>5.75</v>
      </c>
      <c r="AJ30" s="36">
        <f t="shared" ca="1" si="2"/>
        <v>6</v>
      </c>
      <c r="AK30" s="36">
        <f t="shared" ca="1" si="2"/>
        <v>4.4000000000000004</v>
      </c>
      <c r="AL30" s="36">
        <f t="shared" ca="1" si="2"/>
        <v>2</v>
      </c>
      <c r="AM30" s="35" t="s">
        <v>150</v>
      </c>
      <c r="AN30" s="40" t="str">
        <f t="shared" ca="1" si="6"/>
        <v>X</v>
      </c>
      <c r="AO30" s="40" t="str">
        <f t="shared" ca="1" si="6"/>
        <v>analytics</v>
      </c>
      <c r="AP30" s="40" t="str">
        <f t="shared" ca="1" si="6"/>
        <v>electronics</v>
      </c>
      <c r="AQ30" s="40" t="str">
        <f t="shared" ca="1" si="6"/>
        <v>6-10yrs</v>
      </c>
      <c r="AR30" s="40" t="str">
        <f t="shared" ca="1" si="6"/>
        <v>somewhat above</v>
      </c>
      <c r="AS30" s="40" t="str">
        <f t="shared" ca="1" si="6"/>
        <v>manager</v>
      </c>
    </row>
    <row r="31" spans="1:45" x14ac:dyDescent="0.3">
      <c r="A31" s="32" t="s">
        <v>151</v>
      </c>
      <c r="B31" s="37">
        <f t="shared" ca="1" si="7"/>
        <v>5</v>
      </c>
      <c r="C31" s="37">
        <f t="shared" ca="1" si="7"/>
        <v>7</v>
      </c>
      <c r="D31" s="37">
        <f t="shared" ca="1" si="7"/>
        <v>5</v>
      </c>
      <c r="E31" s="37">
        <f t="shared" ca="1" si="7"/>
        <v>7</v>
      </c>
      <c r="F31" s="37">
        <f t="shared" ca="1" si="7"/>
        <v>6</v>
      </c>
      <c r="G31" s="37">
        <f t="shared" ca="1" si="7"/>
        <v>7</v>
      </c>
      <c r="H31" s="37">
        <f t="shared" ca="1" si="7"/>
        <v>4</v>
      </c>
      <c r="I31" s="37">
        <f t="shared" ca="1" si="7"/>
        <v>3</v>
      </c>
      <c r="J31" s="37">
        <f t="shared" ca="1" si="7"/>
        <v>5</v>
      </c>
      <c r="K31" s="37">
        <f t="shared" ca="1" si="7"/>
        <v>5</v>
      </c>
      <c r="L31" s="37">
        <f t="shared" ca="1" si="7"/>
        <v>5</v>
      </c>
      <c r="M31" s="37">
        <f t="shared" ca="1" si="7"/>
        <v>5</v>
      </c>
      <c r="N31" s="37">
        <f t="shared" ca="1" si="7"/>
        <v>4</v>
      </c>
      <c r="O31" s="37">
        <f t="shared" ca="1" si="7"/>
        <v>6</v>
      </c>
      <c r="P31" s="37">
        <f t="shared" ca="1" si="7"/>
        <v>7</v>
      </c>
      <c r="Q31" s="37">
        <f t="shared" ca="1" si="7"/>
        <v>3</v>
      </c>
      <c r="R31" s="37">
        <f t="shared" ca="1" si="5"/>
        <v>4</v>
      </c>
      <c r="S31" s="37">
        <f t="shared" ca="1" si="5"/>
        <v>5</v>
      </c>
      <c r="T31" s="37">
        <f t="shared" ca="1" si="5"/>
        <v>5</v>
      </c>
      <c r="U31" s="37">
        <f t="shared" ca="1" si="5"/>
        <v>4</v>
      </c>
      <c r="V31" s="37">
        <f t="shared" ca="1" si="5"/>
        <v>5</v>
      </c>
      <c r="W31" s="37">
        <f t="shared" ca="1" si="5"/>
        <v>3</v>
      </c>
      <c r="X31" s="37">
        <f t="shared" ca="1" si="5"/>
        <v>3</v>
      </c>
      <c r="Y31" s="37">
        <f t="shared" ca="1" si="5"/>
        <v>5</v>
      </c>
      <c r="Z31" s="37">
        <f t="shared" ca="1" si="5"/>
        <v>1</v>
      </c>
      <c r="AA31" s="37">
        <f t="shared" ca="1" si="5"/>
        <v>7</v>
      </c>
      <c r="AB31" s="37">
        <f t="shared" ca="1" si="5"/>
        <v>4</v>
      </c>
      <c r="AC31" s="37">
        <f t="shared" ca="1" si="5"/>
        <v>4</v>
      </c>
      <c r="AD31" s="37">
        <f t="shared" ca="1" si="5"/>
        <v>3</v>
      </c>
      <c r="AE31" s="37">
        <f t="shared" ca="1" si="5"/>
        <v>4</v>
      </c>
      <c r="AF31" s="36">
        <f t="shared" ca="1" si="2"/>
        <v>3.625</v>
      </c>
      <c r="AG31" s="36">
        <f t="shared" ca="1" si="2"/>
        <v>3.75</v>
      </c>
      <c r="AH31" s="36">
        <f t="shared" ca="1" si="2"/>
        <v>4.666666666666667</v>
      </c>
      <c r="AI31" s="36">
        <f t="shared" ca="1" si="2"/>
        <v>5</v>
      </c>
      <c r="AJ31" s="36">
        <f t="shared" ca="1" si="2"/>
        <v>5.75</v>
      </c>
      <c r="AK31" s="36">
        <f t="shared" ca="1" si="2"/>
        <v>4.4000000000000004</v>
      </c>
      <c r="AL31" s="36">
        <f t="shared" ca="1" si="2"/>
        <v>1</v>
      </c>
      <c r="AM31" s="32" t="s">
        <v>151</v>
      </c>
      <c r="AN31" s="40" t="str">
        <f t="shared" ca="1" si="6"/>
        <v>26-35</v>
      </c>
      <c r="AO31" s="40" t="str">
        <f t="shared" ca="1" si="6"/>
        <v>operations</v>
      </c>
      <c r="AP31" s="40" t="str">
        <f t="shared" ca="1" si="6"/>
        <v>consumer goods</v>
      </c>
      <c r="AQ31" s="40" t="str">
        <f t="shared" ca="1" si="6"/>
        <v>11-15yrs</v>
      </c>
      <c r="AR31" s="40" t="str">
        <f t="shared" ca="1" si="6"/>
        <v>average</v>
      </c>
      <c r="AS31" s="40" t="str">
        <f t="shared" ca="1" si="6"/>
        <v>VP/executive</v>
      </c>
    </row>
    <row r="32" spans="1:45" x14ac:dyDescent="0.3">
      <c r="A32" s="32" t="s">
        <v>152</v>
      </c>
      <c r="B32" s="37">
        <f t="shared" ca="1" si="7"/>
        <v>2</v>
      </c>
      <c r="C32" s="37">
        <f t="shared" ca="1" si="7"/>
        <v>5</v>
      </c>
      <c r="D32" s="37">
        <f t="shared" ca="1" si="7"/>
        <v>4</v>
      </c>
      <c r="E32" s="37">
        <f t="shared" ca="1" si="7"/>
        <v>7</v>
      </c>
      <c r="F32" s="37">
        <f t="shared" ca="1" si="7"/>
        <v>5</v>
      </c>
      <c r="G32" s="37">
        <f t="shared" ca="1" si="7"/>
        <v>6</v>
      </c>
      <c r="H32" s="37">
        <f t="shared" ca="1" si="7"/>
        <v>2</v>
      </c>
      <c r="I32" s="37">
        <f t="shared" ca="1" si="7"/>
        <v>1</v>
      </c>
      <c r="J32" s="37">
        <f t="shared" ca="1" si="7"/>
        <v>4</v>
      </c>
      <c r="K32" s="37">
        <f t="shared" ca="1" si="7"/>
        <v>5</v>
      </c>
      <c r="L32" s="37">
        <f t="shared" ca="1" si="7"/>
        <v>3</v>
      </c>
      <c r="M32" s="37">
        <f t="shared" ca="1" si="7"/>
        <v>3</v>
      </c>
      <c r="N32" s="37">
        <f t="shared" ca="1" si="7"/>
        <v>4</v>
      </c>
      <c r="O32" s="37">
        <f t="shared" ca="1" si="7"/>
        <v>6</v>
      </c>
      <c r="P32" s="37">
        <f t="shared" ca="1" si="7"/>
        <v>5</v>
      </c>
      <c r="Q32" s="37">
        <f t="shared" ca="1" si="7"/>
        <v>3</v>
      </c>
      <c r="R32" s="37">
        <f t="shared" ca="1" si="5"/>
        <v>5</v>
      </c>
      <c r="S32" s="37">
        <f t="shared" ca="1" si="5"/>
        <v>4</v>
      </c>
      <c r="T32" s="37">
        <f t="shared" ca="1" si="5"/>
        <v>4</v>
      </c>
      <c r="U32" s="37">
        <f t="shared" ca="1" si="5"/>
        <v>2</v>
      </c>
      <c r="V32" s="37">
        <f t="shared" ca="1" si="5"/>
        <v>3</v>
      </c>
      <c r="W32" s="37">
        <f t="shared" ca="1" si="5"/>
        <v>3</v>
      </c>
      <c r="X32" s="37">
        <f t="shared" ca="1" si="5"/>
        <v>4</v>
      </c>
      <c r="Y32" s="37">
        <f t="shared" ca="1" si="5"/>
        <v>4</v>
      </c>
      <c r="Z32" s="37">
        <f t="shared" ca="1" si="5"/>
        <v>1</v>
      </c>
      <c r="AA32" s="37">
        <f t="shared" ca="1" si="5"/>
        <v>5</v>
      </c>
      <c r="AB32" s="37">
        <f t="shared" ca="1" si="5"/>
        <v>4</v>
      </c>
      <c r="AC32" s="37">
        <f t="shared" ca="1" si="5"/>
        <v>3</v>
      </c>
      <c r="AD32" s="37">
        <f t="shared" ca="1" si="5"/>
        <v>4</v>
      </c>
      <c r="AE32" s="37">
        <f t="shared" ca="1" si="5"/>
        <v>4</v>
      </c>
      <c r="AF32" s="36">
        <f t="shared" ca="1" si="2"/>
        <v>3.625</v>
      </c>
      <c r="AG32" s="36">
        <f t="shared" ca="1" si="2"/>
        <v>4.75</v>
      </c>
      <c r="AH32" s="36">
        <f t="shared" ca="1" si="2"/>
        <v>4.333333333333333</v>
      </c>
      <c r="AI32" s="36">
        <f t="shared" ca="1" si="2"/>
        <v>3.5</v>
      </c>
      <c r="AJ32" s="36">
        <f t="shared" ca="1" si="2"/>
        <v>6.25</v>
      </c>
      <c r="AK32" s="36">
        <f t="shared" ca="1" si="2"/>
        <v>5.8</v>
      </c>
      <c r="AL32" s="36">
        <f t="shared" ca="1" si="2"/>
        <v>1</v>
      </c>
      <c r="AM32" s="32" t="s">
        <v>152</v>
      </c>
      <c r="AN32" s="40" t="str">
        <f t="shared" ca="1" si="6"/>
        <v>36-45</v>
      </c>
      <c r="AO32" s="40" t="str">
        <f t="shared" ca="1" si="6"/>
        <v>operations</v>
      </c>
      <c r="AP32" s="40" t="str">
        <f t="shared" ca="1" si="6"/>
        <v>health care</v>
      </c>
      <c r="AQ32" s="40" t="str">
        <f t="shared" ca="1" si="6"/>
        <v>16-20yrs</v>
      </c>
      <c r="AR32" s="40" t="str">
        <f t="shared" ca="1" si="6"/>
        <v>average</v>
      </c>
      <c r="AS32" s="40" t="str">
        <f t="shared" ca="1" si="6"/>
        <v>manager</v>
      </c>
    </row>
    <row r="33" spans="1:45" x14ac:dyDescent="0.3">
      <c r="A33" s="35" t="s">
        <v>153</v>
      </c>
      <c r="B33" s="37">
        <f t="shared" ca="1" si="7"/>
        <v>2</v>
      </c>
      <c r="C33" s="37">
        <f t="shared" ca="1" si="7"/>
        <v>6</v>
      </c>
      <c r="D33" s="37">
        <f t="shared" ca="1" si="7"/>
        <v>6</v>
      </c>
      <c r="E33" s="37">
        <f t="shared" ca="1" si="7"/>
        <v>7</v>
      </c>
      <c r="F33" s="37">
        <f t="shared" ca="1" si="7"/>
        <v>7</v>
      </c>
      <c r="G33" s="37">
        <f t="shared" ca="1" si="7"/>
        <v>7</v>
      </c>
      <c r="H33" s="37">
        <f t="shared" ca="1" si="7"/>
        <v>1</v>
      </c>
      <c r="I33" s="37">
        <f t="shared" ca="1" si="7"/>
        <v>2</v>
      </c>
      <c r="J33" s="37">
        <f t="shared" ca="1" si="7"/>
        <v>5</v>
      </c>
      <c r="K33" s="37">
        <f t="shared" ca="1" si="7"/>
        <v>4</v>
      </c>
      <c r="L33" s="37">
        <f t="shared" ca="1" si="7"/>
        <v>3</v>
      </c>
      <c r="M33" s="37">
        <f t="shared" ca="1" si="7"/>
        <v>3</v>
      </c>
      <c r="N33" s="37">
        <f t="shared" ca="1" si="7"/>
        <v>5</v>
      </c>
      <c r="O33" s="37">
        <f t="shared" ca="1" si="7"/>
        <v>5</v>
      </c>
      <c r="P33" s="37">
        <f t="shared" ca="1" si="7"/>
        <v>6</v>
      </c>
      <c r="Q33" s="37">
        <f t="shared" ca="1" si="7"/>
        <v>3</v>
      </c>
      <c r="R33" s="37">
        <f t="shared" ca="1" si="5"/>
        <v>4</v>
      </c>
      <c r="S33" s="37">
        <f t="shared" ca="1" si="5"/>
        <v>4</v>
      </c>
      <c r="T33" s="37">
        <f t="shared" ca="1" si="5"/>
        <v>5</v>
      </c>
      <c r="U33" s="37">
        <f t="shared" ca="1" si="5"/>
        <v>2</v>
      </c>
      <c r="V33" s="37">
        <f t="shared" ca="1" si="5"/>
        <v>4</v>
      </c>
      <c r="W33" s="37">
        <f t="shared" ca="1" si="5"/>
        <v>2</v>
      </c>
      <c r="X33" s="37">
        <f t="shared" ca="1" si="5"/>
        <v>4</v>
      </c>
      <c r="Y33" s="37">
        <f t="shared" ca="1" si="5"/>
        <v>3</v>
      </c>
      <c r="Z33" s="37">
        <f t="shared" ca="1" si="5"/>
        <v>1</v>
      </c>
      <c r="AA33" s="37">
        <f t="shared" ca="1" si="5"/>
        <v>5</v>
      </c>
      <c r="AB33" s="37">
        <f t="shared" ca="1" si="5"/>
        <v>3</v>
      </c>
      <c r="AC33" s="37">
        <f t="shared" ca="1" si="5"/>
        <v>5</v>
      </c>
      <c r="AD33" s="37">
        <f t="shared" ca="1" si="5"/>
        <v>4</v>
      </c>
      <c r="AE33" s="37">
        <f t="shared" ca="1" si="5"/>
        <v>5</v>
      </c>
      <c r="AF33" s="36">
        <f t="shared" ca="1" si="2"/>
        <v>4.625</v>
      </c>
      <c r="AG33" s="36">
        <f t="shared" ca="1" si="2"/>
        <v>3.5</v>
      </c>
      <c r="AH33" s="36">
        <f t="shared" ca="1" si="2"/>
        <v>5.666666666666667</v>
      </c>
      <c r="AI33" s="36">
        <f t="shared" ca="1" si="2"/>
        <v>2</v>
      </c>
      <c r="AJ33" s="36">
        <f t="shared" ca="1" si="2"/>
        <v>5.25</v>
      </c>
      <c r="AK33" s="36">
        <f t="shared" ca="1" si="2"/>
        <v>5.6</v>
      </c>
      <c r="AL33" s="36">
        <f t="shared" ca="1" si="2"/>
        <v>1</v>
      </c>
      <c r="AM33" s="35" t="s">
        <v>153</v>
      </c>
      <c r="AN33" s="40" t="str">
        <f t="shared" ca="1" si="6"/>
        <v>26-35</v>
      </c>
      <c r="AO33" s="40" t="str">
        <f t="shared" ca="1" si="6"/>
        <v>accounting/finance</v>
      </c>
      <c r="AP33" s="40" t="str">
        <f t="shared" ca="1" si="6"/>
        <v>other</v>
      </c>
      <c r="AQ33" s="40" t="str">
        <f t="shared" ca="1" si="6"/>
        <v>6-10yrs</v>
      </c>
      <c r="AR33" s="40" t="str">
        <f t="shared" ca="1" si="6"/>
        <v>somewhat above</v>
      </c>
      <c r="AS33" s="40" t="str">
        <f t="shared" ca="1" si="6"/>
        <v>non-supervisory</v>
      </c>
    </row>
    <row r="34" spans="1:45" x14ac:dyDescent="0.3">
      <c r="A34" s="32" t="s">
        <v>154</v>
      </c>
      <c r="B34" s="37">
        <f t="shared" ca="1" si="7"/>
        <v>2</v>
      </c>
      <c r="C34" s="37">
        <f t="shared" ca="1" si="7"/>
        <v>5</v>
      </c>
      <c r="D34" s="37">
        <f t="shared" ca="1" si="7"/>
        <v>4</v>
      </c>
      <c r="E34" s="37">
        <f t="shared" ca="1" si="7"/>
        <v>7</v>
      </c>
      <c r="F34" s="37">
        <f t="shared" ca="1" si="7"/>
        <v>4</v>
      </c>
      <c r="G34" s="37">
        <f t="shared" ca="1" si="7"/>
        <v>5</v>
      </c>
      <c r="H34" s="37">
        <f t="shared" ca="1" si="7"/>
        <v>2</v>
      </c>
      <c r="I34" s="37">
        <f t="shared" ca="1" si="7"/>
        <v>3</v>
      </c>
      <c r="J34" s="37">
        <f t="shared" ca="1" si="7"/>
        <v>5</v>
      </c>
      <c r="K34" s="37">
        <f t="shared" ca="1" si="7"/>
        <v>5</v>
      </c>
      <c r="L34" s="37">
        <f t="shared" ca="1" si="7"/>
        <v>3</v>
      </c>
      <c r="M34" s="37">
        <f t="shared" ca="1" si="7"/>
        <v>4</v>
      </c>
      <c r="N34" s="37">
        <f t="shared" ca="1" si="7"/>
        <v>2</v>
      </c>
      <c r="O34" s="37">
        <f t="shared" ca="1" si="7"/>
        <v>6</v>
      </c>
      <c r="P34" s="37">
        <f t="shared" ca="1" si="7"/>
        <v>6</v>
      </c>
      <c r="Q34" s="37">
        <f t="shared" ca="1" si="7"/>
        <v>2</v>
      </c>
      <c r="R34" s="37">
        <f t="shared" ca="1" si="5"/>
        <v>3</v>
      </c>
      <c r="S34" s="37">
        <f t="shared" ca="1" si="5"/>
        <v>3</v>
      </c>
      <c r="T34" s="37">
        <f t="shared" ca="1" si="5"/>
        <v>4</v>
      </c>
      <c r="U34" s="37">
        <f t="shared" ca="1" si="5"/>
        <v>2</v>
      </c>
      <c r="V34" s="37">
        <f t="shared" ca="1" si="5"/>
        <v>3</v>
      </c>
      <c r="W34" s="37">
        <f t="shared" ca="1" si="5"/>
        <v>2</v>
      </c>
      <c r="X34" s="37">
        <f t="shared" ca="1" si="5"/>
        <v>3</v>
      </c>
      <c r="Y34" s="37">
        <f t="shared" ca="1" si="5"/>
        <v>3</v>
      </c>
      <c r="Z34" s="37">
        <f t="shared" ca="1" si="5"/>
        <v>1</v>
      </c>
      <c r="AA34" s="37">
        <f t="shared" ca="1" si="5"/>
        <v>5</v>
      </c>
      <c r="AB34" s="37">
        <f t="shared" ca="1" si="5"/>
        <v>2</v>
      </c>
      <c r="AC34" s="37">
        <f t="shared" ca="1" si="5"/>
        <v>2</v>
      </c>
      <c r="AD34" s="37">
        <f t="shared" ca="1" si="5"/>
        <v>2</v>
      </c>
      <c r="AE34" s="37">
        <f t="shared" ca="1" si="5"/>
        <v>3</v>
      </c>
      <c r="AF34" s="36">
        <f t="shared" ca="1" si="2"/>
        <v>2.75</v>
      </c>
      <c r="AG34" s="36">
        <f t="shared" ca="1" si="2"/>
        <v>5</v>
      </c>
      <c r="AH34" s="36">
        <f t="shared" ca="1" si="2"/>
        <v>4.333333333333333</v>
      </c>
      <c r="AI34" s="36">
        <f t="shared" ca="1" si="2"/>
        <v>3.75</v>
      </c>
      <c r="AJ34" s="36">
        <f t="shared" ca="1" si="2"/>
        <v>5.75</v>
      </c>
      <c r="AK34" s="36">
        <f t="shared" ca="1" si="2"/>
        <v>6</v>
      </c>
      <c r="AL34" s="36">
        <f t="shared" ca="1" si="2"/>
        <v>0</v>
      </c>
      <c r="AM34" s="32" t="s">
        <v>154</v>
      </c>
      <c r="AN34" s="40" t="str">
        <f t="shared" ca="1" si="6"/>
        <v>26-35</v>
      </c>
      <c r="AO34" s="40" t="str">
        <f t="shared" ca="1" si="6"/>
        <v>other</v>
      </c>
      <c r="AP34" s="40" t="str">
        <f t="shared" ca="1" si="6"/>
        <v>consumer goods</v>
      </c>
      <c r="AQ34" s="40" t="str">
        <f t="shared" ca="1" si="6"/>
        <v>1-5yrs</v>
      </c>
      <c r="AR34" s="40" t="str">
        <f t="shared" ca="1" si="6"/>
        <v>below average</v>
      </c>
      <c r="AS34" s="40" t="str">
        <f t="shared" ca="1" si="6"/>
        <v>manager</v>
      </c>
    </row>
    <row r="35" spans="1:45" x14ac:dyDescent="0.3">
      <c r="A35" s="32" t="s">
        <v>155</v>
      </c>
      <c r="B35" s="37">
        <f t="shared" ca="1" si="7"/>
        <v>2</v>
      </c>
      <c r="C35" s="37">
        <f t="shared" ca="1" si="7"/>
        <v>6</v>
      </c>
      <c r="D35" s="37">
        <f t="shared" ca="1" si="7"/>
        <v>4</v>
      </c>
      <c r="E35" s="37">
        <f t="shared" ca="1" si="7"/>
        <v>7</v>
      </c>
      <c r="F35" s="37">
        <f t="shared" ca="1" si="7"/>
        <v>5</v>
      </c>
      <c r="G35" s="37">
        <f t="shared" ca="1" si="7"/>
        <v>6</v>
      </c>
      <c r="H35" s="37">
        <f t="shared" ca="1" si="7"/>
        <v>1</v>
      </c>
      <c r="I35" s="37">
        <f t="shared" ca="1" si="7"/>
        <v>2</v>
      </c>
      <c r="J35" s="37">
        <f t="shared" ca="1" si="7"/>
        <v>5</v>
      </c>
      <c r="K35" s="37">
        <f t="shared" ca="1" si="7"/>
        <v>4</v>
      </c>
      <c r="L35" s="37">
        <f t="shared" ca="1" si="7"/>
        <v>3</v>
      </c>
      <c r="M35" s="37">
        <f t="shared" ca="1" si="7"/>
        <v>4</v>
      </c>
      <c r="N35" s="37">
        <f t="shared" ca="1" si="7"/>
        <v>4</v>
      </c>
      <c r="O35" s="37">
        <f t="shared" ca="1" si="7"/>
        <v>5</v>
      </c>
      <c r="P35" s="37">
        <f t="shared" ca="1" si="7"/>
        <v>6</v>
      </c>
      <c r="Q35" s="37">
        <f t="shared" ca="1" si="7"/>
        <v>3</v>
      </c>
      <c r="R35" s="37">
        <f t="shared" ca="1" si="5"/>
        <v>5</v>
      </c>
      <c r="S35" s="37">
        <f t="shared" ca="1" si="5"/>
        <v>3</v>
      </c>
      <c r="T35" s="37">
        <f t="shared" ca="1" si="5"/>
        <v>3</v>
      </c>
      <c r="U35" s="37">
        <f t="shared" ca="1" si="5"/>
        <v>2</v>
      </c>
      <c r="V35" s="37">
        <f t="shared" ca="1" si="5"/>
        <v>4</v>
      </c>
      <c r="W35" s="37">
        <f t="shared" ca="1" si="5"/>
        <v>2</v>
      </c>
      <c r="X35" s="37">
        <f t="shared" ca="1" si="5"/>
        <v>4</v>
      </c>
      <c r="Y35" s="37">
        <f t="shared" ca="1" si="5"/>
        <v>3</v>
      </c>
      <c r="Z35" s="37">
        <f t="shared" ca="1" si="5"/>
        <v>1</v>
      </c>
      <c r="AA35" s="37">
        <f t="shared" ca="1" si="5"/>
        <v>5</v>
      </c>
      <c r="AB35" s="37">
        <f t="shared" ca="1" si="5"/>
        <v>3</v>
      </c>
      <c r="AC35" s="37">
        <f t="shared" ca="1" si="5"/>
        <v>4</v>
      </c>
      <c r="AD35" s="37">
        <f t="shared" ca="1" si="5"/>
        <v>3</v>
      </c>
      <c r="AE35" s="37">
        <f t="shared" ca="1" si="5"/>
        <v>4</v>
      </c>
      <c r="AF35" s="36">
        <f t="shared" ca="1" si="2"/>
        <v>2.75</v>
      </c>
      <c r="AG35" s="36">
        <f t="shared" ca="1" si="2"/>
        <v>5</v>
      </c>
      <c r="AH35" s="36">
        <f t="shared" ca="1" si="2"/>
        <v>3.3333333333333335</v>
      </c>
      <c r="AI35" s="36">
        <f t="shared" ca="1" si="2"/>
        <v>4.5</v>
      </c>
      <c r="AJ35" s="36">
        <f t="shared" ca="1" si="2"/>
        <v>4</v>
      </c>
      <c r="AK35" s="36">
        <f t="shared" ca="1" si="2"/>
        <v>5.8</v>
      </c>
      <c r="AL35" s="36">
        <f t="shared" ca="1" si="2"/>
        <v>0</v>
      </c>
      <c r="AM35" s="32" t="s">
        <v>155</v>
      </c>
      <c r="AN35" s="40" t="str">
        <f t="shared" ca="1" si="6"/>
        <v>26-35</v>
      </c>
      <c r="AO35" s="40" t="str">
        <f t="shared" ca="1" si="6"/>
        <v>accounting/finance</v>
      </c>
      <c r="AP35" s="40" t="str">
        <f t="shared" ca="1" si="6"/>
        <v>consumer goods</v>
      </c>
      <c r="AQ35" s="40" t="str">
        <f t="shared" ca="1" si="6"/>
        <v>11-15yrs</v>
      </c>
      <c r="AR35" s="40" t="str">
        <f t="shared" ca="1" si="6"/>
        <v>somewhat above</v>
      </c>
      <c r="AS35" s="40" t="str">
        <f t="shared" ca="1" si="6"/>
        <v>manager</v>
      </c>
    </row>
    <row r="36" spans="1:45" x14ac:dyDescent="0.3">
      <c r="A36" s="35" t="s">
        <v>156</v>
      </c>
      <c r="B36" s="37">
        <f t="shared" ca="1" si="7"/>
        <v>3</v>
      </c>
      <c r="C36" s="37">
        <f t="shared" ca="1" si="7"/>
        <v>5</v>
      </c>
      <c r="D36" s="37">
        <f t="shared" ca="1" si="7"/>
        <v>3</v>
      </c>
      <c r="E36" s="37">
        <f t="shared" ca="1" si="7"/>
        <v>5</v>
      </c>
      <c r="F36" s="37">
        <f t="shared" ca="1" si="7"/>
        <v>4</v>
      </c>
      <c r="G36" s="37">
        <f t="shared" ca="1" si="7"/>
        <v>6</v>
      </c>
      <c r="H36" s="37">
        <f t="shared" ca="1" si="7"/>
        <v>2</v>
      </c>
      <c r="I36" s="37">
        <f t="shared" ca="1" si="7"/>
        <v>2</v>
      </c>
      <c r="J36" s="37">
        <f t="shared" ca="1" si="7"/>
        <v>5</v>
      </c>
      <c r="K36" s="37">
        <f t="shared" ca="1" si="7"/>
        <v>4</v>
      </c>
      <c r="L36" s="37">
        <f t="shared" ca="1" si="7"/>
        <v>4</v>
      </c>
      <c r="M36" s="37">
        <f t="shared" ca="1" si="7"/>
        <v>5</v>
      </c>
      <c r="N36" s="37">
        <f t="shared" ca="1" si="7"/>
        <v>3</v>
      </c>
      <c r="O36" s="37">
        <f t="shared" ca="1" si="7"/>
        <v>5</v>
      </c>
      <c r="P36" s="37">
        <f t="shared" ca="1" si="7"/>
        <v>6</v>
      </c>
      <c r="Q36" s="37">
        <f t="shared" ca="1" si="7"/>
        <v>2</v>
      </c>
      <c r="R36" s="37">
        <f t="shared" ca="1" si="5"/>
        <v>5</v>
      </c>
      <c r="S36" s="37">
        <f t="shared" ca="1" si="5"/>
        <v>3</v>
      </c>
      <c r="T36" s="37">
        <f t="shared" ca="1" si="5"/>
        <v>4</v>
      </c>
      <c r="U36" s="37">
        <f t="shared" ca="1" si="5"/>
        <v>2</v>
      </c>
      <c r="V36" s="37">
        <f t="shared" ca="1" si="5"/>
        <v>4</v>
      </c>
      <c r="W36" s="37">
        <f t="shared" ca="1" si="5"/>
        <v>3</v>
      </c>
      <c r="X36" s="37">
        <f t="shared" ca="1" si="5"/>
        <v>4</v>
      </c>
      <c r="Y36" s="37">
        <f t="shared" ca="1" si="5"/>
        <v>4</v>
      </c>
      <c r="Z36" s="37">
        <f t="shared" ca="1" si="5"/>
        <v>1</v>
      </c>
      <c r="AA36" s="37">
        <f t="shared" ca="1" si="5"/>
        <v>5</v>
      </c>
      <c r="AB36" s="37">
        <f t="shared" ca="1" si="5"/>
        <v>4</v>
      </c>
      <c r="AC36" s="37">
        <f t="shared" ca="1" si="5"/>
        <v>4</v>
      </c>
      <c r="AD36" s="37">
        <f t="shared" ca="1" si="5"/>
        <v>4</v>
      </c>
      <c r="AE36" s="37">
        <f t="shared" ca="1" si="5"/>
        <v>5</v>
      </c>
      <c r="AF36" s="36">
        <f t="shared" ca="1" si="2"/>
        <v>3.875</v>
      </c>
      <c r="AG36" s="36">
        <f t="shared" ca="1" si="2"/>
        <v>4</v>
      </c>
      <c r="AH36" s="36">
        <f t="shared" ca="1" si="2"/>
        <v>6</v>
      </c>
      <c r="AI36" s="36">
        <f t="shared" ca="1" si="2"/>
        <v>3</v>
      </c>
      <c r="AJ36" s="36">
        <f t="shared" ca="1" si="2"/>
        <v>6</v>
      </c>
      <c r="AK36" s="36">
        <f t="shared" ca="1" si="2"/>
        <v>5</v>
      </c>
      <c r="AL36" s="36">
        <f t="shared" ca="1" si="2"/>
        <v>1</v>
      </c>
      <c r="AM36" s="35" t="s">
        <v>156</v>
      </c>
      <c r="AN36" s="40" t="str">
        <f t="shared" ca="1" si="6"/>
        <v>26-35</v>
      </c>
      <c r="AO36" s="40" t="str">
        <f t="shared" ca="1" si="6"/>
        <v>n/a</v>
      </c>
      <c r="AP36" s="40" t="str">
        <f t="shared" ca="1" si="6"/>
        <v>health care</v>
      </c>
      <c r="AQ36" s="40" t="str">
        <f t="shared" ca="1" si="6"/>
        <v>1-5yrs</v>
      </c>
      <c r="AR36" s="40" t="str">
        <f t="shared" ca="1" si="6"/>
        <v>far above</v>
      </c>
      <c r="AS36" s="40" t="str">
        <f t="shared" ca="1" si="6"/>
        <v>supervisor</v>
      </c>
    </row>
    <row r="37" spans="1:45" x14ac:dyDescent="0.3">
      <c r="A37" s="32" t="s">
        <v>157</v>
      </c>
      <c r="B37" s="37">
        <f t="shared" ca="1" si="7"/>
        <v>4</v>
      </c>
      <c r="C37" s="37">
        <f t="shared" ca="1" si="7"/>
        <v>6</v>
      </c>
      <c r="D37" s="37">
        <f t="shared" ca="1" si="7"/>
        <v>6</v>
      </c>
      <c r="E37" s="37">
        <f t="shared" ca="1" si="7"/>
        <v>7</v>
      </c>
      <c r="F37" s="37">
        <f t="shared" ca="1" si="7"/>
        <v>7</v>
      </c>
      <c r="G37" s="37">
        <f t="shared" ca="1" si="7"/>
        <v>7</v>
      </c>
      <c r="H37" s="37">
        <f t="shared" ca="1" si="7"/>
        <v>3</v>
      </c>
      <c r="I37" s="37">
        <f t="shared" ca="1" si="7"/>
        <v>4</v>
      </c>
      <c r="J37" s="37">
        <f t="shared" ca="1" si="7"/>
        <v>6</v>
      </c>
      <c r="K37" s="37">
        <f t="shared" ca="1" si="7"/>
        <v>6</v>
      </c>
      <c r="L37" s="37">
        <f t="shared" ca="1" si="7"/>
        <v>4</v>
      </c>
      <c r="M37" s="37">
        <f t="shared" ca="1" si="7"/>
        <v>4</v>
      </c>
      <c r="N37" s="37">
        <f t="shared" ca="1" si="7"/>
        <v>5</v>
      </c>
      <c r="O37" s="37">
        <f t="shared" ca="1" si="7"/>
        <v>6</v>
      </c>
      <c r="P37" s="37">
        <f t="shared" ca="1" si="7"/>
        <v>6</v>
      </c>
      <c r="Q37" s="37">
        <f t="shared" ca="1" si="7"/>
        <v>4</v>
      </c>
      <c r="R37" s="37">
        <f t="shared" ca="1" si="5"/>
        <v>6</v>
      </c>
      <c r="S37" s="37">
        <f t="shared" ca="1" si="5"/>
        <v>6</v>
      </c>
      <c r="T37" s="37">
        <f t="shared" ca="1" si="5"/>
        <v>5</v>
      </c>
      <c r="U37" s="37" t="str">
        <f t="shared" ca="1" si="5"/>
        <v>.</v>
      </c>
      <c r="V37" s="37">
        <f t="shared" ca="1" si="5"/>
        <v>6</v>
      </c>
      <c r="W37" s="37">
        <f t="shared" ca="1" si="5"/>
        <v>4</v>
      </c>
      <c r="X37" s="37">
        <f t="shared" ca="1" si="5"/>
        <v>6</v>
      </c>
      <c r="Y37" s="37">
        <f t="shared" ca="1" si="5"/>
        <v>6</v>
      </c>
      <c r="Z37" s="37" t="str">
        <f t="shared" ca="1" si="5"/>
        <v>.</v>
      </c>
      <c r="AA37" s="37">
        <f t="shared" ca="1" si="5"/>
        <v>5</v>
      </c>
      <c r="AB37" s="37">
        <f t="shared" ca="1" si="5"/>
        <v>4</v>
      </c>
      <c r="AC37" s="37">
        <f t="shared" ca="1" si="5"/>
        <v>6</v>
      </c>
      <c r="AD37" s="37">
        <f t="shared" ca="1" si="5"/>
        <v>4</v>
      </c>
      <c r="AE37" s="37">
        <f t="shared" ca="1" si="5"/>
        <v>6</v>
      </c>
      <c r="AF37" s="36">
        <f t="shared" ca="1" si="2"/>
        <v>3.875</v>
      </c>
      <c r="AG37" s="36">
        <f t="shared" ca="1" si="2"/>
        <v>3.5</v>
      </c>
      <c r="AH37" s="36">
        <f t="shared" ca="1" si="2"/>
        <v>4.666666666666667</v>
      </c>
      <c r="AI37" s="36">
        <f t="shared" ca="1" si="2"/>
        <v>4.5</v>
      </c>
      <c r="AJ37" s="36">
        <f t="shared" ca="1" si="2"/>
        <v>6.25</v>
      </c>
      <c r="AK37" s="36">
        <f t="shared" ca="1" si="2"/>
        <v>1.2</v>
      </c>
      <c r="AL37" s="36">
        <f t="shared" ca="1" si="2"/>
        <v>1</v>
      </c>
      <c r="AM37" s="32" t="s">
        <v>157</v>
      </c>
      <c r="AN37" s="40" t="str">
        <f t="shared" ca="1" si="6"/>
        <v>26-35</v>
      </c>
      <c r="AO37" s="40" t="str">
        <f t="shared" ca="1" si="6"/>
        <v>other</v>
      </c>
      <c r="AP37" s="40" t="str">
        <f t="shared" ca="1" si="6"/>
        <v>industrial equipment</v>
      </c>
      <c r="AQ37" s="40" t="str">
        <f t="shared" ca="1" si="6"/>
        <v>6-10yrs</v>
      </c>
      <c r="AR37" s="40" t="str">
        <f t="shared" ca="1" si="6"/>
        <v>average</v>
      </c>
      <c r="AS37" s="40" t="str">
        <f t="shared" ca="1" si="6"/>
        <v>other</v>
      </c>
    </row>
    <row r="38" spans="1:45" x14ac:dyDescent="0.3">
      <c r="A38" s="32" t="s">
        <v>158</v>
      </c>
      <c r="B38" s="37">
        <f t="shared" ca="1" si="7"/>
        <v>2</v>
      </c>
      <c r="C38" s="37">
        <f t="shared" ca="1" si="7"/>
        <v>4</v>
      </c>
      <c r="D38" s="37">
        <f t="shared" ca="1" si="7"/>
        <v>3</v>
      </c>
      <c r="E38" s="37">
        <f t="shared" ca="1" si="7"/>
        <v>7</v>
      </c>
      <c r="F38" s="37">
        <f t="shared" ca="1" si="7"/>
        <v>6</v>
      </c>
      <c r="G38" s="37">
        <f t="shared" ca="1" si="7"/>
        <v>6</v>
      </c>
      <c r="H38" s="37">
        <f t="shared" ca="1" si="7"/>
        <v>1</v>
      </c>
      <c r="I38" s="37">
        <f t="shared" ca="1" si="7"/>
        <v>2</v>
      </c>
      <c r="J38" s="37">
        <f t="shared" ca="1" si="7"/>
        <v>4</v>
      </c>
      <c r="K38" s="37">
        <f t="shared" ca="1" si="7"/>
        <v>2</v>
      </c>
      <c r="L38" s="37">
        <f t="shared" ca="1" si="7"/>
        <v>2</v>
      </c>
      <c r="M38" s="37">
        <f t="shared" ca="1" si="7"/>
        <v>2</v>
      </c>
      <c r="N38" s="37">
        <f t="shared" ca="1" si="7"/>
        <v>4</v>
      </c>
      <c r="O38" s="37">
        <f t="shared" ca="1" si="7"/>
        <v>5</v>
      </c>
      <c r="P38" s="37">
        <f t="shared" ca="1" si="7"/>
        <v>5</v>
      </c>
      <c r="Q38" s="37">
        <f t="shared" ca="1" si="7"/>
        <v>3</v>
      </c>
      <c r="R38" s="37">
        <f t="shared" ca="1" si="5"/>
        <v>2</v>
      </c>
      <c r="S38" s="37">
        <f t="shared" ca="1" si="5"/>
        <v>2</v>
      </c>
      <c r="T38" s="37">
        <f t="shared" ca="1" si="5"/>
        <v>4</v>
      </c>
      <c r="U38" s="37">
        <f t="shared" ca="1" si="5"/>
        <v>1</v>
      </c>
      <c r="V38" s="37">
        <f t="shared" ca="1" si="5"/>
        <v>3</v>
      </c>
      <c r="W38" s="37">
        <f t="shared" ca="1" si="5"/>
        <v>2</v>
      </c>
      <c r="X38" s="37">
        <f t="shared" ca="1" si="5"/>
        <v>3</v>
      </c>
      <c r="Y38" s="37">
        <f t="shared" ca="1" si="5"/>
        <v>2</v>
      </c>
      <c r="Z38" s="37">
        <f t="shared" ca="1" si="5"/>
        <v>1</v>
      </c>
      <c r="AA38" s="37">
        <f t="shared" ca="1" si="5"/>
        <v>4</v>
      </c>
      <c r="AB38" s="37">
        <f t="shared" ca="1" si="5"/>
        <v>3</v>
      </c>
      <c r="AC38" s="37">
        <f t="shared" ca="1" si="5"/>
        <v>3</v>
      </c>
      <c r="AD38" s="37">
        <f t="shared" ca="1" si="5"/>
        <v>2</v>
      </c>
      <c r="AE38" s="37">
        <f t="shared" ca="1" si="5"/>
        <v>4</v>
      </c>
      <c r="AF38" s="36">
        <f t="shared" ca="1" si="2"/>
        <v>4.5</v>
      </c>
      <c r="AG38" s="36">
        <f t="shared" ca="1" si="2"/>
        <v>5.5</v>
      </c>
      <c r="AH38" s="36">
        <f t="shared" ca="1" si="2"/>
        <v>5</v>
      </c>
      <c r="AI38" s="36">
        <f t="shared" ca="1" si="2"/>
        <v>5.25</v>
      </c>
      <c r="AJ38" s="36">
        <f t="shared" ca="1" si="2"/>
        <v>6</v>
      </c>
      <c r="AK38" s="36">
        <f t="shared" ca="1" si="2"/>
        <v>6.4</v>
      </c>
      <c r="AL38" s="36">
        <f t="shared" ca="1" si="2"/>
        <v>1</v>
      </c>
      <c r="AM38" s="32" t="s">
        <v>158</v>
      </c>
      <c r="AN38" s="40" t="str">
        <f t="shared" ca="1" si="6"/>
        <v>&lt;25</v>
      </c>
      <c r="AO38" s="40" t="str">
        <f t="shared" ca="1" si="6"/>
        <v>logistics</v>
      </c>
      <c r="AP38" s="40" t="str">
        <f t="shared" ca="1" si="6"/>
        <v>electronics</v>
      </c>
      <c r="AQ38" s="40" t="str">
        <f t="shared" ca="1" si="6"/>
        <v>1-5yrs</v>
      </c>
      <c r="AR38" s="40" t="str">
        <f t="shared" ca="1" si="6"/>
        <v>far above</v>
      </c>
      <c r="AS38" s="40" t="str">
        <f t="shared" ca="1" si="6"/>
        <v>supervisor</v>
      </c>
    </row>
    <row r="39" spans="1:45" x14ac:dyDescent="0.3">
      <c r="A39" s="35" t="s">
        <v>159</v>
      </c>
      <c r="B39" s="37">
        <f t="shared" ca="1" si="7"/>
        <v>5</v>
      </c>
      <c r="C39" s="37">
        <f t="shared" ca="1" si="7"/>
        <v>7</v>
      </c>
      <c r="D39" s="37">
        <f t="shared" ca="1" si="7"/>
        <v>5</v>
      </c>
      <c r="E39" s="37">
        <f t="shared" ca="1" si="7"/>
        <v>7</v>
      </c>
      <c r="F39" s="37">
        <f t="shared" ca="1" si="7"/>
        <v>6</v>
      </c>
      <c r="G39" s="37">
        <f t="shared" ca="1" si="7"/>
        <v>7</v>
      </c>
      <c r="H39" s="37">
        <f t="shared" ca="1" si="7"/>
        <v>4</v>
      </c>
      <c r="I39" s="37">
        <f t="shared" ca="1" si="7"/>
        <v>4</v>
      </c>
      <c r="J39" s="37">
        <f t="shared" ca="1" si="7"/>
        <v>5</v>
      </c>
      <c r="K39" s="37">
        <f t="shared" ca="1" si="7"/>
        <v>6</v>
      </c>
      <c r="L39" s="37">
        <f t="shared" ca="1" si="7"/>
        <v>5</v>
      </c>
      <c r="M39" s="37">
        <f t="shared" ca="1" si="7"/>
        <v>5</v>
      </c>
      <c r="N39" s="37">
        <f t="shared" ca="1" si="7"/>
        <v>5</v>
      </c>
      <c r="O39" s="37">
        <f t="shared" ca="1" si="7"/>
        <v>6</v>
      </c>
      <c r="P39" s="37">
        <f t="shared" ca="1" si="7"/>
        <v>6</v>
      </c>
      <c r="Q39" s="37">
        <f t="shared" ca="1" si="7"/>
        <v>4</v>
      </c>
      <c r="R39" s="37">
        <f t="shared" ca="1" si="5"/>
        <v>5</v>
      </c>
      <c r="S39" s="37">
        <f t="shared" ca="1" si="5"/>
        <v>5</v>
      </c>
      <c r="T39" s="37">
        <f t="shared" ca="1" si="5"/>
        <v>5</v>
      </c>
      <c r="U39" s="37">
        <f t="shared" ca="1" si="5"/>
        <v>4</v>
      </c>
      <c r="V39" s="37">
        <f t="shared" ca="1" si="5"/>
        <v>5</v>
      </c>
      <c r="W39" s="37">
        <f t="shared" ca="1" si="5"/>
        <v>4</v>
      </c>
      <c r="X39" s="37">
        <f t="shared" ca="1" si="5"/>
        <v>4</v>
      </c>
      <c r="Y39" s="37">
        <f t="shared" ca="1" si="5"/>
        <v>5</v>
      </c>
      <c r="Z39" s="37">
        <f t="shared" ca="1" si="5"/>
        <v>3</v>
      </c>
      <c r="AA39" s="37">
        <f t="shared" ca="1" si="5"/>
        <v>5</v>
      </c>
      <c r="AB39" s="37">
        <f t="shared" ca="1" si="5"/>
        <v>5</v>
      </c>
      <c r="AC39" s="37">
        <f t="shared" ca="1" si="5"/>
        <v>5</v>
      </c>
      <c r="AD39" s="37">
        <f t="shared" ca="1" si="5"/>
        <v>4</v>
      </c>
      <c r="AE39" s="37">
        <f t="shared" ca="1" si="5"/>
        <v>1</v>
      </c>
      <c r="AF39" s="36">
        <f t="shared" ca="1" si="2"/>
        <v>3</v>
      </c>
      <c r="AG39" s="36">
        <f t="shared" ca="1" si="2"/>
        <v>5.5</v>
      </c>
      <c r="AH39" s="36">
        <f t="shared" ca="1" si="2"/>
        <v>5</v>
      </c>
      <c r="AI39" s="36">
        <f t="shared" ca="1" si="2"/>
        <v>4</v>
      </c>
      <c r="AJ39" s="36">
        <f t="shared" ca="1" si="2"/>
        <v>5.5</v>
      </c>
      <c r="AK39" s="36">
        <f t="shared" ca="1" si="2"/>
        <v>6</v>
      </c>
      <c r="AL39" s="36">
        <f t="shared" ca="1" si="2"/>
        <v>0</v>
      </c>
      <c r="AM39" s="35" t="s">
        <v>159</v>
      </c>
      <c r="AN39" s="40" t="str">
        <f t="shared" ca="1" si="6"/>
        <v>26-35</v>
      </c>
      <c r="AO39" s="40" t="str">
        <f t="shared" ca="1" si="6"/>
        <v>operations</v>
      </c>
      <c r="AP39" s="40" t="str">
        <f t="shared" ca="1" si="6"/>
        <v>electronics</v>
      </c>
      <c r="AQ39" s="40" t="str">
        <f t="shared" ca="1" si="6"/>
        <v>1-5yrs</v>
      </c>
      <c r="AR39" s="40" t="str">
        <f t="shared" ca="1" si="6"/>
        <v>average</v>
      </c>
      <c r="AS39" s="40" t="str">
        <f t="shared" ca="1" si="6"/>
        <v>other</v>
      </c>
    </row>
    <row r="40" spans="1:45" x14ac:dyDescent="0.3">
      <c r="A40" s="32" t="s">
        <v>160</v>
      </c>
      <c r="B40" s="37">
        <f t="shared" ca="1" si="7"/>
        <v>5</v>
      </c>
      <c r="C40" s="37">
        <f t="shared" ca="1" si="7"/>
        <v>6</v>
      </c>
      <c r="D40" s="37">
        <f t="shared" ca="1" si="7"/>
        <v>6</v>
      </c>
      <c r="E40" s="37">
        <f t="shared" ca="1" si="7"/>
        <v>7</v>
      </c>
      <c r="F40" s="37">
        <f t="shared" ca="1" si="7"/>
        <v>6</v>
      </c>
      <c r="G40" s="37">
        <f t="shared" ca="1" si="7"/>
        <v>6</v>
      </c>
      <c r="H40" s="37">
        <f t="shared" ca="1" si="7"/>
        <v>3</v>
      </c>
      <c r="I40" s="37">
        <f t="shared" ca="1" si="7"/>
        <v>4</v>
      </c>
      <c r="J40" s="37">
        <f t="shared" ca="1" si="7"/>
        <v>6</v>
      </c>
      <c r="K40" s="37">
        <f t="shared" ca="1" si="7"/>
        <v>5</v>
      </c>
      <c r="L40" s="37">
        <f t="shared" ca="1" si="7"/>
        <v>5</v>
      </c>
      <c r="M40" s="37">
        <f t="shared" ca="1" si="7"/>
        <v>5</v>
      </c>
      <c r="N40" s="37">
        <f t="shared" ca="1" si="7"/>
        <v>5</v>
      </c>
      <c r="O40" s="37">
        <f t="shared" ca="1" si="7"/>
        <v>6</v>
      </c>
      <c r="P40" s="37">
        <f t="shared" ca="1" si="7"/>
        <v>5</v>
      </c>
      <c r="Q40" s="37">
        <f t="shared" ca="1" si="7"/>
        <v>3</v>
      </c>
      <c r="R40" s="37">
        <f t="shared" ca="1" si="5"/>
        <v>5</v>
      </c>
      <c r="S40" s="37">
        <f t="shared" ca="1" si="5"/>
        <v>6</v>
      </c>
      <c r="T40" s="37">
        <f t="shared" ca="1" si="5"/>
        <v>5</v>
      </c>
      <c r="U40" s="37">
        <f t="shared" ca="1" si="5"/>
        <v>3</v>
      </c>
      <c r="V40" s="37">
        <f t="shared" ca="1" si="5"/>
        <v>5</v>
      </c>
      <c r="W40" s="37">
        <f t="shared" ca="1" si="5"/>
        <v>5</v>
      </c>
      <c r="X40" s="37">
        <f t="shared" ca="1" si="5"/>
        <v>5</v>
      </c>
      <c r="Y40" s="37">
        <f t="shared" ca="1" si="5"/>
        <v>5</v>
      </c>
      <c r="Z40" s="37">
        <f t="shared" ca="1" si="5"/>
        <v>1</v>
      </c>
      <c r="AA40" s="37">
        <f t="shared" ca="1" si="5"/>
        <v>6</v>
      </c>
      <c r="AB40" s="37">
        <f t="shared" ca="1" si="5"/>
        <v>4</v>
      </c>
      <c r="AC40" s="37">
        <f t="shared" ca="1" si="5"/>
        <v>5</v>
      </c>
      <c r="AD40" s="37">
        <f t="shared" ca="1" si="5"/>
        <v>4</v>
      </c>
      <c r="AE40" s="37">
        <f t="shared" ca="1" si="5"/>
        <v>4</v>
      </c>
      <c r="AF40" s="36">
        <f t="shared" ref="AF40:AF57" ca="1" si="8">INDIRECT($A40&amp;"!"&amp;AF$1)</f>
        <v>3.25</v>
      </c>
      <c r="AG40" s="36">
        <f t="shared" ref="AG40:AL53" ca="1" si="9">INDIRECT($A40&amp;"!"&amp;AG$1)</f>
        <v>5.25</v>
      </c>
      <c r="AH40" s="36">
        <f t="shared" ca="1" si="9"/>
        <v>4.666666666666667</v>
      </c>
      <c r="AI40" s="36">
        <f t="shared" ca="1" si="9"/>
        <v>4</v>
      </c>
      <c r="AJ40" s="36">
        <f t="shared" ca="1" si="9"/>
        <v>6</v>
      </c>
      <c r="AK40" s="36">
        <f t="shared" ca="1" si="9"/>
        <v>6.4</v>
      </c>
      <c r="AL40" s="36">
        <f t="shared" ca="1" si="9"/>
        <v>2</v>
      </c>
      <c r="AM40" s="32" t="s">
        <v>160</v>
      </c>
      <c r="AN40" s="40" t="str">
        <f t="shared" ca="1" si="6"/>
        <v>26-35</v>
      </c>
      <c r="AO40" s="40" t="str">
        <f t="shared" ca="1" si="6"/>
        <v>accounting/finance</v>
      </c>
      <c r="AP40" s="40" t="str">
        <f t="shared" ca="1" si="6"/>
        <v>consumer goods</v>
      </c>
      <c r="AQ40" s="40" t="str">
        <f t="shared" ca="1" si="6"/>
        <v>6-10yrs</v>
      </c>
      <c r="AR40" s="40" t="str">
        <f t="shared" ca="1" si="6"/>
        <v>somewhat above</v>
      </c>
      <c r="AS40" s="40" t="str">
        <f t="shared" ca="1" si="6"/>
        <v>supervisor</v>
      </c>
    </row>
    <row r="41" spans="1:45" x14ac:dyDescent="0.3">
      <c r="A41" s="32" t="s">
        <v>161</v>
      </c>
      <c r="B41" s="37">
        <f t="shared" ca="1" si="7"/>
        <v>4</v>
      </c>
      <c r="C41" s="37">
        <f t="shared" ca="1" si="7"/>
        <v>6</v>
      </c>
      <c r="D41" s="37">
        <f t="shared" ca="1" si="7"/>
        <v>4</v>
      </c>
      <c r="E41" s="37">
        <f t="shared" ca="1" si="7"/>
        <v>7</v>
      </c>
      <c r="F41" s="37">
        <f t="shared" ca="1" si="7"/>
        <v>6</v>
      </c>
      <c r="G41" s="37">
        <f t="shared" ca="1" si="7"/>
        <v>6</v>
      </c>
      <c r="H41" s="37">
        <f t="shared" ca="1" si="7"/>
        <v>3</v>
      </c>
      <c r="I41" s="37">
        <f t="shared" ca="1" si="7"/>
        <v>3</v>
      </c>
      <c r="J41" s="37">
        <f t="shared" ca="1" si="7"/>
        <v>5</v>
      </c>
      <c r="K41" s="37">
        <f t="shared" ca="1" si="7"/>
        <v>5</v>
      </c>
      <c r="L41" s="37">
        <f t="shared" ca="1" si="7"/>
        <v>3</v>
      </c>
      <c r="M41" s="37">
        <f t="shared" ca="1" si="7"/>
        <v>4</v>
      </c>
      <c r="N41" s="37">
        <f t="shared" ca="1" si="7"/>
        <v>3</v>
      </c>
      <c r="O41" s="37">
        <f t="shared" ca="1" si="7"/>
        <v>6</v>
      </c>
      <c r="P41" s="37">
        <f t="shared" ca="1" si="7"/>
        <v>6</v>
      </c>
      <c r="Q41" s="37">
        <f t="shared" ca="1" si="7"/>
        <v>2</v>
      </c>
      <c r="R41" s="37">
        <f t="shared" ca="1" si="5"/>
        <v>5</v>
      </c>
      <c r="S41" s="37">
        <f t="shared" ca="1" si="5"/>
        <v>4</v>
      </c>
      <c r="T41" s="37">
        <f t="shared" ca="1" si="5"/>
        <v>4</v>
      </c>
      <c r="U41" s="37">
        <f t="shared" ca="1" si="5"/>
        <v>2</v>
      </c>
      <c r="V41" s="37">
        <f t="shared" ca="1" si="5"/>
        <v>4</v>
      </c>
      <c r="W41" s="37">
        <f t="shared" ca="1" si="5"/>
        <v>2</v>
      </c>
      <c r="X41" s="37">
        <f t="shared" ca="1" si="5"/>
        <v>3</v>
      </c>
      <c r="Y41" s="37">
        <f t="shared" ca="1" si="5"/>
        <v>4</v>
      </c>
      <c r="Z41" s="37">
        <f t="shared" ca="1" si="5"/>
        <v>2</v>
      </c>
      <c r="AA41" s="37">
        <f t="shared" ca="1" si="5"/>
        <v>5</v>
      </c>
      <c r="AB41" s="37">
        <f t="shared" ca="1" si="5"/>
        <v>3</v>
      </c>
      <c r="AC41" s="37">
        <f t="shared" ca="1" si="5"/>
        <v>4</v>
      </c>
      <c r="AD41" s="37">
        <f t="shared" ca="1" si="5"/>
        <v>4</v>
      </c>
      <c r="AE41" s="37">
        <f t="shared" ca="1" si="5"/>
        <v>4</v>
      </c>
      <c r="AF41" s="36">
        <f t="shared" ca="1" si="8"/>
        <v>4.625</v>
      </c>
      <c r="AG41" s="36">
        <f t="shared" ca="1" si="9"/>
        <v>5.75</v>
      </c>
      <c r="AH41" s="36">
        <f t="shared" ca="1" si="9"/>
        <v>4</v>
      </c>
      <c r="AI41" s="36">
        <f t="shared" ca="1" si="9"/>
        <v>2.75</v>
      </c>
      <c r="AJ41" s="36">
        <f t="shared" ca="1" si="9"/>
        <v>2.5</v>
      </c>
      <c r="AK41" s="36">
        <f t="shared" ca="1" si="9"/>
        <v>6.2</v>
      </c>
      <c r="AL41" s="36">
        <f t="shared" ca="1" si="9"/>
        <v>0</v>
      </c>
      <c r="AM41" s="32" t="s">
        <v>161</v>
      </c>
      <c r="AN41" s="40" t="str">
        <f t="shared" ca="1" si="6"/>
        <v>26-35</v>
      </c>
      <c r="AO41" s="40" t="str">
        <f t="shared" ca="1" si="6"/>
        <v>logistics</v>
      </c>
      <c r="AP41" s="40" t="str">
        <f t="shared" ca="1" si="6"/>
        <v>other</v>
      </c>
      <c r="AQ41" s="40" t="str">
        <f t="shared" ca="1" si="6"/>
        <v>1-5yrs</v>
      </c>
      <c r="AR41" s="40" t="str">
        <f t="shared" ca="1" si="6"/>
        <v>n/a</v>
      </c>
      <c r="AS41" s="40" t="str">
        <f t="shared" ca="1" si="6"/>
        <v>supervisor</v>
      </c>
    </row>
    <row r="42" spans="1:45" x14ac:dyDescent="0.3">
      <c r="A42" s="35" t="s">
        <v>162</v>
      </c>
      <c r="B42" s="37">
        <f t="shared" ca="1" si="7"/>
        <v>4</v>
      </c>
      <c r="C42" s="37">
        <f t="shared" ca="1" si="7"/>
        <v>6</v>
      </c>
      <c r="D42" s="37">
        <f t="shared" ca="1" si="7"/>
        <v>4</v>
      </c>
      <c r="E42" s="37">
        <f t="shared" ca="1" si="7"/>
        <v>7</v>
      </c>
      <c r="F42" s="37">
        <f t="shared" ca="1" si="7"/>
        <v>5</v>
      </c>
      <c r="G42" s="37">
        <f t="shared" ca="1" si="7"/>
        <v>7</v>
      </c>
      <c r="H42" s="37">
        <f t="shared" ca="1" si="7"/>
        <v>1</v>
      </c>
      <c r="I42" s="37">
        <f t="shared" ca="1" si="7"/>
        <v>1</v>
      </c>
      <c r="J42" s="37">
        <f t="shared" ca="1" si="7"/>
        <v>5</v>
      </c>
      <c r="K42" s="37">
        <f t="shared" ca="1" si="7"/>
        <v>3</v>
      </c>
      <c r="L42" s="37">
        <f t="shared" ca="1" si="7"/>
        <v>2</v>
      </c>
      <c r="M42" s="37">
        <f t="shared" ca="1" si="7"/>
        <v>3</v>
      </c>
      <c r="N42" s="37">
        <f t="shared" ca="1" si="7"/>
        <v>4</v>
      </c>
      <c r="O42" s="37">
        <f t="shared" ca="1" si="7"/>
        <v>6</v>
      </c>
      <c r="P42" s="37">
        <f t="shared" ca="1" si="7"/>
        <v>5</v>
      </c>
      <c r="Q42" s="37">
        <f t="shared" ca="1" si="7"/>
        <v>3</v>
      </c>
      <c r="R42" s="37">
        <f t="shared" ca="1" si="5"/>
        <v>2</v>
      </c>
      <c r="S42" s="37">
        <f t="shared" ca="1" si="5"/>
        <v>3</v>
      </c>
      <c r="T42" s="37">
        <f t="shared" ca="1" si="5"/>
        <v>4</v>
      </c>
      <c r="U42" s="37">
        <f t="shared" ca="1" si="5"/>
        <v>1</v>
      </c>
      <c r="V42" s="37">
        <f t="shared" ca="1" si="5"/>
        <v>3</v>
      </c>
      <c r="W42" s="37">
        <f t="shared" ca="1" si="5"/>
        <v>2</v>
      </c>
      <c r="X42" s="37">
        <f t="shared" ca="1" si="5"/>
        <v>2</v>
      </c>
      <c r="Y42" s="37">
        <f t="shared" ca="1" si="5"/>
        <v>2</v>
      </c>
      <c r="Z42" s="37">
        <f t="shared" ca="1" si="5"/>
        <v>1</v>
      </c>
      <c r="AA42" s="37">
        <f t="shared" ca="1" si="5"/>
        <v>3</v>
      </c>
      <c r="AB42" s="37">
        <f t="shared" ca="1" si="5"/>
        <v>2</v>
      </c>
      <c r="AC42" s="37">
        <f t="shared" ca="1" si="5"/>
        <v>4</v>
      </c>
      <c r="AD42" s="37">
        <f t="shared" ca="1" si="5"/>
        <v>3</v>
      </c>
      <c r="AE42" s="37">
        <f t="shared" ca="1" si="5"/>
        <v>2</v>
      </c>
      <c r="AF42" s="36">
        <f t="shared" ca="1" si="8"/>
        <v>4</v>
      </c>
      <c r="AG42" s="36">
        <f t="shared" ca="1" si="9"/>
        <v>2.5</v>
      </c>
      <c r="AH42" s="36">
        <f t="shared" ca="1" si="9"/>
        <v>5.333333333333333</v>
      </c>
      <c r="AI42" s="36">
        <f t="shared" ca="1" si="9"/>
        <v>4.75</v>
      </c>
      <c r="AJ42" s="36">
        <f t="shared" ca="1" si="9"/>
        <v>6.5</v>
      </c>
      <c r="AK42" s="36">
        <f t="shared" ca="1" si="9"/>
        <v>7</v>
      </c>
      <c r="AL42" s="36">
        <f t="shared" ca="1" si="9"/>
        <v>2</v>
      </c>
      <c r="AM42" s="35" t="s">
        <v>162</v>
      </c>
      <c r="AN42" s="40" t="str">
        <f t="shared" ca="1" si="6"/>
        <v>26-35</v>
      </c>
      <c r="AO42" s="40" t="str">
        <f t="shared" ca="1" si="6"/>
        <v>accounting/finance</v>
      </c>
      <c r="AP42" s="40" t="str">
        <f t="shared" ca="1" si="6"/>
        <v>other</v>
      </c>
      <c r="AQ42" s="40" t="str">
        <f t="shared" ca="1" si="6"/>
        <v>1-5yrs</v>
      </c>
      <c r="AR42" s="40" t="str">
        <f t="shared" ca="1" si="6"/>
        <v>far above</v>
      </c>
      <c r="AS42" s="40" t="str">
        <f t="shared" ca="1" si="6"/>
        <v>non-supervisory</v>
      </c>
    </row>
    <row r="43" spans="1:45" x14ac:dyDescent="0.3">
      <c r="A43" s="32" t="s">
        <v>163</v>
      </c>
      <c r="B43" s="37">
        <f t="shared" ca="1" si="7"/>
        <v>4</v>
      </c>
      <c r="C43" s="37">
        <f t="shared" ca="1" si="7"/>
        <v>6</v>
      </c>
      <c r="D43" s="37">
        <f t="shared" ca="1" si="7"/>
        <v>5</v>
      </c>
      <c r="E43" s="37">
        <f t="shared" ca="1" si="7"/>
        <v>7</v>
      </c>
      <c r="F43" s="37">
        <f t="shared" ca="1" si="7"/>
        <v>6</v>
      </c>
      <c r="G43" s="37">
        <f t="shared" ca="1" si="7"/>
        <v>5</v>
      </c>
      <c r="H43" s="37">
        <f t="shared" ca="1" si="7"/>
        <v>3</v>
      </c>
      <c r="I43" s="37">
        <f t="shared" ca="1" si="7"/>
        <v>4</v>
      </c>
      <c r="J43" s="37">
        <f t="shared" ca="1" si="7"/>
        <v>5</v>
      </c>
      <c r="K43" s="37">
        <f t="shared" ca="1" si="7"/>
        <v>5</v>
      </c>
      <c r="L43" s="37">
        <f t="shared" ca="1" si="7"/>
        <v>3</v>
      </c>
      <c r="M43" s="37">
        <f t="shared" ca="1" si="7"/>
        <v>4</v>
      </c>
      <c r="N43" s="37">
        <f t="shared" ca="1" si="7"/>
        <v>2</v>
      </c>
      <c r="O43" s="37">
        <f t="shared" ca="1" si="7"/>
        <v>4</v>
      </c>
      <c r="P43" s="37">
        <f t="shared" ca="1" si="7"/>
        <v>5</v>
      </c>
      <c r="Q43" s="37">
        <f t="shared" ca="1" si="7"/>
        <v>3</v>
      </c>
      <c r="R43" s="37">
        <f t="shared" ca="1" si="5"/>
        <v>4</v>
      </c>
      <c r="S43" s="37">
        <f t="shared" ca="1" si="5"/>
        <v>4</v>
      </c>
      <c r="T43" s="37">
        <f t="shared" ca="1" si="5"/>
        <v>4</v>
      </c>
      <c r="U43" s="37">
        <f t="shared" ca="1" si="5"/>
        <v>3</v>
      </c>
      <c r="V43" s="37">
        <f t="shared" ca="1" si="5"/>
        <v>5</v>
      </c>
      <c r="W43" s="37">
        <f t="shared" ca="1" si="5"/>
        <v>3</v>
      </c>
      <c r="X43" s="37">
        <f t="shared" ca="1" si="5"/>
        <v>4</v>
      </c>
      <c r="Y43" s="37">
        <f t="shared" ca="1" si="5"/>
        <v>4</v>
      </c>
      <c r="Z43" s="37">
        <f t="shared" ca="1" si="5"/>
        <v>1</v>
      </c>
      <c r="AA43" s="37">
        <f t="shared" ca="1" si="5"/>
        <v>3</v>
      </c>
      <c r="AB43" s="37">
        <f t="shared" ca="1" si="5"/>
        <v>2</v>
      </c>
      <c r="AC43" s="37">
        <f t="shared" ca="1" si="5"/>
        <v>4</v>
      </c>
      <c r="AD43" s="37">
        <f t="shared" ca="1" si="5"/>
        <v>5</v>
      </c>
      <c r="AE43" s="37">
        <f t="shared" ca="1" si="5"/>
        <v>5</v>
      </c>
      <c r="AF43" s="36">
        <f t="shared" ca="1" si="8"/>
        <v>4.25</v>
      </c>
      <c r="AG43" s="36">
        <f t="shared" ca="1" si="9"/>
        <v>5.75</v>
      </c>
      <c r="AH43" s="36">
        <f t="shared" ca="1" si="9"/>
        <v>4</v>
      </c>
      <c r="AI43" s="36">
        <f t="shared" ca="1" si="9"/>
        <v>3.5</v>
      </c>
      <c r="AJ43" s="36">
        <f t="shared" ca="1" si="9"/>
        <v>5.25</v>
      </c>
      <c r="AK43" s="36">
        <f t="shared" ca="1" si="9"/>
        <v>5.6</v>
      </c>
      <c r="AL43" s="36">
        <f t="shared" ca="1" si="9"/>
        <v>3</v>
      </c>
      <c r="AM43" s="32" t="s">
        <v>163</v>
      </c>
      <c r="AN43" s="40" t="str">
        <f t="shared" ca="1" si="6"/>
        <v>26-35</v>
      </c>
      <c r="AO43" s="40" t="str">
        <f t="shared" ca="1" si="6"/>
        <v>operations</v>
      </c>
      <c r="AP43" s="40" t="str">
        <f t="shared" ca="1" si="6"/>
        <v>electronics</v>
      </c>
      <c r="AQ43" s="40" t="str">
        <f t="shared" ca="1" si="6"/>
        <v>6-10yrs</v>
      </c>
      <c r="AR43" s="40" t="str">
        <f t="shared" ca="1" si="6"/>
        <v>far above</v>
      </c>
      <c r="AS43" s="40" t="str">
        <f t="shared" ca="1" si="6"/>
        <v>supervisor</v>
      </c>
    </row>
    <row r="44" spans="1:45" x14ac:dyDescent="0.3">
      <c r="A44" s="32" t="s">
        <v>164</v>
      </c>
      <c r="B44" s="37">
        <f t="shared" ca="1" si="7"/>
        <v>2</v>
      </c>
      <c r="C44" s="37">
        <f t="shared" ca="1" si="7"/>
        <v>5</v>
      </c>
      <c r="D44" s="37">
        <f t="shared" ca="1" si="7"/>
        <v>4</v>
      </c>
      <c r="E44" s="37">
        <f t="shared" ca="1" si="7"/>
        <v>7</v>
      </c>
      <c r="F44" s="37">
        <f t="shared" ca="1" si="7"/>
        <v>6</v>
      </c>
      <c r="G44" s="37">
        <f t="shared" ca="1" si="7"/>
        <v>6</v>
      </c>
      <c r="H44" s="37">
        <f t="shared" ca="1" si="7"/>
        <v>1</v>
      </c>
      <c r="I44" s="37">
        <f t="shared" ca="1" si="7"/>
        <v>3</v>
      </c>
      <c r="J44" s="37">
        <f t="shared" ca="1" si="7"/>
        <v>5</v>
      </c>
      <c r="K44" s="37">
        <f t="shared" ca="1" si="7"/>
        <v>4</v>
      </c>
      <c r="L44" s="37">
        <f t="shared" ca="1" si="7"/>
        <v>4</v>
      </c>
      <c r="M44" s="37">
        <f t="shared" ca="1" si="7"/>
        <v>3</v>
      </c>
      <c r="N44" s="37">
        <f t="shared" ca="1" si="7"/>
        <v>4</v>
      </c>
      <c r="O44" s="37">
        <f t="shared" ca="1" si="7"/>
        <v>7</v>
      </c>
      <c r="P44" s="37">
        <f t="shared" ca="1" si="7"/>
        <v>7</v>
      </c>
      <c r="Q44" s="37">
        <f t="shared" ref="Q44:AE57" ca="1" si="10">INDIRECT($A44&amp;"!"&amp;Q$1)</f>
        <v>2</v>
      </c>
      <c r="R44" s="37">
        <f t="shared" ca="1" si="10"/>
        <v>2</v>
      </c>
      <c r="S44" s="37">
        <f t="shared" ca="1" si="10"/>
        <v>2</v>
      </c>
      <c r="T44" s="37">
        <f t="shared" ca="1" si="10"/>
        <v>3</v>
      </c>
      <c r="U44" s="37">
        <f t="shared" ca="1" si="10"/>
        <v>1</v>
      </c>
      <c r="V44" s="37">
        <f t="shared" ca="1" si="10"/>
        <v>3</v>
      </c>
      <c r="W44" s="37">
        <f t="shared" ca="1" si="10"/>
        <v>1</v>
      </c>
      <c r="X44" s="37">
        <f t="shared" ca="1" si="10"/>
        <v>3</v>
      </c>
      <c r="Y44" s="37">
        <f t="shared" ca="1" si="10"/>
        <v>4</v>
      </c>
      <c r="Z44" s="37">
        <f t="shared" ca="1" si="10"/>
        <v>1</v>
      </c>
      <c r="AA44" s="37">
        <f t="shared" ca="1" si="10"/>
        <v>2</v>
      </c>
      <c r="AB44" s="37">
        <f t="shared" ca="1" si="10"/>
        <v>2</v>
      </c>
      <c r="AC44" s="37">
        <f t="shared" ca="1" si="10"/>
        <v>4</v>
      </c>
      <c r="AD44" s="37">
        <f t="shared" ca="1" si="10"/>
        <v>2</v>
      </c>
      <c r="AE44" s="37">
        <f t="shared" ca="1" si="10"/>
        <v>3</v>
      </c>
      <c r="AF44" s="36">
        <f t="shared" ca="1" si="8"/>
        <v>4.25</v>
      </c>
      <c r="AG44" s="36">
        <f t="shared" ca="1" si="9"/>
        <v>6.5</v>
      </c>
      <c r="AH44" s="36">
        <f t="shared" ca="1" si="9"/>
        <v>6</v>
      </c>
      <c r="AI44" s="36">
        <f t="shared" ca="1" si="9"/>
        <v>3.75</v>
      </c>
      <c r="AJ44" s="36">
        <f t="shared" ca="1" si="9"/>
        <v>5</v>
      </c>
      <c r="AK44" s="36">
        <f t="shared" ca="1" si="9"/>
        <v>5.8</v>
      </c>
      <c r="AL44" s="36">
        <f t="shared" ca="1" si="9"/>
        <v>0</v>
      </c>
      <c r="AM44" s="32" t="s">
        <v>164</v>
      </c>
      <c r="AN44" s="40" t="str">
        <f t="shared" ca="1" si="6"/>
        <v>26-35</v>
      </c>
      <c r="AO44" s="40" t="str">
        <f t="shared" ca="1" si="6"/>
        <v>operations</v>
      </c>
      <c r="AP44" s="40" t="str">
        <f t="shared" ca="1" si="6"/>
        <v>consumer goods</v>
      </c>
      <c r="AQ44" s="40" t="str">
        <f t="shared" ca="1" si="6"/>
        <v>1-5yrs</v>
      </c>
      <c r="AR44" s="40" t="str">
        <f t="shared" ca="1" si="6"/>
        <v>somewhat above</v>
      </c>
      <c r="AS44" s="40" t="str">
        <f t="shared" ca="1" si="6"/>
        <v>non-supervisory</v>
      </c>
    </row>
    <row r="45" spans="1:45" x14ac:dyDescent="0.3">
      <c r="A45" s="35" t="s">
        <v>165</v>
      </c>
      <c r="B45" s="37">
        <f t="shared" ref="B45:Q57" ca="1" si="11">INDIRECT($A45&amp;"!"&amp;B$1)</f>
        <v>3</v>
      </c>
      <c r="C45" s="37">
        <f t="shared" ca="1" si="11"/>
        <v>6</v>
      </c>
      <c r="D45" s="37">
        <f t="shared" ca="1" si="11"/>
        <v>3</v>
      </c>
      <c r="E45" s="37">
        <f t="shared" ca="1" si="11"/>
        <v>7</v>
      </c>
      <c r="F45" s="37">
        <f t="shared" ca="1" si="11"/>
        <v>5</v>
      </c>
      <c r="G45" s="37">
        <f t="shared" ca="1" si="11"/>
        <v>6</v>
      </c>
      <c r="H45" s="37">
        <f t="shared" ca="1" si="11"/>
        <v>1</v>
      </c>
      <c r="I45" s="37">
        <f t="shared" ca="1" si="11"/>
        <v>2</v>
      </c>
      <c r="J45" s="37">
        <f t="shared" ca="1" si="11"/>
        <v>5</v>
      </c>
      <c r="K45" s="37">
        <f t="shared" ca="1" si="11"/>
        <v>5</v>
      </c>
      <c r="L45" s="37">
        <f t="shared" ca="1" si="11"/>
        <v>3</v>
      </c>
      <c r="M45" s="37">
        <f t="shared" ca="1" si="11"/>
        <v>1</v>
      </c>
      <c r="N45" s="37">
        <f t="shared" ca="1" si="11"/>
        <v>2</v>
      </c>
      <c r="O45" s="37">
        <f t="shared" ca="1" si="11"/>
        <v>1</v>
      </c>
      <c r="P45" s="37">
        <f t="shared" ca="1" si="11"/>
        <v>3</v>
      </c>
      <c r="Q45" s="37">
        <f t="shared" ca="1" si="11"/>
        <v>1</v>
      </c>
      <c r="R45" s="37">
        <f t="shared" ca="1" si="10"/>
        <v>1</v>
      </c>
      <c r="S45" s="37">
        <f t="shared" ca="1" si="10"/>
        <v>4</v>
      </c>
      <c r="T45" s="37">
        <f t="shared" ca="1" si="10"/>
        <v>2</v>
      </c>
      <c r="U45" s="37">
        <f t="shared" ca="1" si="10"/>
        <v>1</v>
      </c>
      <c r="V45" s="37">
        <f t="shared" ca="1" si="10"/>
        <v>1</v>
      </c>
      <c r="W45" s="37">
        <f t="shared" ca="1" si="10"/>
        <v>1</v>
      </c>
      <c r="X45" s="37">
        <f t="shared" ca="1" si="10"/>
        <v>1</v>
      </c>
      <c r="Y45" s="37">
        <f t="shared" ca="1" si="10"/>
        <v>5</v>
      </c>
      <c r="Z45" s="37">
        <f t="shared" ca="1" si="10"/>
        <v>1</v>
      </c>
      <c r="AA45" s="37">
        <f t="shared" ca="1" si="10"/>
        <v>3</v>
      </c>
      <c r="AB45" s="37">
        <f t="shared" ca="1" si="10"/>
        <v>2</v>
      </c>
      <c r="AC45" s="37">
        <f t="shared" ca="1" si="10"/>
        <v>2</v>
      </c>
      <c r="AD45" s="37">
        <f t="shared" ca="1" si="10"/>
        <v>1</v>
      </c>
      <c r="AE45" s="37">
        <f t="shared" ca="1" si="10"/>
        <v>1</v>
      </c>
      <c r="AF45" s="36">
        <f t="shared" ca="1" si="8"/>
        <v>3.625</v>
      </c>
      <c r="AG45" s="36">
        <f t="shared" ca="1" si="9"/>
        <v>6.25</v>
      </c>
      <c r="AH45" s="36">
        <f t="shared" ca="1" si="9"/>
        <v>4.666666666666667</v>
      </c>
      <c r="AI45" s="36">
        <f t="shared" ca="1" si="9"/>
        <v>4.25</v>
      </c>
      <c r="AJ45" s="36">
        <f t="shared" ca="1" si="9"/>
        <v>5</v>
      </c>
      <c r="AK45" s="36">
        <f t="shared" ca="1" si="9"/>
        <v>4.4000000000000004</v>
      </c>
      <c r="AL45" s="36">
        <f t="shared" ca="1" si="9"/>
        <v>0</v>
      </c>
      <c r="AM45" s="35" t="s">
        <v>165</v>
      </c>
      <c r="AN45" s="40" t="str">
        <f t="shared" ca="1" si="6"/>
        <v>&lt;25</v>
      </c>
      <c r="AO45" s="40" t="str">
        <f t="shared" ca="1" si="6"/>
        <v>other</v>
      </c>
      <c r="AP45" s="40" t="str">
        <f t="shared" ca="1" si="6"/>
        <v>other</v>
      </c>
      <c r="AQ45" s="40" t="str">
        <f t="shared" ca="1" si="6"/>
        <v>1-5yrs</v>
      </c>
      <c r="AR45" s="40" t="str">
        <f t="shared" ca="1" si="6"/>
        <v>somewhat below</v>
      </c>
      <c r="AS45" s="40" t="str">
        <f t="shared" ca="1" si="6"/>
        <v>non-supervisory</v>
      </c>
    </row>
    <row r="46" spans="1:45" x14ac:dyDescent="0.3">
      <c r="A46" s="32" t="s">
        <v>166</v>
      </c>
      <c r="B46" s="37">
        <f t="shared" ca="1" si="11"/>
        <v>3</v>
      </c>
      <c r="C46" s="37">
        <f t="shared" ca="1" si="11"/>
        <v>6</v>
      </c>
      <c r="D46" s="37">
        <f t="shared" ca="1" si="11"/>
        <v>4</v>
      </c>
      <c r="E46" s="37">
        <f t="shared" ca="1" si="11"/>
        <v>7</v>
      </c>
      <c r="F46" s="37">
        <f t="shared" ca="1" si="11"/>
        <v>6</v>
      </c>
      <c r="G46" s="37">
        <f t="shared" ca="1" si="11"/>
        <v>7</v>
      </c>
      <c r="H46" s="37">
        <f t="shared" ca="1" si="11"/>
        <v>1</v>
      </c>
      <c r="I46" s="37">
        <f t="shared" ca="1" si="11"/>
        <v>2</v>
      </c>
      <c r="J46" s="37">
        <f t="shared" ca="1" si="11"/>
        <v>5</v>
      </c>
      <c r="K46" s="37">
        <f t="shared" ca="1" si="11"/>
        <v>6</v>
      </c>
      <c r="L46" s="37">
        <f t="shared" ca="1" si="11"/>
        <v>3</v>
      </c>
      <c r="M46" s="37">
        <f t="shared" ca="1" si="11"/>
        <v>3</v>
      </c>
      <c r="N46" s="37">
        <f t="shared" ca="1" si="11"/>
        <v>5</v>
      </c>
      <c r="O46" s="37">
        <f t="shared" ca="1" si="11"/>
        <v>7</v>
      </c>
      <c r="P46" s="37">
        <f t="shared" ca="1" si="11"/>
        <v>3</v>
      </c>
      <c r="Q46" s="37">
        <f t="shared" ca="1" si="11"/>
        <v>1</v>
      </c>
      <c r="R46" s="37">
        <f t="shared" ca="1" si="10"/>
        <v>2</v>
      </c>
      <c r="S46" s="37">
        <f t="shared" ca="1" si="10"/>
        <v>5</v>
      </c>
      <c r="T46" s="37">
        <f t="shared" ca="1" si="10"/>
        <v>6</v>
      </c>
      <c r="U46" s="37">
        <f t="shared" ca="1" si="10"/>
        <v>1</v>
      </c>
      <c r="V46" s="37">
        <f t="shared" ca="1" si="10"/>
        <v>2</v>
      </c>
      <c r="W46" s="37">
        <f t="shared" ca="1" si="10"/>
        <v>2</v>
      </c>
      <c r="X46" s="37">
        <f t="shared" ca="1" si="10"/>
        <v>2</v>
      </c>
      <c r="Y46" s="37">
        <f t="shared" ca="1" si="10"/>
        <v>5</v>
      </c>
      <c r="Z46" s="37">
        <f t="shared" ca="1" si="10"/>
        <v>1</v>
      </c>
      <c r="AA46" s="37">
        <f t="shared" ca="1" si="10"/>
        <v>4</v>
      </c>
      <c r="AB46" s="37">
        <f t="shared" ca="1" si="10"/>
        <v>2</v>
      </c>
      <c r="AC46" s="37">
        <f t="shared" ca="1" si="10"/>
        <v>4</v>
      </c>
      <c r="AD46" s="37">
        <f t="shared" ca="1" si="10"/>
        <v>2</v>
      </c>
      <c r="AE46" s="37">
        <f t="shared" ca="1" si="10"/>
        <v>3</v>
      </c>
      <c r="AF46" s="36">
        <f t="shared" ca="1" si="8"/>
        <v>4.75</v>
      </c>
      <c r="AG46" s="36">
        <f t="shared" ca="1" si="9"/>
        <v>6.5</v>
      </c>
      <c r="AH46" s="36">
        <f t="shared" ca="1" si="9"/>
        <v>5.333333333333333</v>
      </c>
      <c r="AI46" s="36">
        <f t="shared" ca="1" si="9"/>
        <v>3</v>
      </c>
      <c r="AJ46" s="36">
        <f t="shared" ca="1" si="9"/>
        <v>4.75</v>
      </c>
      <c r="AK46" s="36">
        <f t="shared" ca="1" si="9"/>
        <v>5.4</v>
      </c>
      <c r="AL46" s="36">
        <f t="shared" ca="1" si="9"/>
        <v>2</v>
      </c>
      <c r="AM46" s="32" t="s">
        <v>166</v>
      </c>
      <c r="AN46" s="40" t="str">
        <f t="shared" ca="1" si="6"/>
        <v>26-35</v>
      </c>
      <c r="AO46" s="40" t="str">
        <f t="shared" ca="1" si="6"/>
        <v>operations</v>
      </c>
      <c r="AP46" s="40" t="str">
        <f t="shared" ca="1" si="6"/>
        <v>electronics</v>
      </c>
      <c r="AQ46" s="40" t="str">
        <f t="shared" ca="1" si="6"/>
        <v>1-5yrs</v>
      </c>
      <c r="AR46" s="40" t="str">
        <f t="shared" ca="1" si="6"/>
        <v>far above</v>
      </c>
      <c r="AS46" s="40" t="str">
        <f t="shared" ca="1" si="6"/>
        <v>non-supervisory</v>
      </c>
    </row>
    <row r="47" spans="1:45" x14ac:dyDescent="0.3">
      <c r="A47" s="32" t="s">
        <v>167</v>
      </c>
      <c r="B47" s="37">
        <f t="shared" ca="1" si="11"/>
        <v>4</v>
      </c>
      <c r="C47" s="37">
        <f t="shared" ca="1" si="11"/>
        <v>6</v>
      </c>
      <c r="D47" s="37">
        <f t="shared" ca="1" si="11"/>
        <v>5</v>
      </c>
      <c r="E47" s="37">
        <f t="shared" ca="1" si="11"/>
        <v>7</v>
      </c>
      <c r="F47" s="37">
        <f t="shared" ca="1" si="11"/>
        <v>5</v>
      </c>
      <c r="G47" s="37">
        <f t="shared" ca="1" si="11"/>
        <v>6</v>
      </c>
      <c r="H47" s="37">
        <f t="shared" ca="1" si="11"/>
        <v>1</v>
      </c>
      <c r="I47" s="37">
        <f t="shared" ca="1" si="11"/>
        <v>2</v>
      </c>
      <c r="J47" s="37">
        <f t="shared" ca="1" si="11"/>
        <v>5</v>
      </c>
      <c r="K47" s="37">
        <f t="shared" ca="1" si="11"/>
        <v>4</v>
      </c>
      <c r="L47" s="37">
        <f t="shared" ca="1" si="11"/>
        <v>2</v>
      </c>
      <c r="M47" s="37">
        <f t="shared" ca="1" si="11"/>
        <v>2</v>
      </c>
      <c r="N47" s="37">
        <f t="shared" ca="1" si="11"/>
        <v>2</v>
      </c>
      <c r="O47" s="37">
        <f t="shared" ca="1" si="11"/>
        <v>5</v>
      </c>
      <c r="P47" s="37">
        <f t="shared" ca="1" si="11"/>
        <v>2</v>
      </c>
      <c r="Q47" s="37">
        <f t="shared" ca="1" si="11"/>
        <v>1</v>
      </c>
      <c r="R47" s="37">
        <f t="shared" ca="1" si="10"/>
        <v>1</v>
      </c>
      <c r="S47" s="37">
        <f t="shared" ca="1" si="10"/>
        <v>4</v>
      </c>
      <c r="T47" s="37">
        <f t="shared" ca="1" si="10"/>
        <v>2</v>
      </c>
      <c r="U47" s="37">
        <f t="shared" ca="1" si="10"/>
        <v>1</v>
      </c>
      <c r="V47" s="37">
        <f t="shared" ca="1" si="10"/>
        <v>1</v>
      </c>
      <c r="W47" s="37">
        <f t="shared" ca="1" si="10"/>
        <v>1</v>
      </c>
      <c r="X47" s="37">
        <f t="shared" ca="1" si="10"/>
        <v>1</v>
      </c>
      <c r="Y47" s="37">
        <f t="shared" ca="1" si="10"/>
        <v>3</v>
      </c>
      <c r="Z47" s="37">
        <f t="shared" ca="1" si="10"/>
        <v>1</v>
      </c>
      <c r="AA47" s="37">
        <f t="shared" ca="1" si="10"/>
        <v>2</v>
      </c>
      <c r="AB47" s="37">
        <f t="shared" ca="1" si="10"/>
        <v>1</v>
      </c>
      <c r="AC47" s="37">
        <f t="shared" ca="1" si="10"/>
        <v>2</v>
      </c>
      <c r="AD47" s="37">
        <f t="shared" ca="1" si="10"/>
        <v>1</v>
      </c>
      <c r="AE47" s="37">
        <f t="shared" ca="1" si="10"/>
        <v>1</v>
      </c>
      <c r="AF47" s="36">
        <f t="shared" ca="1" si="8"/>
        <v>4.125</v>
      </c>
      <c r="AG47" s="36">
        <f t="shared" ca="1" si="9"/>
        <v>6.5</v>
      </c>
      <c r="AH47" s="36">
        <f t="shared" ca="1" si="9"/>
        <v>5.333333333333333</v>
      </c>
      <c r="AI47" s="36">
        <f t="shared" ca="1" si="9"/>
        <v>4</v>
      </c>
      <c r="AJ47" s="36">
        <f t="shared" ca="1" si="9"/>
        <v>5.75</v>
      </c>
      <c r="AK47" s="36">
        <f t="shared" ca="1" si="9"/>
        <v>5.8</v>
      </c>
      <c r="AL47" s="36">
        <f t="shared" ca="1" si="9"/>
        <v>1</v>
      </c>
      <c r="AM47" s="32" t="s">
        <v>167</v>
      </c>
      <c r="AN47" s="40" t="str">
        <f t="shared" ca="1" si="6"/>
        <v>36-45</v>
      </c>
      <c r="AO47" s="40" t="str">
        <f t="shared" ca="1" si="6"/>
        <v>purchasing</v>
      </c>
      <c r="AP47" s="40" t="str">
        <f t="shared" ca="1" si="6"/>
        <v>electronics</v>
      </c>
      <c r="AQ47" s="40" t="str">
        <f t="shared" ca="1" si="6"/>
        <v>11-15yrs</v>
      </c>
      <c r="AR47" s="40" t="str">
        <f t="shared" ca="1" si="6"/>
        <v>far above</v>
      </c>
      <c r="AS47" s="40" t="str">
        <f t="shared" ca="1" si="6"/>
        <v>other</v>
      </c>
    </row>
    <row r="48" spans="1:45" x14ac:dyDescent="0.3">
      <c r="A48" s="35" t="s">
        <v>168</v>
      </c>
      <c r="B48" s="37">
        <f t="shared" ca="1" si="11"/>
        <v>1</v>
      </c>
      <c r="C48" s="37">
        <f t="shared" ca="1" si="11"/>
        <v>5</v>
      </c>
      <c r="D48" s="37">
        <f t="shared" ca="1" si="11"/>
        <v>3</v>
      </c>
      <c r="E48" s="37">
        <f t="shared" ca="1" si="11"/>
        <v>7</v>
      </c>
      <c r="F48" s="37">
        <f t="shared" ca="1" si="11"/>
        <v>4</v>
      </c>
      <c r="G48" s="37">
        <f t="shared" ca="1" si="11"/>
        <v>6</v>
      </c>
      <c r="H48" s="37">
        <f t="shared" ca="1" si="11"/>
        <v>1</v>
      </c>
      <c r="I48" s="37">
        <f t="shared" ca="1" si="11"/>
        <v>1</v>
      </c>
      <c r="J48" s="37">
        <f t="shared" ca="1" si="11"/>
        <v>5</v>
      </c>
      <c r="K48" s="37">
        <f t="shared" ca="1" si="11"/>
        <v>3</v>
      </c>
      <c r="L48" s="37">
        <f t="shared" ca="1" si="11"/>
        <v>3</v>
      </c>
      <c r="M48" s="37">
        <f t="shared" ca="1" si="11"/>
        <v>4</v>
      </c>
      <c r="N48" s="37">
        <f t="shared" ca="1" si="11"/>
        <v>2</v>
      </c>
      <c r="O48" s="37">
        <f t="shared" ca="1" si="11"/>
        <v>6</v>
      </c>
      <c r="P48" s="37">
        <f t="shared" ca="1" si="11"/>
        <v>7</v>
      </c>
      <c r="Q48" s="37">
        <f t="shared" ca="1" si="11"/>
        <v>1</v>
      </c>
      <c r="R48" s="37">
        <f t="shared" ca="1" si="10"/>
        <v>6</v>
      </c>
      <c r="S48" s="37">
        <f t="shared" ca="1" si="10"/>
        <v>2</v>
      </c>
      <c r="T48" s="37">
        <f t="shared" ca="1" si="10"/>
        <v>4</v>
      </c>
      <c r="U48" s="37">
        <f t="shared" ca="1" si="10"/>
        <v>1</v>
      </c>
      <c r="V48" s="37">
        <f t="shared" ca="1" si="10"/>
        <v>4</v>
      </c>
      <c r="W48" s="37">
        <f t="shared" ca="1" si="10"/>
        <v>3</v>
      </c>
      <c r="X48" s="37">
        <f t="shared" ca="1" si="10"/>
        <v>4</v>
      </c>
      <c r="Y48" s="37">
        <f t="shared" ca="1" si="10"/>
        <v>2</v>
      </c>
      <c r="Z48" s="37">
        <f t="shared" ca="1" si="10"/>
        <v>1</v>
      </c>
      <c r="AA48" s="37">
        <f t="shared" ca="1" si="10"/>
        <v>5</v>
      </c>
      <c r="AB48" s="37">
        <f t="shared" ca="1" si="10"/>
        <v>4</v>
      </c>
      <c r="AC48" s="37">
        <f t="shared" ca="1" si="10"/>
        <v>5</v>
      </c>
      <c r="AD48" s="37">
        <f t="shared" ca="1" si="10"/>
        <v>4</v>
      </c>
      <c r="AE48" s="37">
        <f t="shared" ca="1" si="10"/>
        <v>5</v>
      </c>
      <c r="AF48" s="36">
        <f t="shared" ca="1" si="8"/>
        <v>4.875</v>
      </c>
      <c r="AG48" s="36">
        <f t="shared" ca="1" si="9"/>
        <v>5.25</v>
      </c>
      <c r="AH48" s="36">
        <f t="shared" ca="1" si="9"/>
        <v>7</v>
      </c>
      <c r="AI48" s="36">
        <f t="shared" ca="1" si="9"/>
        <v>6</v>
      </c>
      <c r="AJ48" s="36">
        <f t="shared" ca="1" si="9"/>
        <v>7</v>
      </c>
      <c r="AK48" s="36">
        <f t="shared" ca="1" si="9"/>
        <v>5.8</v>
      </c>
      <c r="AL48" s="36">
        <f t="shared" ca="1" si="9"/>
        <v>0</v>
      </c>
      <c r="AM48" s="35" t="s">
        <v>168</v>
      </c>
      <c r="AN48" s="40" t="str">
        <f t="shared" ca="1" si="6"/>
        <v>26-35</v>
      </c>
      <c r="AO48" s="40" t="str">
        <f t="shared" ca="1" si="6"/>
        <v>operations</v>
      </c>
      <c r="AP48" s="40" t="str">
        <f t="shared" ca="1" si="6"/>
        <v>electronics</v>
      </c>
      <c r="AQ48" s="40" t="str">
        <f t="shared" ca="1" si="6"/>
        <v>6-10yrs</v>
      </c>
      <c r="AR48" s="40" t="str">
        <f t="shared" ca="1" si="6"/>
        <v>far above</v>
      </c>
      <c r="AS48" s="40" t="str">
        <f t="shared" ca="1" si="6"/>
        <v>manager</v>
      </c>
    </row>
    <row r="49" spans="1:45" x14ac:dyDescent="0.3">
      <c r="A49" s="32" t="s">
        <v>169</v>
      </c>
      <c r="B49" s="37">
        <f t="shared" ca="1" si="11"/>
        <v>4</v>
      </c>
      <c r="C49" s="37">
        <f t="shared" ca="1" si="11"/>
        <v>7</v>
      </c>
      <c r="D49" s="37">
        <f t="shared" ca="1" si="11"/>
        <v>5</v>
      </c>
      <c r="E49" s="37">
        <f t="shared" ca="1" si="11"/>
        <v>7</v>
      </c>
      <c r="F49" s="37">
        <f t="shared" ca="1" si="11"/>
        <v>4</v>
      </c>
      <c r="G49" s="37">
        <f t="shared" ca="1" si="11"/>
        <v>5</v>
      </c>
      <c r="H49" s="37">
        <f t="shared" ca="1" si="11"/>
        <v>2</v>
      </c>
      <c r="I49" s="37">
        <f t="shared" ca="1" si="11"/>
        <v>2</v>
      </c>
      <c r="J49" s="37">
        <f t="shared" ca="1" si="11"/>
        <v>5</v>
      </c>
      <c r="K49" s="37">
        <f t="shared" ca="1" si="11"/>
        <v>5</v>
      </c>
      <c r="L49" s="37">
        <f t="shared" ca="1" si="11"/>
        <v>3</v>
      </c>
      <c r="M49" s="37">
        <f t="shared" ca="1" si="11"/>
        <v>4</v>
      </c>
      <c r="N49" s="37">
        <f t="shared" ca="1" si="11"/>
        <v>3</v>
      </c>
      <c r="O49" s="37">
        <f t="shared" ca="1" si="11"/>
        <v>6</v>
      </c>
      <c r="P49" s="37">
        <f t="shared" ca="1" si="11"/>
        <v>7</v>
      </c>
      <c r="Q49" s="37">
        <f t="shared" ca="1" si="11"/>
        <v>2</v>
      </c>
      <c r="R49" s="37">
        <f t="shared" ca="1" si="10"/>
        <v>2</v>
      </c>
      <c r="S49" s="37">
        <f t="shared" ca="1" si="10"/>
        <v>3</v>
      </c>
      <c r="T49" s="37">
        <f t="shared" ca="1" si="10"/>
        <v>5</v>
      </c>
      <c r="U49" s="37">
        <f t="shared" ca="1" si="10"/>
        <v>2</v>
      </c>
      <c r="V49" s="37">
        <f t="shared" ca="1" si="10"/>
        <v>3</v>
      </c>
      <c r="W49" s="37">
        <f t="shared" ca="1" si="10"/>
        <v>2</v>
      </c>
      <c r="X49" s="37">
        <f t="shared" ca="1" si="10"/>
        <v>3</v>
      </c>
      <c r="Y49" s="37">
        <f t="shared" ca="1" si="10"/>
        <v>4</v>
      </c>
      <c r="Z49" s="37">
        <f t="shared" ca="1" si="10"/>
        <v>1</v>
      </c>
      <c r="AA49" s="37">
        <f t="shared" ca="1" si="10"/>
        <v>5</v>
      </c>
      <c r="AB49" s="37">
        <f t="shared" ca="1" si="10"/>
        <v>4</v>
      </c>
      <c r="AC49" s="37">
        <f t="shared" ca="1" si="10"/>
        <v>3</v>
      </c>
      <c r="AD49" s="37">
        <f t="shared" ca="1" si="10"/>
        <v>4</v>
      </c>
      <c r="AE49" s="37">
        <f t="shared" ca="1" si="10"/>
        <v>4</v>
      </c>
      <c r="AF49" s="36">
        <f t="shared" ca="1" si="8"/>
        <v>3.375</v>
      </c>
      <c r="AG49" s="36">
        <f t="shared" ca="1" si="9"/>
        <v>6.25</v>
      </c>
      <c r="AH49" s="36">
        <f t="shared" ca="1" si="9"/>
        <v>4.333333333333333</v>
      </c>
      <c r="AI49" s="36">
        <f t="shared" ca="1" si="9"/>
        <v>5.75</v>
      </c>
      <c r="AJ49" s="36">
        <f t="shared" ca="1" si="9"/>
        <v>5.75</v>
      </c>
      <c r="AK49" s="36">
        <f t="shared" ca="1" si="9"/>
        <v>5</v>
      </c>
      <c r="AL49" s="36">
        <f t="shared" ca="1" si="9"/>
        <v>1</v>
      </c>
      <c r="AM49" s="32" t="s">
        <v>169</v>
      </c>
      <c r="AN49" s="40" t="str">
        <f t="shared" ca="1" si="6"/>
        <v>26-35</v>
      </c>
      <c r="AO49" s="40" t="str">
        <f t="shared" ca="1" si="6"/>
        <v>other</v>
      </c>
      <c r="AP49" s="40" t="str">
        <f t="shared" ca="1" si="6"/>
        <v>other</v>
      </c>
      <c r="AQ49" s="40" t="str">
        <f t="shared" ca="1" si="6"/>
        <v>1-5yrs</v>
      </c>
      <c r="AR49" s="40" t="str">
        <f t="shared" ca="1" si="6"/>
        <v>somewhat above</v>
      </c>
      <c r="AS49" s="40" t="str">
        <f t="shared" ca="1" si="6"/>
        <v>manager</v>
      </c>
    </row>
    <row r="50" spans="1:45" x14ac:dyDescent="0.3">
      <c r="A50" s="32" t="s">
        <v>170</v>
      </c>
      <c r="B50" s="37">
        <f t="shared" ca="1" si="11"/>
        <v>2</v>
      </c>
      <c r="C50" s="37">
        <f t="shared" ca="1" si="11"/>
        <v>6</v>
      </c>
      <c r="D50" s="37">
        <f t="shared" ca="1" si="11"/>
        <v>3</v>
      </c>
      <c r="E50" s="37">
        <f t="shared" ca="1" si="11"/>
        <v>7</v>
      </c>
      <c r="F50" s="37">
        <f t="shared" ca="1" si="11"/>
        <v>5</v>
      </c>
      <c r="G50" s="37">
        <f t="shared" ca="1" si="11"/>
        <v>6</v>
      </c>
      <c r="H50" s="37">
        <f t="shared" ca="1" si="11"/>
        <v>2</v>
      </c>
      <c r="I50" s="37">
        <f t="shared" ca="1" si="11"/>
        <v>2</v>
      </c>
      <c r="J50" s="37">
        <f t="shared" ca="1" si="11"/>
        <v>5</v>
      </c>
      <c r="K50" s="37">
        <f t="shared" ca="1" si="11"/>
        <v>4</v>
      </c>
      <c r="L50" s="37">
        <f t="shared" ca="1" si="11"/>
        <v>3</v>
      </c>
      <c r="M50" s="37">
        <f t="shared" ca="1" si="11"/>
        <v>3</v>
      </c>
      <c r="N50" s="37">
        <f t="shared" ca="1" si="11"/>
        <v>4</v>
      </c>
      <c r="O50" s="37">
        <f t="shared" ca="1" si="11"/>
        <v>5</v>
      </c>
      <c r="P50" s="37">
        <f t="shared" ca="1" si="11"/>
        <v>5</v>
      </c>
      <c r="Q50" s="37">
        <f t="shared" ca="1" si="11"/>
        <v>2</v>
      </c>
      <c r="R50" s="37">
        <f t="shared" ca="1" si="10"/>
        <v>5</v>
      </c>
      <c r="S50" s="37">
        <f t="shared" ca="1" si="10"/>
        <v>3</v>
      </c>
      <c r="T50" s="37">
        <f t="shared" ca="1" si="10"/>
        <v>5</v>
      </c>
      <c r="U50" s="37">
        <f t="shared" ca="1" si="10"/>
        <v>3</v>
      </c>
      <c r="V50" s="37">
        <f t="shared" ca="1" si="10"/>
        <v>3</v>
      </c>
      <c r="W50" s="37">
        <f t="shared" ca="1" si="10"/>
        <v>2</v>
      </c>
      <c r="X50" s="37">
        <f t="shared" ca="1" si="10"/>
        <v>3</v>
      </c>
      <c r="Y50" s="37">
        <f t="shared" ca="1" si="10"/>
        <v>3</v>
      </c>
      <c r="Z50" s="37">
        <f t="shared" ca="1" si="10"/>
        <v>1</v>
      </c>
      <c r="AA50" s="37">
        <f t="shared" ca="1" si="10"/>
        <v>4</v>
      </c>
      <c r="AB50" s="37">
        <f t="shared" ca="1" si="10"/>
        <v>3</v>
      </c>
      <c r="AC50" s="37">
        <f t="shared" ca="1" si="10"/>
        <v>4</v>
      </c>
      <c r="AD50" s="37">
        <f t="shared" ca="1" si="10"/>
        <v>3</v>
      </c>
      <c r="AE50" s="37">
        <f t="shared" ca="1" si="10"/>
        <v>3</v>
      </c>
      <c r="AF50" s="36">
        <f t="shared" ca="1" si="8"/>
        <v>3.5</v>
      </c>
      <c r="AG50" s="36">
        <f t="shared" ca="1" si="9"/>
        <v>5.25</v>
      </c>
      <c r="AH50" s="36">
        <f t="shared" ca="1" si="9"/>
        <v>6.666666666666667</v>
      </c>
      <c r="AI50" s="36">
        <f t="shared" ca="1" si="9"/>
        <v>6.5</v>
      </c>
      <c r="AJ50" s="36">
        <f t="shared" ca="1" si="9"/>
        <v>6.75</v>
      </c>
      <c r="AK50" s="36">
        <f t="shared" ca="1" si="9"/>
        <v>5</v>
      </c>
      <c r="AL50" s="36">
        <f t="shared" ca="1" si="9"/>
        <v>0</v>
      </c>
      <c r="AM50" s="32" t="s">
        <v>170</v>
      </c>
      <c r="AN50" s="40" t="str">
        <f t="shared" ca="1" si="6"/>
        <v>26-35</v>
      </c>
      <c r="AO50" s="40" t="str">
        <f t="shared" ca="1" si="6"/>
        <v>sales</v>
      </c>
      <c r="AP50" s="40" t="str">
        <f t="shared" ca="1" si="6"/>
        <v>consumer goods</v>
      </c>
      <c r="AQ50" s="40" t="str">
        <f t="shared" ca="1" si="6"/>
        <v>6-10yrs</v>
      </c>
      <c r="AR50" s="40" t="str">
        <f t="shared" ca="1" si="6"/>
        <v>average</v>
      </c>
      <c r="AS50" s="40" t="str">
        <f t="shared" ca="1" si="6"/>
        <v>non-supervisory</v>
      </c>
    </row>
    <row r="51" spans="1:45" x14ac:dyDescent="0.3">
      <c r="A51" s="35" t="s">
        <v>171</v>
      </c>
      <c r="B51" s="37">
        <f t="shared" ca="1" si="11"/>
        <v>2</v>
      </c>
      <c r="C51" s="37">
        <f t="shared" ca="1" si="11"/>
        <v>4</v>
      </c>
      <c r="D51" s="37">
        <f t="shared" ca="1" si="11"/>
        <v>4</v>
      </c>
      <c r="E51" s="37">
        <f t="shared" ca="1" si="11"/>
        <v>7</v>
      </c>
      <c r="F51" s="37">
        <f t="shared" ca="1" si="11"/>
        <v>5</v>
      </c>
      <c r="G51" s="37">
        <f t="shared" ca="1" si="11"/>
        <v>6</v>
      </c>
      <c r="H51" s="37">
        <f t="shared" ca="1" si="11"/>
        <v>3</v>
      </c>
      <c r="I51" s="37">
        <f t="shared" ca="1" si="11"/>
        <v>2</v>
      </c>
      <c r="J51" s="37">
        <f t="shared" ca="1" si="11"/>
        <v>4</v>
      </c>
      <c r="K51" s="37">
        <f t="shared" ca="1" si="11"/>
        <v>5</v>
      </c>
      <c r="L51" s="37">
        <f t="shared" ca="1" si="11"/>
        <v>4</v>
      </c>
      <c r="M51" s="37">
        <f t="shared" ca="1" si="11"/>
        <v>5</v>
      </c>
      <c r="N51" s="37">
        <f t="shared" ca="1" si="11"/>
        <v>5</v>
      </c>
      <c r="O51" s="37">
        <f t="shared" ca="1" si="11"/>
        <v>7</v>
      </c>
      <c r="P51" s="37">
        <f t="shared" ca="1" si="11"/>
        <v>7</v>
      </c>
      <c r="Q51" s="37">
        <f t="shared" ca="1" si="11"/>
        <v>5</v>
      </c>
      <c r="R51" s="37">
        <f t="shared" ca="1" si="10"/>
        <v>2</v>
      </c>
      <c r="S51" s="37">
        <f t="shared" ca="1" si="10"/>
        <v>5</v>
      </c>
      <c r="T51" s="37">
        <f t="shared" ca="1" si="10"/>
        <v>7</v>
      </c>
      <c r="U51" s="37">
        <f t="shared" ca="1" si="10"/>
        <v>2</v>
      </c>
      <c r="V51" s="37">
        <f t="shared" ca="1" si="10"/>
        <v>3</v>
      </c>
      <c r="W51" s="37">
        <f t="shared" ca="1" si="10"/>
        <v>1</v>
      </c>
      <c r="X51" s="37">
        <f t="shared" ca="1" si="10"/>
        <v>1</v>
      </c>
      <c r="Y51" s="37">
        <f t="shared" ca="1" si="10"/>
        <v>3</v>
      </c>
      <c r="Z51" s="37">
        <f t="shared" ca="1" si="10"/>
        <v>1</v>
      </c>
      <c r="AA51" s="37">
        <f t="shared" ca="1" si="10"/>
        <v>5</v>
      </c>
      <c r="AB51" s="37">
        <f t="shared" ca="1" si="10"/>
        <v>4</v>
      </c>
      <c r="AC51" s="37">
        <f t="shared" ca="1" si="10"/>
        <v>5</v>
      </c>
      <c r="AD51" s="37">
        <f t="shared" ca="1" si="10"/>
        <v>3</v>
      </c>
      <c r="AE51" s="37">
        <f t="shared" ca="1" si="10"/>
        <v>3</v>
      </c>
      <c r="AF51" s="36">
        <f t="shared" ca="1" si="8"/>
        <v>3.625</v>
      </c>
      <c r="AG51" s="36">
        <f t="shared" ca="1" si="9"/>
        <v>6.25</v>
      </c>
      <c r="AH51" s="36">
        <f t="shared" ca="1" si="9"/>
        <v>6</v>
      </c>
      <c r="AI51" s="36">
        <f t="shared" ca="1" si="9"/>
        <v>5.5</v>
      </c>
      <c r="AJ51" s="36">
        <f t="shared" ca="1" si="9"/>
        <v>7</v>
      </c>
      <c r="AK51" s="36">
        <f t="shared" ca="1" si="9"/>
        <v>5.4</v>
      </c>
      <c r="AL51" s="36">
        <f t="shared" ca="1" si="9"/>
        <v>0</v>
      </c>
      <c r="AM51" s="35" t="s">
        <v>171</v>
      </c>
      <c r="AN51" s="40" t="str">
        <f t="shared" ca="1" si="6"/>
        <v>26-35</v>
      </c>
      <c r="AO51" s="40" t="str">
        <f t="shared" ca="1" si="6"/>
        <v>other</v>
      </c>
      <c r="AP51" s="40" t="str">
        <f t="shared" ca="1" si="6"/>
        <v>other</v>
      </c>
      <c r="AQ51" s="40" t="str">
        <f t="shared" ca="1" si="6"/>
        <v>1-5yrs</v>
      </c>
      <c r="AR51" s="40" t="str">
        <f t="shared" ca="1" si="6"/>
        <v>average</v>
      </c>
      <c r="AS51" s="40" t="str">
        <f t="shared" ca="1" si="6"/>
        <v>supervisor</v>
      </c>
    </row>
    <row r="52" spans="1:45" x14ac:dyDescent="0.3">
      <c r="A52" s="32" t="s">
        <v>172</v>
      </c>
      <c r="B52" s="37">
        <f t="shared" ca="1" si="11"/>
        <v>3</v>
      </c>
      <c r="C52" s="37">
        <f t="shared" ca="1" si="11"/>
        <v>6</v>
      </c>
      <c r="D52" s="37">
        <f t="shared" ca="1" si="11"/>
        <v>4</v>
      </c>
      <c r="E52" s="37">
        <f t="shared" ca="1" si="11"/>
        <v>6</v>
      </c>
      <c r="F52" s="37">
        <f t="shared" ca="1" si="11"/>
        <v>5</v>
      </c>
      <c r="G52" s="37">
        <f t="shared" ca="1" si="11"/>
        <v>6</v>
      </c>
      <c r="H52" s="37">
        <f t="shared" ca="1" si="11"/>
        <v>2</v>
      </c>
      <c r="I52" s="37">
        <f t="shared" ca="1" si="11"/>
        <v>2</v>
      </c>
      <c r="J52" s="37">
        <f t="shared" ca="1" si="11"/>
        <v>5</v>
      </c>
      <c r="K52" s="37">
        <f t="shared" ca="1" si="11"/>
        <v>4</v>
      </c>
      <c r="L52" s="37">
        <f t="shared" ca="1" si="11"/>
        <v>3</v>
      </c>
      <c r="M52" s="37">
        <f t="shared" ca="1" si="11"/>
        <v>4</v>
      </c>
      <c r="N52" s="37">
        <f t="shared" ca="1" si="11"/>
        <v>3</v>
      </c>
      <c r="O52" s="37">
        <f t="shared" ca="1" si="11"/>
        <v>6</v>
      </c>
      <c r="P52" s="37">
        <f t="shared" ca="1" si="11"/>
        <v>6</v>
      </c>
      <c r="Q52" s="37">
        <f t="shared" ca="1" si="11"/>
        <v>2</v>
      </c>
      <c r="R52" s="37">
        <f t="shared" ca="1" si="10"/>
        <v>5</v>
      </c>
      <c r="S52" s="37">
        <f t="shared" ca="1" si="10"/>
        <v>3</v>
      </c>
      <c r="T52" s="37">
        <f t="shared" ca="1" si="10"/>
        <v>4</v>
      </c>
      <c r="U52" s="37">
        <f t="shared" ca="1" si="10"/>
        <v>2</v>
      </c>
      <c r="V52" s="37">
        <f t="shared" ca="1" si="10"/>
        <v>4</v>
      </c>
      <c r="W52" s="37">
        <f t="shared" ca="1" si="10"/>
        <v>2</v>
      </c>
      <c r="X52" s="37">
        <f t="shared" ca="1" si="10"/>
        <v>3</v>
      </c>
      <c r="Y52" s="37">
        <f t="shared" ca="1" si="10"/>
        <v>3</v>
      </c>
      <c r="Z52" s="37">
        <f t="shared" ca="1" si="10"/>
        <v>1</v>
      </c>
      <c r="AA52" s="37">
        <f t="shared" ca="1" si="10"/>
        <v>5</v>
      </c>
      <c r="AB52" s="37">
        <f t="shared" ca="1" si="10"/>
        <v>3</v>
      </c>
      <c r="AC52" s="37">
        <f t="shared" ca="1" si="10"/>
        <v>3</v>
      </c>
      <c r="AD52" s="37">
        <f t="shared" ca="1" si="10"/>
        <v>4</v>
      </c>
      <c r="AE52" s="37">
        <f t="shared" ca="1" si="10"/>
        <v>5</v>
      </c>
      <c r="AF52" s="36">
        <f t="shared" ca="1" si="8"/>
        <v>4.5</v>
      </c>
      <c r="AG52" s="36">
        <f t="shared" ca="1" si="9"/>
        <v>3.75</v>
      </c>
      <c r="AH52" s="36">
        <f t="shared" ca="1" si="9"/>
        <v>4.666666666666667</v>
      </c>
      <c r="AI52" s="36">
        <f t="shared" ca="1" si="9"/>
        <v>3.5</v>
      </c>
      <c r="AJ52" s="36">
        <f t="shared" ca="1" si="9"/>
        <v>5.5</v>
      </c>
      <c r="AK52" s="36">
        <f t="shared" ca="1" si="9"/>
        <v>4.8</v>
      </c>
      <c r="AL52" s="36">
        <f t="shared" ca="1" si="9"/>
        <v>1</v>
      </c>
      <c r="AM52" s="32" t="s">
        <v>172</v>
      </c>
      <c r="AN52" s="40" t="str">
        <f t="shared" ca="1" si="6"/>
        <v>&lt;25</v>
      </c>
      <c r="AO52" s="40" t="str">
        <f t="shared" ca="1" si="6"/>
        <v>analytics</v>
      </c>
      <c r="AP52" s="40" t="str">
        <f t="shared" ca="1" si="6"/>
        <v>electronics</v>
      </c>
      <c r="AQ52" s="40" t="str">
        <f t="shared" ca="1" si="6"/>
        <v>&lt;1</v>
      </c>
      <c r="AR52" s="40" t="str">
        <f t="shared" ca="1" si="6"/>
        <v>somewhat above</v>
      </c>
      <c r="AS52" s="40" t="str">
        <f t="shared" ca="1" si="6"/>
        <v>non-supervisory</v>
      </c>
    </row>
    <row r="53" spans="1:45" x14ac:dyDescent="0.3">
      <c r="A53" s="32" t="s">
        <v>173</v>
      </c>
      <c r="B53" s="37">
        <f t="shared" ca="1" si="11"/>
        <v>2</v>
      </c>
      <c r="C53" s="37">
        <f t="shared" ca="1" si="11"/>
        <v>6</v>
      </c>
      <c r="D53" s="37">
        <f t="shared" ca="1" si="11"/>
        <v>2</v>
      </c>
      <c r="E53" s="37">
        <f t="shared" ca="1" si="11"/>
        <v>5</v>
      </c>
      <c r="F53" s="37">
        <f t="shared" ca="1" si="11"/>
        <v>2</v>
      </c>
      <c r="G53" s="37">
        <f t="shared" ca="1" si="11"/>
        <v>5</v>
      </c>
      <c r="H53" s="37">
        <f t="shared" ca="1" si="11"/>
        <v>1</v>
      </c>
      <c r="I53" s="37">
        <f t="shared" ca="1" si="11"/>
        <v>2</v>
      </c>
      <c r="J53" s="37">
        <f t="shared" ca="1" si="11"/>
        <v>4</v>
      </c>
      <c r="K53" s="37">
        <f t="shared" ca="1" si="11"/>
        <v>3</v>
      </c>
      <c r="L53" s="37">
        <f t="shared" ca="1" si="11"/>
        <v>2</v>
      </c>
      <c r="M53" s="37">
        <f t="shared" ca="1" si="11"/>
        <v>4</v>
      </c>
      <c r="N53" s="37">
        <f t="shared" ca="1" si="11"/>
        <v>2</v>
      </c>
      <c r="O53" s="37">
        <f t="shared" ca="1" si="11"/>
        <v>4</v>
      </c>
      <c r="P53" s="37">
        <f t="shared" ca="1" si="11"/>
        <v>4</v>
      </c>
      <c r="Q53" s="37">
        <f t="shared" ca="1" si="11"/>
        <v>1</v>
      </c>
      <c r="R53" s="37">
        <f t="shared" ca="1" si="10"/>
        <v>2</v>
      </c>
      <c r="S53" s="37">
        <f t="shared" ca="1" si="10"/>
        <v>2</v>
      </c>
      <c r="T53" s="37">
        <f t="shared" ca="1" si="10"/>
        <v>3</v>
      </c>
      <c r="U53" s="37">
        <f t="shared" ca="1" si="10"/>
        <v>2</v>
      </c>
      <c r="V53" s="37">
        <f t="shared" ca="1" si="10"/>
        <v>2</v>
      </c>
      <c r="W53" s="37">
        <f t="shared" ca="1" si="10"/>
        <v>1</v>
      </c>
      <c r="X53" s="37">
        <f t="shared" ca="1" si="10"/>
        <v>2</v>
      </c>
      <c r="Y53" s="37">
        <f t="shared" ca="1" si="10"/>
        <v>2</v>
      </c>
      <c r="Z53" s="37">
        <f t="shared" ca="1" si="10"/>
        <v>1</v>
      </c>
      <c r="AA53" s="37">
        <f t="shared" ca="1" si="10"/>
        <v>4</v>
      </c>
      <c r="AB53" s="37">
        <f t="shared" ca="1" si="10"/>
        <v>2</v>
      </c>
      <c r="AC53" s="37">
        <f t="shared" ca="1" si="10"/>
        <v>2</v>
      </c>
      <c r="AD53" s="37">
        <f t="shared" ca="1" si="10"/>
        <v>2</v>
      </c>
      <c r="AE53" s="37">
        <f t="shared" ca="1" si="10"/>
        <v>2</v>
      </c>
      <c r="AF53" s="36">
        <f t="shared" ca="1" si="8"/>
        <v>4</v>
      </c>
      <c r="AG53" s="36">
        <f t="shared" ca="1" si="9"/>
        <v>6</v>
      </c>
      <c r="AH53" s="36">
        <f t="shared" ca="1" si="9"/>
        <v>5.333333333333333</v>
      </c>
      <c r="AI53" s="36">
        <f t="shared" ca="1" si="9"/>
        <v>6.5</v>
      </c>
      <c r="AJ53" s="36">
        <f t="shared" ca="1" si="9"/>
        <v>6.5</v>
      </c>
      <c r="AK53" s="36">
        <f t="shared" ca="1" si="9"/>
        <v>5.4</v>
      </c>
      <c r="AL53" s="36">
        <f t="shared" ca="1" si="9"/>
        <v>0</v>
      </c>
      <c r="AM53" s="32" t="s">
        <v>173</v>
      </c>
      <c r="AN53" s="40" t="str">
        <f t="shared" ca="1" si="6"/>
        <v>26-35</v>
      </c>
      <c r="AO53" s="40" t="str">
        <f t="shared" ca="1" si="6"/>
        <v>operations</v>
      </c>
      <c r="AP53" s="40" t="str">
        <f t="shared" ca="1" si="6"/>
        <v>electronics</v>
      </c>
      <c r="AQ53" s="40" t="str">
        <f t="shared" ca="1" si="6"/>
        <v>6-10yrs</v>
      </c>
      <c r="AR53" s="40" t="str">
        <f t="shared" ca="1" si="6"/>
        <v>somewhat above</v>
      </c>
      <c r="AS53" s="40" t="str">
        <f t="shared" ca="1" si="6"/>
        <v>manager</v>
      </c>
    </row>
    <row r="54" spans="1:45" x14ac:dyDescent="0.3">
      <c r="A54" s="35" t="s">
        <v>174</v>
      </c>
      <c r="B54" s="37">
        <f t="shared" ca="1" si="11"/>
        <v>1</v>
      </c>
      <c r="C54" s="37">
        <f t="shared" ca="1" si="11"/>
        <v>5</v>
      </c>
      <c r="D54" s="37">
        <f t="shared" ca="1" si="11"/>
        <v>4</v>
      </c>
      <c r="E54" s="37">
        <f t="shared" ca="1" si="11"/>
        <v>4</v>
      </c>
      <c r="F54" s="37">
        <f t="shared" ca="1" si="11"/>
        <v>3</v>
      </c>
      <c r="G54" s="37">
        <f t="shared" ca="1" si="11"/>
        <v>6</v>
      </c>
      <c r="H54" s="37">
        <f t="shared" ca="1" si="11"/>
        <v>1</v>
      </c>
      <c r="I54" s="37">
        <f t="shared" ca="1" si="11"/>
        <v>1</v>
      </c>
      <c r="J54" s="37">
        <f t="shared" ca="1" si="11"/>
        <v>6</v>
      </c>
      <c r="K54" s="37">
        <f t="shared" ca="1" si="11"/>
        <v>2</v>
      </c>
      <c r="L54" s="37">
        <f t="shared" ca="1" si="11"/>
        <v>2</v>
      </c>
      <c r="M54" s="37">
        <f t="shared" ca="1" si="11"/>
        <v>1</v>
      </c>
      <c r="N54" s="37">
        <f t="shared" ca="1" si="11"/>
        <v>4</v>
      </c>
      <c r="O54" s="37">
        <f t="shared" ca="1" si="11"/>
        <v>3</v>
      </c>
      <c r="P54" s="37">
        <f t="shared" ca="1" si="11"/>
        <v>3</v>
      </c>
      <c r="Q54" s="37">
        <f t="shared" ca="1" si="11"/>
        <v>2</v>
      </c>
      <c r="R54" s="37">
        <f t="shared" ca="1" si="10"/>
        <v>3</v>
      </c>
      <c r="S54" s="37">
        <f t="shared" ca="1" si="10"/>
        <v>3</v>
      </c>
      <c r="T54" s="37">
        <f t="shared" ca="1" si="10"/>
        <v>3</v>
      </c>
      <c r="U54" s="37">
        <f t="shared" ca="1" si="10"/>
        <v>1</v>
      </c>
      <c r="V54" s="37">
        <f t="shared" ca="1" si="10"/>
        <v>3</v>
      </c>
      <c r="W54" s="37">
        <f t="shared" ca="1" si="10"/>
        <v>3</v>
      </c>
      <c r="X54" s="37">
        <f t="shared" ca="1" si="10"/>
        <v>4</v>
      </c>
      <c r="Y54" s="37">
        <f t="shared" ca="1" si="10"/>
        <v>3</v>
      </c>
      <c r="Z54" s="37">
        <f t="shared" ca="1" si="10"/>
        <v>1</v>
      </c>
      <c r="AA54" s="37">
        <f t="shared" ca="1" si="10"/>
        <v>2</v>
      </c>
      <c r="AB54" s="37">
        <f t="shared" ca="1" si="10"/>
        <v>2</v>
      </c>
      <c r="AC54" s="37">
        <f t="shared" ca="1" si="10"/>
        <v>5</v>
      </c>
      <c r="AD54" s="37">
        <f t="shared" ca="1" si="10"/>
        <v>3</v>
      </c>
      <c r="AE54" s="37">
        <f t="shared" ca="1" si="10"/>
        <v>3</v>
      </c>
      <c r="AF54" s="36">
        <f t="shared" ca="1" si="8"/>
        <v>4.875</v>
      </c>
      <c r="AG54" s="36">
        <f t="shared" ref="AG54:AL57" ca="1" si="12">INDIRECT($A54&amp;"!"&amp;AG$1)</f>
        <v>6.25</v>
      </c>
      <c r="AH54" s="36">
        <f t="shared" ca="1" si="12"/>
        <v>5.666666666666667</v>
      </c>
      <c r="AI54" s="36">
        <f t="shared" ca="1" si="12"/>
        <v>4</v>
      </c>
      <c r="AJ54" s="36">
        <f t="shared" ca="1" si="12"/>
        <v>5</v>
      </c>
      <c r="AK54" s="36">
        <f t="shared" ca="1" si="12"/>
        <v>6.4</v>
      </c>
      <c r="AL54" s="36">
        <f t="shared" ca="1" si="12"/>
        <v>2</v>
      </c>
      <c r="AM54" s="35" t="s">
        <v>174</v>
      </c>
      <c r="AN54" s="40" t="str">
        <f t="shared" ca="1" si="6"/>
        <v>26-35</v>
      </c>
      <c r="AO54" s="40" t="str">
        <f t="shared" ca="1" si="6"/>
        <v>logistics</v>
      </c>
      <c r="AP54" s="40" t="str">
        <f t="shared" ca="1" si="6"/>
        <v>other</v>
      </c>
      <c r="AQ54" s="40" t="str">
        <f t="shared" ca="1" si="6"/>
        <v>1-5yrs</v>
      </c>
      <c r="AR54" s="40" t="str">
        <f t="shared" ca="1" si="6"/>
        <v>far below</v>
      </c>
      <c r="AS54" s="40" t="str">
        <f t="shared" ca="1" si="6"/>
        <v>non-supervisory</v>
      </c>
    </row>
    <row r="55" spans="1:45" x14ac:dyDescent="0.3">
      <c r="A55" s="32" t="s">
        <v>175</v>
      </c>
      <c r="B55" s="37">
        <f t="shared" ca="1" si="11"/>
        <v>1</v>
      </c>
      <c r="C55" s="37">
        <f t="shared" ca="1" si="11"/>
        <v>5</v>
      </c>
      <c r="D55" s="37">
        <f t="shared" ca="1" si="11"/>
        <v>4</v>
      </c>
      <c r="E55" s="37">
        <f t="shared" ca="1" si="11"/>
        <v>4</v>
      </c>
      <c r="F55" s="37">
        <f t="shared" ca="1" si="11"/>
        <v>3</v>
      </c>
      <c r="G55" s="37">
        <f t="shared" ca="1" si="11"/>
        <v>6</v>
      </c>
      <c r="H55" s="37">
        <f t="shared" ca="1" si="11"/>
        <v>1</v>
      </c>
      <c r="I55" s="37">
        <f t="shared" ca="1" si="11"/>
        <v>1</v>
      </c>
      <c r="J55" s="37">
        <f t="shared" ca="1" si="11"/>
        <v>6</v>
      </c>
      <c r="K55" s="37">
        <f t="shared" ca="1" si="11"/>
        <v>2</v>
      </c>
      <c r="L55" s="37">
        <f t="shared" ca="1" si="11"/>
        <v>2</v>
      </c>
      <c r="M55" s="37">
        <f t="shared" ca="1" si="11"/>
        <v>1</v>
      </c>
      <c r="N55" s="37">
        <f t="shared" ca="1" si="11"/>
        <v>4</v>
      </c>
      <c r="O55" s="37">
        <f t="shared" ca="1" si="11"/>
        <v>3</v>
      </c>
      <c r="P55" s="37">
        <f t="shared" ca="1" si="11"/>
        <v>3</v>
      </c>
      <c r="Q55" s="37">
        <f t="shared" ca="1" si="11"/>
        <v>2</v>
      </c>
      <c r="R55" s="37">
        <f t="shared" ca="1" si="10"/>
        <v>3</v>
      </c>
      <c r="S55" s="37">
        <f t="shared" ca="1" si="10"/>
        <v>3</v>
      </c>
      <c r="T55" s="37">
        <f t="shared" ca="1" si="10"/>
        <v>3</v>
      </c>
      <c r="U55" s="37">
        <f t="shared" ca="1" si="10"/>
        <v>1</v>
      </c>
      <c r="V55" s="37">
        <f t="shared" ca="1" si="10"/>
        <v>3</v>
      </c>
      <c r="W55" s="37">
        <f t="shared" ca="1" si="10"/>
        <v>3</v>
      </c>
      <c r="X55" s="37">
        <f t="shared" ca="1" si="10"/>
        <v>4</v>
      </c>
      <c r="Y55" s="37">
        <f t="shared" ca="1" si="10"/>
        <v>3</v>
      </c>
      <c r="Z55" s="37">
        <f t="shared" ca="1" si="10"/>
        <v>1</v>
      </c>
      <c r="AA55" s="37">
        <f t="shared" ca="1" si="10"/>
        <v>2</v>
      </c>
      <c r="AB55" s="37">
        <f t="shared" ca="1" si="10"/>
        <v>2</v>
      </c>
      <c r="AC55" s="37">
        <f t="shared" ca="1" si="10"/>
        <v>5</v>
      </c>
      <c r="AD55" s="37">
        <f t="shared" ca="1" si="10"/>
        <v>3</v>
      </c>
      <c r="AE55" s="37">
        <f t="shared" ca="1" si="10"/>
        <v>3</v>
      </c>
      <c r="AF55" s="36">
        <f t="shared" ca="1" si="8"/>
        <v>4.875</v>
      </c>
      <c r="AG55" s="36">
        <f t="shared" ca="1" si="12"/>
        <v>6.25</v>
      </c>
      <c r="AH55" s="36">
        <f t="shared" ca="1" si="12"/>
        <v>5.666666666666667</v>
      </c>
      <c r="AI55" s="36">
        <f t="shared" ca="1" si="12"/>
        <v>4</v>
      </c>
      <c r="AJ55" s="36">
        <f t="shared" ca="1" si="12"/>
        <v>5</v>
      </c>
      <c r="AK55" s="36">
        <f t="shared" ca="1" si="12"/>
        <v>6.4</v>
      </c>
      <c r="AL55" s="36">
        <f t="shared" ca="1" si="12"/>
        <v>2</v>
      </c>
      <c r="AM55" s="32" t="s">
        <v>175</v>
      </c>
      <c r="AN55" s="40" t="str">
        <f t="shared" ca="1" si="6"/>
        <v>26-35</v>
      </c>
      <c r="AO55" s="40" t="str">
        <f t="shared" ca="1" si="6"/>
        <v>logistics</v>
      </c>
      <c r="AP55" s="40" t="str">
        <f t="shared" ca="1" si="6"/>
        <v>other</v>
      </c>
      <c r="AQ55" s="40" t="str">
        <f t="shared" ca="1" si="6"/>
        <v>1-5yrs</v>
      </c>
      <c r="AR55" s="40" t="str">
        <f t="shared" ca="1" si="6"/>
        <v>far below</v>
      </c>
      <c r="AS55" s="40" t="str">
        <f t="shared" ca="1" si="6"/>
        <v>non-supervisory</v>
      </c>
    </row>
    <row r="56" spans="1:45" x14ac:dyDescent="0.3">
      <c r="A56" s="32" t="s">
        <v>176</v>
      </c>
      <c r="B56" s="37">
        <f t="shared" ca="1" si="11"/>
        <v>2</v>
      </c>
      <c r="C56" s="37">
        <f t="shared" ca="1" si="11"/>
        <v>3</v>
      </c>
      <c r="D56" s="37">
        <f t="shared" ca="1" si="11"/>
        <v>3</v>
      </c>
      <c r="E56" s="37">
        <f t="shared" ca="1" si="11"/>
        <v>7</v>
      </c>
      <c r="F56" s="37">
        <f t="shared" ca="1" si="11"/>
        <v>5</v>
      </c>
      <c r="G56" s="37">
        <f t="shared" ca="1" si="11"/>
        <v>6</v>
      </c>
      <c r="H56" s="37">
        <f t="shared" ca="1" si="11"/>
        <v>2</v>
      </c>
      <c r="I56" s="37">
        <f t="shared" ca="1" si="11"/>
        <v>1</v>
      </c>
      <c r="J56" s="37">
        <f t="shared" ca="1" si="11"/>
        <v>4</v>
      </c>
      <c r="K56" s="37">
        <f t="shared" ca="1" si="11"/>
        <v>3</v>
      </c>
      <c r="L56" s="37">
        <f t="shared" ca="1" si="11"/>
        <v>1</v>
      </c>
      <c r="M56" s="37">
        <f t="shared" ca="1" si="11"/>
        <v>1</v>
      </c>
      <c r="N56" s="37">
        <f t="shared" ca="1" si="11"/>
        <v>3</v>
      </c>
      <c r="O56" s="37">
        <f t="shared" ca="1" si="11"/>
        <v>5</v>
      </c>
      <c r="P56" s="37">
        <f t="shared" ca="1" si="11"/>
        <v>6</v>
      </c>
      <c r="Q56" s="37">
        <f t="shared" ca="1" si="11"/>
        <v>3</v>
      </c>
      <c r="R56" s="37">
        <f t="shared" ca="1" si="10"/>
        <v>6</v>
      </c>
      <c r="S56" s="37">
        <f t="shared" ca="1" si="10"/>
        <v>3</v>
      </c>
      <c r="T56" s="37">
        <f t="shared" ca="1" si="10"/>
        <v>4</v>
      </c>
      <c r="U56" s="37">
        <f t="shared" ca="1" si="10"/>
        <v>1</v>
      </c>
      <c r="V56" s="37">
        <f t="shared" ca="1" si="10"/>
        <v>5</v>
      </c>
      <c r="W56" s="37">
        <f t="shared" ca="1" si="10"/>
        <v>4</v>
      </c>
      <c r="X56" s="37">
        <f t="shared" ca="1" si="10"/>
        <v>5</v>
      </c>
      <c r="Y56" s="37">
        <f t="shared" ca="1" si="10"/>
        <v>3</v>
      </c>
      <c r="Z56" s="37">
        <f t="shared" ca="1" si="10"/>
        <v>1</v>
      </c>
      <c r="AA56" s="37">
        <f t="shared" ca="1" si="10"/>
        <v>4</v>
      </c>
      <c r="AB56" s="37">
        <f t="shared" ca="1" si="10"/>
        <v>3</v>
      </c>
      <c r="AC56" s="37">
        <f t="shared" ca="1" si="10"/>
        <v>5</v>
      </c>
      <c r="AD56" s="37">
        <f t="shared" ca="1" si="10"/>
        <v>3</v>
      </c>
      <c r="AE56" s="37">
        <f t="shared" ca="1" si="10"/>
        <v>5</v>
      </c>
      <c r="AF56" s="36">
        <f t="shared" ca="1" si="8"/>
        <v>4.5</v>
      </c>
      <c r="AG56" s="36">
        <f t="shared" ca="1" si="12"/>
        <v>5.75</v>
      </c>
      <c r="AH56" s="36">
        <f t="shared" ca="1" si="12"/>
        <v>4</v>
      </c>
      <c r="AI56" s="36">
        <f t="shared" ca="1" si="12"/>
        <v>4</v>
      </c>
      <c r="AJ56" s="36">
        <f t="shared" ca="1" si="12"/>
        <v>3.5</v>
      </c>
      <c r="AK56" s="36">
        <f t="shared" ca="1" si="12"/>
        <v>6.2</v>
      </c>
      <c r="AL56" s="36">
        <f t="shared" ca="1" si="12"/>
        <v>3</v>
      </c>
      <c r="AM56" s="32" t="s">
        <v>176</v>
      </c>
      <c r="AN56" s="40" t="str">
        <f t="shared" ca="1" si="6"/>
        <v>26-35</v>
      </c>
      <c r="AO56" s="40" t="str">
        <f t="shared" ca="1" si="6"/>
        <v>sales</v>
      </c>
      <c r="AP56" s="40" t="str">
        <f t="shared" ca="1" si="6"/>
        <v>other</v>
      </c>
      <c r="AQ56" s="40" t="str">
        <f t="shared" ca="1" si="6"/>
        <v>6-10yrs</v>
      </c>
      <c r="AR56" s="40" t="str">
        <f t="shared" ca="1" si="6"/>
        <v>somewhat above</v>
      </c>
      <c r="AS56" s="40" t="str">
        <f t="shared" ca="1" si="6"/>
        <v>manager</v>
      </c>
    </row>
    <row r="57" spans="1:45" x14ac:dyDescent="0.3">
      <c r="A57" s="35" t="s">
        <v>177</v>
      </c>
      <c r="B57" s="37">
        <f t="shared" ca="1" si="11"/>
        <v>3</v>
      </c>
      <c r="C57" s="37">
        <f t="shared" ca="1" si="11"/>
        <v>6</v>
      </c>
      <c r="D57" s="37">
        <f t="shared" ca="1" si="11"/>
        <v>4</v>
      </c>
      <c r="E57" s="37">
        <f t="shared" ca="1" si="11"/>
        <v>7</v>
      </c>
      <c r="F57" s="37">
        <f t="shared" ca="1" si="11"/>
        <v>4</v>
      </c>
      <c r="G57" s="37">
        <f t="shared" ca="1" si="11"/>
        <v>6</v>
      </c>
      <c r="H57" s="37">
        <f t="shared" ca="1" si="11"/>
        <v>2</v>
      </c>
      <c r="I57" s="37">
        <f t="shared" ca="1" si="11"/>
        <v>2</v>
      </c>
      <c r="J57" s="37">
        <f t="shared" ca="1" si="11"/>
        <v>5</v>
      </c>
      <c r="K57" s="37">
        <f t="shared" ca="1" si="11"/>
        <v>3</v>
      </c>
      <c r="L57" s="37">
        <f t="shared" ca="1" si="11"/>
        <v>3</v>
      </c>
      <c r="M57" s="37">
        <f t="shared" ca="1" si="11"/>
        <v>4</v>
      </c>
      <c r="N57" s="37">
        <f t="shared" ca="1" si="11"/>
        <v>3</v>
      </c>
      <c r="O57" s="37">
        <f t="shared" ca="1" si="11"/>
        <v>6</v>
      </c>
      <c r="P57" s="37">
        <f t="shared" ca="1" si="11"/>
        <v>6</v>
      </c>
      <c r="Q57" s="37">
        <f t="shared" ca="1" si="11"/>
        <v>2</v>
      </c>
      <c r="R57" s="37">
        <f t="shared" ca="1" si="10"/>
        <v>6</v>
      </c>
      <c r="S57" s="37">
        <f t="shared" ca="1" si="10"/>
        <v>3</v>
      </c>
      <c r="T57" s="37">
        <f t="shared" ca="1" si="10"/>
        <v>4</v>
      </c>
      <c r="U57" s="37">
        <f t="shared" ca="1" si="10"/>
        <v>2</v>
      </c>
      <c r="V57" s="37">
        <f t="shared" ca="1" si="10"/>
        <v>3</v>
      </c>
      <c r="W57" s="37">
        <f t="shared" ca="1" si="10"/>
        <v>2</v>
      </c>
      <c r="X57" s="37">
        <f t="shared" ca="1" si="10"/>
        <v>3</v>
      </c>
      <c r="Y57" s="37">
        <f t="shared" ca="1" si="10"/>
        <v>3</v>
      </c>
      <c r="Z57" s="37">
        <f t="shared" ca="1" si="10"/>
        <v>1</v>
      </c>
      <c r="AA57" s="37">
        <f t="shared" ca="1" si="10"/>
        <v>5</v>
      </c>
      <c r="AB57" s="37">
        <f t="shared" ca="1" si="10"/>
        <v>3</v>
      </c>
      <c r="AC57" s="37">
        <f t="shared" ca="1" si="10"/>
        <v>4</v>
      </c>
      <c r="AD57" s="37">
        <f t="shared" ca="1" si="10"/>
        <v>4</v>
      </c>
      <c r="AE57" s="37">
        <f t="shared" ca="1" si="10"/>
        <v>5</v>
      </c>
      <c r="AF57" s="36">
        <f t="shared" ca="1" si="8"/>
        <v>4.625</v>
      </c>
      <c r="AG57" s="36">
        <f t="shared" ca="1" si="12"/>
        <v>6.75</v>
      </c>
      <c r="AH57" s="36">
        <f t="shared" ca="1" si="12"/>
        <v>5</v>
      </c>
      <c r="AI57" s="36">
        <f t="shared" ca="1" si="12"/>
        <v>6.75</v>
      </c>
      <c r="AJ57" s="36">
        <f t="shared" ca="1" si="12"/>
        <v>6.5</v>
      </c>
      <c r="AK57" s="36">
        <f t="shared" ca="1" si="12"/>
        <v>4.8</v>
      </c>
      <c r="AL57" s="36">
        <f t="shared" ca="1" si="12"/>
        <v>2</v>
      </c>
      <c r="AM57" s="35" t="s">
        <v>177</v>
      </c>
      <c r="AN57" s="40" t="str">
        <f t="shared" ca="1" si="6"/>
        <v>X</v>
      </c>
      <c r="AO57" s="40" t="str">
        <f t="shared" ca="1" si="6"/>
        <v>Analytics</v>
      </c>
      <c r="AP57" s="40" t="str">
        <f t="shared" ca="1" si="6"/>
        <v>electronics</v>
      </c>
      <c r="AQ57" s="40" t="str">
        <f t="shared" ca="1" si="6"/>
        <v>1-5yrs</v>
      </c>
      <c r="AR57" s="40" t="str">
        <f t="shared" ca="1" si="6"/>
        <v>X</v>
      </c>
      <c r="AS57" s="40" t="str">
        <f t="shared" ca="1" si="6"/>
        <v>supervisor</v>
      </c>
    </row>
    <row r="58" spans="1:45" x14ac:dyDescent="0.3">
      <c r="AF58" s="41">
        <f ca="1">AVERAGE(AF3:AF57)</f>
        <v>4.0780303030303031</v>
      </c>
      <c r="AG58" s="41">
        <f ca="1">AVERAGE(AG3:AG57)</f>
        <v>5.290909090909091</v>
      </c>
      <c r="AH58" s="41">
        <f t="shared" ref="AH58:AL58" ca="1" si="13">AVERAGE(AH3:AH57)</f>
        <v>5.2</v>
      </c>
      <c r="AI58" s="41">
        <f t="shared" ca="1" si="13"/>
        <v>4.418181818181818</v>
      </c>
      <c r="AJ58" s="41">
        <f t="shared" ca="1" si="13"/>
        <v>5.6818181818181817</v>
      </c>
      <c r="AK58" s="41">
        <f t="shared" ca="1" si="13"/>
        <v>5.3556603773584914</v>
      </c>
      <c r="AL58" s="41">
        <f t="shared" ca="1" si="13"/>
        <v>1.0727272727272728</v>
      </c>
    </row>
    <row r="59" spans="1:45" x14ac:dyDescent="0.3">
      <c r="AF59" s="42">
        <f ca="1">STDEV(AF3:AF57)</f>
        <v>0.65204127805134027</v>
      </c>
      <c r="AG59" s="42">
        <f ca="1">STDEV(AG3:AG57)</f>
        <v>1.0915963043096517</v>
      </c>
      <c r="AH59" s="42">
        <f t="shared" ref="AH59:AL59" ca="1" si="14">STDEV(AH3:AH57)</f>
        <v>0.83542946251091188</v>
      </c>
      <c r="AI59" s="42">
        <f t="shared" ca="1" si="14"/>
        <v>1.166720777965909</v>
      </c>
      <c r="AJ59" s="42">
        <f t="shared" ca="1" si="14"/>
        <v>0.88513253016686555</v>
      </c>
      <c r="AK59" s="42">
        <f t="shared" ca="1" si="14"/>
        <v>1.0489766247926606</v>
      </c>
      <c r="AL59" s="42">
        <f t="shared" ca="1" si="14"/>
        <v>1.1361818036340359</v>
      </c>
    </row>
    <row r="60" spans="1:45" x14ac:dyDescent="0.3">
      <c r="AF60" s="42" t="s">
        <v>117</v>
      </c>
      <c r="AG60" s="42" t="s">
        <v>214</v>
      </c>
      <c r="AH60" s="42" t="s">
        <v>118</v>
      </c>
      <c r="AI60" s="42" t="s">
        <v>119</v>
      </c>
      <c r="AJ60" s="42" t="s">
        <v>120</v>
      </c>
      <c r="AK60" s="42" t="s">
        <v>121</v>
      </c>
      <c r="AL60" s="42" t="s">
        <v>122</v>
      </c>
    </row>
    <row r="62" spans="1:45" x14ac:dyDescent="0.3">
      <c r="AF62" s="32">
        <f ca="1">CORREL(AG3:AG57,AL3:AL57)</f>
        <v>1.2487959917113137E-2</v>
      </c>
      <c r="AG62" s="32">
        <f ca="1">CORREL(AH3:AH57,AL3:AL57)</f>
        <v>-0.15217497045071793</v>
      </c>
    </row>
    <row r="67" spans="8:20" x14ac:dyDescent="0.3">
      <c r="T67" s="32">
        <f>CHIDIST(992.6,1)</f>
        <v>7.2906310656437204E-218</v>
      </c>
    </row>
    <row r="68" spans="8:20" x14ac:dyDescent="0.3">
      <c r="H68" s="32" t="s">
        <v>323</v>
      </c>
      <c r="M68" s="32">
        <v>0.45090000000000002</v>
      </c>
    </row>
    <row r="69" spans="8:20" x14ac:dyDescent="0.3">
      <c r="H69" s="32" t="s">
        <v>324</v>
      </c>
      <c r="M69" s="32">
        <v>1.1089</v>
      </c>
      <c r="N69" s="32">
        <f>M68/(0.4509+1.1089)</f>
        <v>0.28907552250288499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3" max="6" width="1.6640625" customWidth="1"/>
    <col min="8" max="8" width="70.6640625" bestFit="1" customWidth="1"/>
  </cols>
  <sheetData>
    <row r="1" spans="1:10" ht="244.8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2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7</v>
      </c>
      <c r="H3" s="5" t="s">
        <v>7</v>
      </c>
      <c r="I3" s="4">
        <v>6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4</v>
      </c>
      <c r="H4" s="6" t="s">
        <v>8</v>
      </c>
      <c r="I4" s="4">
        <v>5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3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5</v>
      </c>
      <c r="H6" s="6" t="s">
        <v>10</v>
      </c>
      <c r="I6" s="4">
        <v>5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7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3</v>
      </c>
      <c r="H8" s="6" t="s">
        <v>12</v>
      </c>
      <c r="I8" s="4">
        <v>6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4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4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4</v>
      </c>
      <c r="H11" s="30" t="s">
        <v>72</v>
      </c>
      <c r="I11" s="24">
        <f>AVERAGE(I3:I10)</f>
        <v>4.625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5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4</v>
      </c>
      <c r="H13" s="5" t="s">
        <v>15</v>
      </c>
      <c r="I13" s="4">
        <v>7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3</v>
      </c>
      <c r="H14" s="6" t="s">
        <v>16</v>
      </c>
      <c r="I14" s="4">
        <v>6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5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2</v>
      </c>
      <c r="H17" s="6" t="s">
        <v>19</v>
      </c>
      <c r="I17" s="4">
        <v>7</v>
      </c>
      <c r="J17">
        <f t="shared" ref="J17:J23" si="0">I17</f>
        <v>7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3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2</v>
      </c>
      <c r="H19" s="6" t="s">
        <v>21</v>
      </c>
      <c r="I19" s="4">
        <v>6</v>
      </c>
      <c r="J19">
        <f t="shared" si="0"/>
        <v>6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1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3</v>
      </c>
      <c r="H22" s="6" t="s">
        <v>24</v>
      </c>
      <c r="I22" s="4">
        <v>6</v>
      </c>
      <c r="J22">
        <f t="shared" si="0"/>
        <v>6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2</v>
      </c>
      <c r="H23" s="6" t="s">
        <v>25</v>
      </c>
      <c r="I23" s="4">
        <v>5</v>
      </c>
      <c r="J23">
        <f t="shared" si="0"/>
        <v>5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2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3</v>
      </c>
      <c r="H25" s="6" t="s">
        <v>27</v>
      </c>
      <c r="I25" s="4">
        <v>6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6.3076923076923075</v>
      </c>
      <c r="J26" s="24">
        <f>AVERAGE(J13,J15,J16,J17,J19,J22,J24,J25)</f>
        <v>6.5</v>
      </c>
      <c r="K26">
        <f>AVERAGE(J14,J18,J20,J21,J23)</f>
        <v>5.333333333333333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4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2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3</v>
      </c>
      <c r="H29" s="10" t="s">
        <v>34</v>
      </c>
      <c r="I29" s="4">
        <v>5</v>
      </c>
      <c r="J29">
        <f>I29</f>
        <v>5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2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3</v>
      </c>
      <c r="H31" s="10" t="s">
        <v>36</v>
      </c>
      <c r="I31" s="4">
        <v>7</v>
      </c>
    </row>
    <row r="32" spans="2:11" ht="27.75" customHeight="1" x14ac:dyDescent="0.3">
      <c r="H32" s="10" t="s">
        <v>37</v>
      </c>
      <c r="I32" s="4">
        <v>6</v>
      </c>
      <c r="J32">
        <f t="shared" si="1"/>
        <v>6</v>
      </c>
    </row>
    <row r="33" spans="2:10" ht="27.75" customHeight="1" x14ac:dyDescent="0.3">
      <c r="H33" s="10" t="s">
        <v>38</v>
      </c>
      <c r="I33" s="4">
        <v>7</v>
      </c>
      <c r="J33">
        <f t="shared" si="1"/>
        <v>7</v>
      </c>
    </row>
    <row r="34" spans="2:10" ht="27.75" customHeight="1" x14ac:dyDescent="0.3">
      <c r="H34" s="10" t="s">
        <v>39</v>
      </c>
      <c r="I34" s="4">
        <v>7</v>
      </c>
      <c r="J34">
        <f t="shared" si="1"/>
        <v>7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2</v>
      </c>
      <c r="J35">
        <f t="shared" si="1"/>
        <v>2</v>
      </c>
    </row>
    <row r="36" spans="2:10" ht="27.75" customHeight="1" x14ac:dyDescent="0.3">
      <c r="B36" s="16" t="s">
        <v>53</v>
      </c>
      <c r="C36" s="4" t="s">
        <v>89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74</v>
      </c>
      <c r="H37" s="10" t="s">
        <v>42</v>
      </c>
      <c r="I37" s="4">
        <v>2</v>
      </c>
    </row>
    <row r="38" spans="2:10" ht="27.75" customHeight="1" x14ac:dyDescent="0.3">
      <c r="B38" s="16" t="s">
        <v>55</v>
      </c>
      <c r="C38" s="18" t="s">
        <v>90</v>
      </c>
      <c r="H38" s="10" t="s">
        <v>43</v>
      </c>
      <c r="I38" s="4">
        <v>6</v>
      </c>
    </row>
    <row r="39" spans="2:10" ht="27.75" customHeight="1" x14ac:dyDescent="0.3">
      <c r="B39" s="16" t="s">
        <v>56</v>
      </c>
      <c r="C39" s="4" t="s">
        <v>91</v>
      </c>
      <c r="H39" s="10" t="s">
        <v>44</v>
      </c>
      <c r="I39" s="4">
        <v>3</v>
      </c>
    </row>
    <row r="40" spans="2:10" ht="27.75" customHeight="1" x14ac:dyDescent="0.3">
      <c r="B40" s="16" t="s">
        <v>57</v>
      </c>
      <c r="C40" s="19" t="s">
        <v>92</v>
      </c>
      <c r="H40" s="10" t="s">
        <v>45</v>
      </c>
      <c r="I40" s="4">
        <v>6</v>
      </c>
    </row>
    <row r="41" spans="2:10" ht="27.75" customHeight="1" x14ac:dyDescent="0.3">
      <c r="H41" s="10" t="s">
        <v>46</v>
      </c>
      <c r="I41" s="4">
        <v>2</v>
      </c>
    </row>
    <row r="42" spans="2:10" ht="27.75" customHeight="1" x14ac:dyDescent="0.3">
      <c r="B42" s="17" t="s">
        <v>28</v>
      </c>
      <c r="C42" s="4">
        <v>6</v>
      </c>
      <c r="H42" s="10" t="s">
        <v>47</v>
      </c>
      <c r="I42" s="4">
        <v>6</v>
      </c>
      <c r="J42">
        <f t="shared" si="1"/>
        <v>6</v>
      </c>
    </row>
    <row r="43" spans="2:10" ht="27.75" customHeight="1" x14ac:dyDescent="0.3">
      <c r="B43" s="17" t="s">
        <v>29</v>
      </c>
      <c r="C43" s="4">
        <v>6</v>
      </c>
      <c r="H43" s="10" t="s">
        <v>48</v>
      </c>
      <c r="I43" s="4">
        <v>2</v>
      </c>
    </row>
    <row r="44" spans="2:10" ht="27.75" customHeight="1" x14ac:dyDescent="0.3">
      <c r="B44" s="17" t="s">
        <v>30</v>
      </c>
      <c r="C44" s="4">
        <v>5</v>
      </c>
      <c r="H44" s="10" t="s">
        <v>49</v>
      </c>
      <c r="I44" s="4">
        <v>7</v>
      </c>
    </row>
    <row r="45" spans="2:10" ht="27.75" customHeight="1" x14ac:dyDescent="0.3">
      <c r="B45" s="17" t="s">
        <v>31</v>
      </c>
      <c r="C45" s="4">
        <v>5</v>
      </c>
      <c r="H45" s="10" t="s">
        <v>50</v>
      </c>
      <c r="I45" s="4">
        <v>7</v>
      </c>
    </row>
    <row r="46" spans="2:10" ht="27.75" customHeight="1" x14ac:dyDescent="0.3">
      <c r="B46" s="17" t="s">
        <v>32</v>
      </c>
      <c r="C46" s="4">
        <v>5</v>
      </c>
      <c r="H46" s="10" t="s">
        <v>51</v>
      </c>
      <c r="I46" s="4">
        <v>7</v>
      </c>
    </row>
    <row r="47" spans="2:10" ht="27.75" customHeight="1" x14ac:dyDescent="0.3">
      <c r="B47" s="23" t="s">
        <v>72</v>
      </c>
      <c r="C47" s="24">
        <f xml:space="preserve"> AVERAGE(C42:C46)</f>
        <v>5.4</v>
      </c>
      <c r="H47" s="21" t="s">
        <v>114</v>
      </c>
      <c r="I47" s="24">
        <f>AVERAGE(I29,I30,I32,I35,I37,I38,I39,I41,I43)</f>
        <v>3.6666666666666665</v>
      </c>
      <c r="J47" s="24">
        <f>AVERAGE(J29,J30,J32,J35,J37,J38,J39,J41,J43)</f>
        <v>4.5</v>
      </c>
    </row>
    <row r="48" spans="2:10" x14ac:dyDescent="0.3">
      <c r="H48" s="22" t="s">
        <v>115</v>
      </c>
      <c r="I48">
        <f>AVERAGE(I31,I33,I34,I36,I40,I42,I44,I45,I46)</f>
        <v>6.666666666666667</v>
      </c>
      <c r="J48">
        <f>AVERAGE(J31,J33,J34,J36,J40,J42,J44,J45,J46)</f>
        <v>6.5</v>
      </c>
    </row>
    <row r="49" spans="2:9" x14ac:dyDescent="0.3">
      <c r="H49" s="22" t="s">
        <v>116</v>
      </c>
      <c r="I49">
        <f>I48-I47</f>
        <v>3.0000000000000004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1</v>
      </c>
    </row>
    <row r="56" spans="2:9" x14ac:dyDescent="0.3">
      <c r="B56" s="25" t="s">
        <v>61</v>
      </c>
      <c r="C56" s="26">
        <v>1</v>
      </c>
    </row>
    <row r="57" spans="2:9" x14ac:dyDescent="0.3">
      <c r="B57" s="28" t="s">
        <v>71</v>
      </c>
      <c r="C57" s="27">
        <f xml:space="preserve"> SUM(C52:C56)</f>
        <v>2</v>
      </c>
    </row>
  </sheetData>
  <conditionalFormatting sqref="I49">
    <cfRule type="cellIs" dxfId="93" priority="1" operator="lessThan">
      <formula>0</formula>
    </cfRule>
    <cfRule type="cellIs" dxfId="92" priority="2" operator="greater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4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2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5</v>
      </c>
      <c r="H4" s="6" t="s">
        <v>8</v>
      </c>
      <c r="I4" s="4">
        <v>2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6</v>
      </c>
      <c r="H6" s="6" t="s">
        <v>10</v>
      </c>
      <c r="I6" s="4">
        <v>4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7</v>
      </c>
      <c r="H7" s="6" t="s">
        <v>11</v>
      </c>
      <c r="I7" s="4">
        <v>3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3</v>
      </c>
      <c r="H8" s="6" t="s">
        <v>12</v>
      </c>
      <c r="I8" s="4">
        <v>2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3</v>
      </c>
      <c r="H9" s="7" t="s">
        <v>13</v>
      </c>
      <c r="I9" s="4">
        <v>5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6</v>
      </c>
      <c r="H10" s="5" t="s">
        <v>14</v>
      </c>
      <c r="I10" s="4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6</v>
      </c>
      <c r="H11" s="30" t="s">
        <v>72</v>
      </c>
      <c r="I11" s="24">
        <f>AVERAGE(I3:I10)</f>
        <v>2.875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5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5</v>
      </c>
      <c r="H13" s="5" t="s">
        <v>15</v>
      </c>
      <c r="I13" s="4">
        <v>5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5</v>
      </c>
      <c r="H14" s="6" t="s">
        <v>16</v>
      </c>
      <c r="I14" s="4">
        <v>6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4</v>
      </c>
      <c r="J15">
        <f>I15</f>
        <v>4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5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4</v>
      </c>
      <c r="H17" s="6" t="s">
        <v>19</v>
      </c>
      <c r="I17" s="4">
        <v>4</v>
      </c>
      <c r="J17">
        <f t="shared" ref="J17:J23" si="0">I17</f>
        <v>4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5</v>
      </c>
      <c r="H18" s="6" t="s">
        <v>20</v>
      </c>
      <c r="I18" s="4">
        <v>5</v>
      </c>
      <c r="J18">
        <f t="shared" si="0"/>
        <v>5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5</v>
      </c>
      <c r="H19" s="6" t="s">
        <v>21</v>
      </c>
      <c r="I19" s="4">
        <v>4</v>
      </c>
      <c r="J19">
        <f t="shared" si="0"/>
        <v>4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5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5</v>
      </c>
      <c r="H22" s="6" t="s">
        <v>24</v>
      </c>
      <c r="I22" s="4">
        <v>5</v>
      </c>
      <c r="J22">
        <f t="shared" si="0"/>
        <v>5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4</v>
      </c>
      <c r="H23" s="6" t="s">
        <v>25</v>
      </c>
      <c r="I23" s="4">
        <v>7</v>
      </c>
      <c r="J23">
        <f t="shared" si="0"/>
        <v>7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4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5</v>
      </c>
      <c r="H25" s="6" t="s">
        <v>27</v>
      </c>
      <c r="I25" s="4">
        <v>5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5.3076923076923075</v>
      </c>
      <c r="J26" s="24">
        <f>AVERAGE(J13,J15,J16,J17,J19,J22,J24,J25)</f>
        <v>4.25</v>
      </c>
      <c r="K26">
        <f>AVERAGE(J14,J18,J20,J21,J23)</f>
        <v>5.666666666666667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5</v>
      </c>
      <c r="H29" s="10" t="s">
        <v>34</v>
      </c>
      <c r="I29" s="4">
        <v>3</v>
      </c>
      <c r="J29">
        <f>I29</f>
        <v>3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1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5</v>
      </c>
      <c r="H31" s="10" t="s">
        <v>36</v>
      </c>
      <c r="I31" s="4">
        <v>7</v>
      </c>
    </row>
    <row r="32" spans="2:11" ht="27.75" customHeight="1" x14ac:dyDescent="0.3">
      <c r="H32" s="10" t="s">
        <v>37</v>
      </c>
      <c r="I32" s="4">
        <v>1</v>
      </c>
      <c r="J32">
        <f t="shared" si="1"/>
        <v>1</v>
      </c>
    </row>
    <row r="33" spans="2:10" ht="27.75" customHeight="1" x14ac:dyDescent="0.3">
      <c r="H33" s="10" t="s">
        <v>38</v>
      </c>
      <c r="I33" s="4">
        <v>6</v>
      </c>
      <c r="J33">
        <f t="shared" si="1"/>
        <v>6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4</v>
      </c>
      <c r="J35">
        <f t="shared" si="1"/>
        <v>4</v>
      </c>
    </row>
    <row r="36" spans="2:10" ht="27.75" customHeight="1" x14ac:dyDescent="0.3">
      <c r="B36" s="16" t="s">
        <v>53</v>
      </c>
      <c r="C36" s="4" t="s">
        <v>93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74</v>
      </c>
      <c r="H37" s="10" t="s">
        <v>42</v>
      </c>
      <c r="I37" s="4">
        <v>2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5</v>
      </c>
    </row>
    <row r="39" spans="2:10" ht="27.75" customHeight="1" x14ac:dyDescent="0.3">
      <c r="B39" s="16" t="s">
        <v>56</v>
      </c>
      <c r="C39" s="4" t="s">
        <v>80</v>
      </c>
      <c r="H39" s="10" t="s">
        <v>44</v>
      </c>
      <c r="I39" s="4">
        <v>2</v>
      </c>
    </row>
    <row r="40" spans="2:10" ht="27.75" customHeight="1" x14ac:dyDescent="0.3">
      <c r="B40" s="16" t="s">
        <v>57</v>
      </c>
      <c r="C40" s="19" t="s">
        <v>68</v>
      </c>
      <c r="H40" s="10" t="s">
        <v>45</v>
      </c>
      <c r="I40" s="4">
        <v>7</v>
      </c>
    </row>
    <row r="41" spans="2:10" ht="27.75" customHeight="1" x14ac:dyDescent="0.3">
      <c r="H41" s="10" t="s">
        <v>46</v>
      </c>
      <c r="I41" s="4">
        <v>1</v>
      </c>
    </row>
    <row r="42" spans="2:10" ht="27.75" customHeight="1" x14ac:dyDescent="0.3">
      <c r="B42" s="17" t="s">
        <v>28</v>
      </c>
      <c r="C42" s="4">
        <v>6</v>
      </c>
      <c r="H42" s="10" t="s">
        <v>47</v>
      </c>
      <c r="I42" s="4">
        <v>6</v>
      </c>
      <c r="J42">
        <f t="shared" si="1"/>
        <v>6</v>
      </c>
    </row>
    <row r="43" spans="2:10" ht="27.75" customHeight="1" x14ac:dyDescent="0.3">
      <c r="B43" s="17" t="s">
        <v>29</v>
      </c>
      <c r="C43" s="4">
        <v>6</v>
      </c>
      <c r="H43" s="10" t="s">
        <v>48</v>
      </c>
      <c r="I43" s="4">
        <v>6</v>
      </c>
    </row>
    <row r="44" spans="2:10" ht="27.75" customHeight="1" x14ac:dyDescent="0.3">
      <c r="B44" s="17" t="s">
        <v>30</v>
      </c>
      <c r="C44" s="4">
        <v>6</v>
      </c>
      <c r="H44" s="10" t="s">
        <v>49</v>
      </c>
      <c r="I44" s="4">
        <v>7</v>
      </c>
    </row>
    <row r="45" spans="2:10" ht="27.75" customHeight="1" x14ac:dyDescent="0.3">
      <c r="B45" s="17" t="s">
        <v>31</v>
      </c>
      <c r="C45" s="4">
        <v>5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>
        <v>6</v>
      </c>
      <c r="H46" s="10" t="s">
        <v>51</v>
      </c>
      <c r="I46" s="4">
        <v>6</v>
      </c>
    </row>
    <row r="47" spans="2:10" ht="27.75" customHeight="1" x14ac:dyDescent="0.3">
      <c r="B47" s="23" t="s">
        <v>72</v>
      </c>
      <c r="C47" s="24">
        <f xml:space="preserve"> AVERAGE(C42:C46)</f>
        <v>5.8</v>
      </c>
      <c r="H47" s="21" t="s">
        <v>114</v>
      </c>
      <c r="I47" s="24">
        <f>AVERAGE(I29,I30,I32,I35,I37,I38,I39,I41,I43)</f>
        <v>3.2222222222222223</v>
      </c>
      <c r="J47" s="24">
        <f>AVERAGE(J29,J30,J32,J35,J37,J38,J39,J41,J43)</f>
        <v>3.25</v>
      </c>
    </row>
    <row r="48" spans="2:10" x14ac:dyDescent="0.3">
      <c r="H48" s="22" t="s">
        <v>115</v>
      </c>
      <c r="I48">
        <f>AVERAGE(I31,I33,I34,I36,I40,I42,I44,I45,I46)</f>
        <v>6.333333333333333</v>
      </c>
      <c r="J48">
        <f>AVERAGE(J31,J33,J34,J36,J40,J42,J44,J45,J46)</f>
        <v>6</v>
      </c>
    </row>
    <row r="49" spans="2:9" x14ac:dyDescent="0.3">
      <c r="H49" s="22" t="s">
        <v>116</v>
      </c>
      <c r="I49">
        <f>I48-I47</f>
        <v>3.1111111111111107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0</v>
      </c>
    </row>
  </sheetData>
  <conditionalFormatting sqref="I49">
    <cfRule type="cellIs" dxfId="91" priority="1" operator="lessThan">
      <formula>0</formula>
    </cfRule>
    <cfRule type="cellIs" dxfId="90" priority="2" operator="greater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4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1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6</v>
      </c>
      <c r="H4" s="6" t="s">
        <v>8</v>
      </c>
      <c r="I4" s="4">
        <v>5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5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6</v>
      </c>
      <c r="H6" s="6" t="s">
        <v>10</v>
      </c>
      <c r="I6" s="4">
        <v>6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7</v>
      </c>
      <c r="H7" s="6" t="s">
        <v>11</v>
      </c>
      <c r="I7" s="4">
        <v>4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2</v>
      </c>
      <c r="H8" s="6" t="s">
        <v>12</v>
      </c>
      <c r="I8" s="4">
        <v>1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3</v>
      </c>
      <c r="H9" s="7" t="s">
        <v>13</v>
      </c>
      <c r="I9" s="4">
        <v>4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4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5</v>
      </c>
      <c r="H11" s="30" t="s">
        <v>72</v>
      </c>
      <c r="I11" s="24">
        <f>AVERAGE(I3:I10)</f>
        <v>3.375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4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5</v>
      </c>
      <c r="H13" s="5" t="s">
        <v>15</v>
      </c>
      <c r="I13" s="4">
        <v>5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5</v>
      </c>
      <c r="H14" s="6" t="s">
        <v>16</v>
      </c>
      <c r="I14" s="4">
        <v>5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6</v>
      </c>
      <c r="J15">
        <f>I15</f>
        <v>6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6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3</v>
      </c>
      <c r="H17" s="6" t="s">
        <v>19</v>
      </c>
      <c r="I17" s="4">
        <v>5</v>
      </c>
      <c r="J17">
        <f t="shared" ref="J17:J23" si="0">I17</f>
        <v>5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5</v>
      </c>
      <c r="H18" s="6" t="s">
        <v>20</v>
      </c>
      <c r="I18" s="4">
        <v>5</v>
      </c>
      <c r="J18">
        <f t="shared" si="0"/>
        <v>5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5</v>
      </c>
      <c r="H19" s="6" t="s">
        <v>21</v>
      </c>
      <c r="I19" s="4">
        <v>4</v>
      </c>
      <c r="J19">
        <f t="shared" si="0"/>
        <v>4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5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3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6</v>
      </c>
      <c r="H22" s="6" t="s">
        <v>24</v>
      </c>
      <c r="I22" s="4">
        <v>4</v>
      </c>
      <c r="J22">
        <f t="shared" si="0"/>
        <v>4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3</v>
      </c>
      <c r="H23" s="6" t="s">
        <v>25</v>
      </c>
      <c r="I23" s="4">
        <v>5</v>
      </c>
      <c r="J23">
        <f t="shared" si="0"/>
        <v>5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5</v>
      </c>
      <c r="H24" s="6" t="s">
        <v>26</v>
      </c>
      <c r="I24" s="4">
        <v>6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5</v>
      </c>
      <c r="H25" s="6" t="s">
        <v>27</v>
      </c>
      <c r="I25" s="4">
        <v>6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5.3076923076923075</v>
      </c>
      <c r="J26" s="24">
        <f>AVERAGE(J13,J15,J16,J17,J19,J22,J24,J25)</f>
        <v>4.75</v>
      </c>
      <c r="K26">
        <f>AVERAGE(J14,J18,J20,J21,J23)</f>
        <v>5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6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5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6</v>
      </c>
      <c r="H29" s="10" t="s">
        <v>34</v>
      </c>
      <c r="I29" s="4">
        <v>5</v>
      </c>
      <c r="J29">
        <f>I29</f>
        <v>5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5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5</v>
      </c>
      <c r="H31" s="10" t="s">
        <v>36</v>
      </c>
      <c r="I31" s="4">
        <v>6</v>
      </c>
    </row>
    <row r="32" spans="2:11" ht="27.75" customHeight="1" x14ac:dyDescent="0.3">
      <c r="H32" s="10" t="s">
        <v>37</v>
      </c>
      <c r="I32" s="4">
        <v>4</v>
      </c>
      <c r="J32">
        <f t="shared" si="1"/>
        <v>4</v>
      </c>
    </row>
    <row r="33" spans="2:10" ht="27.75" customHeight="1" x14ac:dyDescent="0.3">
      <c r="H33" s="10" t="s">
        <v>38</v>
      </c>
      <c r="I33" s="4">
        <v>6</v>
      </c>
      <c r="J33">
        <f t="shared" si="1"/>
        <v>6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4</v>
      </c>
      <c r="J35">
        <f t="shared" si="1"/>
        <v>4</v>
      </c>
    </row>
    <row r="36" spans="2:10" ht="27.75" customHeight="1" x14ac:dyDescent="0.3">
      <c r="B36" s="16" t="s">
        <v>53</v>
      </c>
      <c r="C36" s="4" t="s">
        <v>89</v>
      </c>
      <c r="H36" s="10" t="s">
        <v>41</v>
      </c>
      <c r="I36" s="4">
        <v>5</v>
      </c>
      <c r="J36">
        <f t="shared" si="1"/>
        <v>5</v>
      </c>
    </row>
    <row r="37" spans="2:10" ht="27.75" customHeight="1" x14ac:dyDescent="0.3">
      <c r="B37" s="16" t="s">
        <v>54</v>
      </c>
      <c r="C37" s="4" t="s">
        <v>81</v>
      </c>
      <c r="H37" s="10" t="s">
        <v>42</v>
      </c>
      <c r="I37" s="4">
        <v>4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4</v>
      </c>
    </row>
    <row r="39" spans="2:10" ht="27.75" customHeight="1" x14ac:dyDescent="0.3">
      <c r="B39" s="16" t="s">
        <v>56</v>
      </c>
      <c r="C39" s="4" t="s">
        <v>95</v>
      </c>
      <c r="H39" s="10" t="s">
        <v>44</v>
      </c>
      <c r="I39" s="4">
        <v>2</v>
      </c>
    </row>
    <row r="40" spans="2:10" ht="27.75" customHeight="1" x14ac:dyDescent="0.3">
      <c r="B40" s="16" t="s">
        <v>57</v>
      </c>
      <c r="C40" s="19" t="s">
        <v>68</v>
      </c>
      <c r="H40" s="10" t="s">
        <v>45</v>
      </c>
      <c r="I40" s="4">
        <v>5</v>
      </c>
    </row>
    <row r="41" spans="2:10" ht="27.75" customHeight="1" x14ac:dyDescent="0.3">
      <c r="H41" s="10" t="s">
        <v>46</v>
      </c>
      <c r="I41" s="4">
        <v>4</v>
      </c>
    </row>
    <row r="42" spans="2:10" ht="27.75" customHeight="1" x14ac:dyDescent="0.3">
      <c r="B42" s="17" t="s">
        <v>28</v>
      </c>
      <c r="C42" s="4">
        <v>2</v>
      </c>
      <c r="H42" s="10" t="s">
        <v>47</v>
      </c>
      <c r="I42" s="4">
        <v>5</v>
      </c>
      <c r="J42">
        <f t="shared" si="1"/>
        <v>5</v>
      </c>
    </row>
    <row r="43" spans="2:10" ht="27.75" customHeight="1" x14ac:dyDescent="0.3">
      <c r="B43" s="17" t="s">
        <v>29</v>
      </c>
      <c r="C43" s="4">
        <v>4</v>
      </c>
      <c r="H43" s="10" t="s">
        <v>48</v>
      </c>
      <c r="I43" s="4">
        <v>6</v>
      </c>
    </row>
    <row r="44" spans="2:10" ht="27.75" customHeight="1" x14ac:dyDescent="0.3">
      <c r="B44" s="17" t="s">
        <v>30</v>
      </c>
      <c r="C44" s="4">
        <v>4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>
        <v>4</v>
      </c>
      <c r="H45" s="10" t="s">
        <v>50</v>
      </c>
      <c r="I45" s="4">
        <v>5</v>
      </c>
    </row>
    <row r="46" spans="2:10" ht="27.75" customHeight="1" x14ac:dyDescent="0.3">
      <c r="B46" s="17" t="s">
        <v>32</v>
      </c>
      <c r="C46" s="4">
        <v>4</v>
      </c>
      <c r="H46" s="10" t="s">
        <v>51</v>
      </c>
      <c r="I46" s="4">
        <v>5</v>
      </c>
    </row>
    <row r="47" spans="2:10" ht="27.75" customHeight="1" x14ac:dyDescent="0.3">
      <c r="B47" s="23" t="s">
        <v>72</v>
      </c>
      <c r="C47" s="24">
        <f xml:space="preserve"> AVERAGE(C42:C46)</f>
        <v>3.6</v>
      </c>
      <c r="H47" s="21" t="s">
        <v>114</v>
      </c>
      <c r="I47" s="24">
        <f>AVERAGE(I29,I30,I32,I35,I37,I38,I39,I41,I43)</f>
        <v>4.2222222222222223</v>
      </c>
      <c r="J47" s="24">
        <f>AVERAGE(J29,J30,J32,J35,J37,J38,J39,J41,J43)</f>
        <v>4.5</v>
      </c>
    </row>
    <row r="48" spans="2:10" x14ac:dyDescent="0.3">
      <c r="H48" s="22" t="s">
        <v>115</v>
      </c>
      <c r="I48">
        <f>AVERAGE(I31,I33,I34,I36,I40,I42,I44,I45,I46)</f>
        <v>5.4444444444444446</v>
      </c>
      <c r="J48">
        <f>AVERAGE(J31,J33,J34,J36,J40,J42,J44,J45,J46)</f>
        <v>5.5</v>
      </c>
    </row>
    <row r="49" spans="2:9" x14ac:dyDescent="0.3">
      <c r="H49" s="22" t="s">
        <v>116</v>
      </c>
      <c r="I49">
        <f>I48-I47</f>
        <v>1.2222222222222223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0</v>
      </c>
    </row>
  </sheetData>
  <conditionalFormatting sqref="I49">
    <cfRule type="cellIs" dxfId="89" priority="1" operator="lessThan">
      <formula>0</formula>
    </cfRule>
    <cfRule type="cellIs" dxfId="88" priority="2" operator="greater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0"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4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4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5</v>
      </c>
      <c r="H4" s="6" t="s">
        <v>8</v>
      </c>
      <c r="I4" s="4">
        <v>4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5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6</v>
      </c>
      <c r="H6" s="6" t="s">
        <v>10</v>
      </c>
      <c r="I6" s="4">
        <v>6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6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1</v>
      </c>
      <c r="H8" s="6" t="s">
        <v>12</v>
      </c>
      <c r="I8" s="4">
        <v>7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1</v>
      </c>
      <c r="H9" s="7" t="s">
        <v>13</v>
      </c>
      <c r="I9" s="4">
        <v>6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4</v>
      </c>
      <c r="H10" s="5" t="s">
        <v>14</v>
      </c>
      <c r="I10" s="4">
        <v>7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3</v>
      </c>
      <c r="H11" s="30" t="s">
        <v>72</v>
      </c>
      <c r="I11" s="24">
        <f>AVERAGE(I3:I10)</f>
        <v>5.625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3</v>
      </c>
      <c r="H13" s="5" t="s">
        <v>15</v>
      </c>
      <c r="I13" s="4">
        <v>7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4</v>
      </c>
      <c r="H14" s="6" t="s">
        <v>16</v>
      </c>
      <c r="I14" s="4">
        <v>7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5</v>
      </c>
      <c r="H15" s="6" t="s">
        <v>17</v>
      </c>
      <c r="I15" s="4">
        <v>6</v>
      </c>
      <c r="J15">
        <f>I15</f>
        <v>6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5</v>
      </c>
      <c r="H16" s="6" t="s">
        <v>18</v>
      </c>
      <c r="I16" s="4">
        <v>6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4</v>
      </c>
      <c r="H17" s="6" t="s">
        <v>19</v>
      </c>
      <c r="I17" s="4">
        <v>6</v>
      </c>
      <c r="J17">
        <f t="shared" ref="J17:J23" si="0">I17</f>
        <v>6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5</v>
      </c>
      <c r="H18" s="6" t="s">
        <v>20</v>
      </c>
      <c r="I18" s="4">
        <v>7</v>
      </c>
      <c r="J18">
        <f t="shared" si="0"/>
        <v>7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3</v>
      </c>
      <c r="H19" s="6" t="s">
        <v>21</v>
      </c>
      <c r="I19" s="4">
        <v>6</v>
      </c>
      <c r="J19">
        <f t="shared" si="0"/>
        <v>6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6</v>
      </c>
      <c r="J20">
        <f t="shared" si="0"/>
        <v>6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6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4</v>
      </c>
      <c r="H22" s="6" t="s">
        <v>24</v>
      </c>
      <c r="I22" s="4">
        <v>7</v>
      </c>
      <c r="J22">
        <f t="shared" si="0"/>
        <v>7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3</v>
      </c>
      <c r="H23" s="6" t="s">
        <v>25</v>
      </c>
      <c r="I23" s="4">
        <v>6</v>
      </c>
      <c r="J23">
        <f t="shared" si="0"/>
        <v>6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3</v>
      </c>
      <c r="H24" s="6" t="s">
        <v>26</v>
      </c>
      <c r="I24" s="4">
        <v>6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4</v>
      </c>
      <c r="H25" s="6" t="s">
        <v>27</v>
      </c>
      <c r="I25" s="4">
        <v>6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6.3076923076923075</v>
      </c>
      <c r="J26" s="24">
        <f>AVERAGE(J13,J15,J16,J17,J19,J22,J24,J25)</f>
        <v>6.25</v>
      </c>
      <c r="K26">
        <f>AVERAGE(J14,J18,J20,J21,J23)</f>
        <v>6.333333333333333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4</v>
      </c>
      <c r="H29" s="10" t="s">
        <v>34</v>
      </c>
      <c r="I29" s="4">
        <v>5</v>
      </c>
      <c r="J29">
        <f>I29</f>
        <v>5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6</v>
      </c>
      <c r="J30">
        <f t="shared" ref="J30:J42" si="1">I30</f>
        <v>6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4</v>
      </c>
      <c r="H31" s="10" t="s">
        <v>36</v>
      </c>
      <c r="I31" s="4">
        <v>6</v>
      </c>
    </row>
    <row r="32" spans="2:11" ht="27.75" customHeight="1" x14ac:dyDescent="0.3">
      <c r="H32" s="10" t="s">
        <v>37</v>
      </c>
      <c r="I32" s="4">
        <v>6</v>
      </c>
      <c r="J32">
        <f t="shared" si="1"/>
        <v>6</v>
      </c>
    </row>
    <row r="33" spans="2:10" ht="27.75" customHeight="1" x14ac:dyDescent="0.3">
      <c r="H33" s="10" t="s">
        <v>38</v>
      </c>
      <c r="I33" s="4">
        <v>7</v>
      </c>
      <c r="J33">
        <f t="shared" si="1"/>
        <v>7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6</v>
      </c>
      <c r="J35">
        <f t="shared" si="1"/>
        <v>6</v>
      </c>
    </row>
    <row r="36" spans="2:10" ht="27.75" customHeight="1" x14ac:dyDescent="0.3">
      <c r="B36" s="16" t="s">
        <v>53</v>
      </c>
      <c r="C36" s="4" t="s">
        <v>89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74</v>
      </c>
      <c r="H37" s="10" t="s">
        <v>42</v>
      </c>
      <c r="I37" s="4">
        <v>6</v>
      </c>
    </row>
    <row r="38" spans="2:10" ht="27.75" customHeight="1" x14ac:dyDescent="0.3">
      <c r="B38" s="16" t="s">
        <v>55</v>
      </c>
      <c r="C38" s="18" t="s">
        <v>96</v>
      </c>
      <c r="H38" s="10" t="s">
        <v>43</v>
      </c>
      <c r="I38" s="4">
        <v>7</v>
      </c>
    </row>
    <row r="39" spans="2:10" ht="27.75" customHeight="1" x14ac:dyDescent="0.3">
      <c r="B39" s="16" t="s">
        <v>56</v>
      </c>
      <c r="C39" s="4" t="s">
        <v>67</v>
      </c>
      <c r="H39" s="10" t="s">
        <v>44</v>
      </c>
      <c r="I39" s="4">
        <v>6</v>
      </c>
    </row>
    <row r="40" spans="2:10" ht="27.75" customHeight="1" x14ac:dyDescent="0.3">
      <c r="B40" s="16" t="s">
        <v>57</v>
      </c>
      <c r="C40" s="19" t="s">
        <v>97</v>
      </c>
      <c r="H40" s="10" t="s">
        <v>45</v>
      </c>
      <c r="I40" s="4">
        <v>6</v>
      </c>
    </row>
    <row r="41" spans="2:10" ht="27.75" customHeight="1" x14ac:dyDescent="0.3">
      <c r="H41" s="10" t="s">
        <v>46</v>
      </c>
      <c r="I41" s="4">
        <v>7</v>
      </c>
    </row>
    <row r="42" spans="2:10" ht="27.75" customHeight="1" x14ac:dyDescent="0.3">
      <c r="B42" s="17" t="s">
        <v>28</v>
      </c>
      <c r="C42" s="4">
        <v>5</v>
      </c>
      <c r="H42" s="10" t="s">
        <v>47</v>
      </c>
      <c r="I42" s="4">
        <v>6</v>
      </c>
      <c r="J42">
        <f t="shared" si="1"/>
        <v>6</v>
      </c>
    </row>
    <row r="43" spans="2:10" ht="27.75" customHeight="1" x14ac:dyDescent="0.3">
      <c r="B43" s="17" t="s">
        <v>29</v>
      </c>
      <c r="C43" s="4">
        <v>5</v>
      </c>
      <c r="H43" s="10" t="s">
        <v>48</v>
      </c>
      <c r="I43" s="4">
        <v>6</v>
      </c>
    </row>
    <row r="44" spans="2:10" ht="27.75" customHeight="1" x14ac:dyDescent="0.3">
      <c r="B44" s="17" t="s">
        <v>30</v>
      </c>
      <c r="C44" s="4">
        <v>5</v>
      </c>
      <c r="H44" s="10" t="s">
        <v>49</v>
      </c>
      <c r="I44" s="4">
        <v>7</v>
      </c>
    </row>
    <row r="45" spans="2:10" ht="27.75" customHeight="1" x14ac:dyDescent="0.3">
      <c r="B45" s="17" t="s">
        <v>31</v>
      </c>
      <c r="C45" s="4">
        <v>5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>
        <v>5</v>
      </c>
      <c r="H46" s="10" t="s">
        <v>51</v>
      </c>
      <c r="I46" s="4">
        <v>7</v>
      </c>
    </row>
    <row r="47" spans="2:10" ht="27.75" customHeight="1" x14ac:dyDescent="0.3">
      <c r="B47" s="23" t="s">
        <v>72</v>
      </c>
      <c r="C47" s="24">
        <f xml:space="preserve"> AVERAGE(C42:C46)</f>
        <v>5</v>
      </c>
      <c r="H47" s="21" t="s">
        <v>114</v>
      </c>
      <c r="I47" s="24">
        <f>AVERAGE(I29,I30,I32,I35,I37,I38,I39,I41,I43)</f>
        <v>6.1111111111111107</v>
      </c>
      <c r="J47" s="24">
        <f>AVERAGE(J29,J30,J32,J35,J37,J38,J39,J41,J43)</f>
        <v>5.75</v>
      </c>
    </row>
    <row r="48" spans="2:10" x14ac:dyDescent="0.3">
      <c r="H48" s="22" t="s">
        <v>115</v>
      </c>
      <c r="I48">
        <f>AVERAGE(I31,I33,I34,I36,I40,I42,I44,I45,I46)</f>
        <v>6.333333333333333</v>
      </c>
      <c r="J48">
        <f>AVERAGE(J31,J33,J34,J36,J40,J42,J44,J45,J46)</f>
        <v>6.25</v>
      </c>
    </row>
    <row r="49" spans="2:9" x14ac:dyDescent="0.3">
      <c r="H49" s="22" t="s">
        <v>116</v>
      </c>
      <c r="I49">
        <f>I48-I47</f>
        <v>0.22222222222222232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0</v>
      </c>
    </row>
  </sheetData>
  <conditionalFormatting sqref="I49">
    <cfRule type="cellIs" dxfId="87" priority="1" operator="lessThan">
      <formula>0</formula>
    </cfRule>
    <cfRule type="cellIs" dxfId="86" priority="2" operator="greater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2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1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5</v>
      </c>
      <c r="H4" s="6" t="s">
        <v>8</v>
      </c>
      <c r="I4" s="4">
        <v>4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5</v>
      </c>
      <c r="H5" s="6" t="s">
        <v>9</v>
      </c>
      <c r="I5" s="4">
        <v>6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6</v>
      </c>
      <c r="H6" s="6" t="s">
        <v>10</v>
      </c>
      <c r="I6" s="4">
        <v>5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4</v>
      </c>
      <c r="H7" s="6" t="s">
        <v>11</v>
      </c>
      <c r="I7" s="4">
        <v>6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2</v>
      </c>
      <c r="H8" s="6" t="s">
        <v>12</v>
      </c>
      <c r="I8" s="4">
        <v>5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3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4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5</v>
      </c>
      <c r="H11" s="30" t="s">
        <v>72</v>
      </c>
      <c r="I11" s="24">
        <f>AVERAGE(I3:I10)</f>
        <v>3.875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4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5</v>
      </c>
      <c r="H13" s="5" t="s">
        <v>15</v>
      </c>
      <c r="I13" s="4">
        <v>6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3</v>
      </c>
      <c r="H14" s="6" t="s">
        <v>16</v>
      </c>
      <c r="I14" s="4">
        <v>7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5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4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1</v>
      </c>
      <c r="H17" s="6" t="s">
        <v>19</v>
      </c>
      <c r="I17" s="4">
        <v>7</v>
      </c>
      <c r="J17">
        <f t="shared" ref="J17:J23" si="0">I17</f>
        <v>7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2</v>
      </c>
      <c r="H18" s="6" t="s">
        <v>20</v>
      </c>
      <c r="I18" s="4">
        <v>7</v>
      </c>
      <c r="J18">
        <f t="shared" si="0"/>
        <v>7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5</v>
      </c>
      <c r="H19" s="6" t="s">
        <v>21</v>
      </c>
      <c r="I19" s="4">
        <v>7</v>
      </c>
      <c r="J19">
        <f t="shared" si="0"/>
        <v>7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5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5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5</v>
      </c>
      <c r="H22" s="6" t="s">
        <v>24</v>
      </c>
      <c r="I22" s="4">
        <v>6</v>
      </c>
      <c r="J22">
        <f t="shared" si="0"/>
        <v>6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4</v>
      </c>
      <c r="H23" s="6" t="s">
        <v>25</v>
      </c>
      <c r="I23" s="4">
        <v>6</v>
      </c>
      <c r="J23">
        <f t="shared" si="0"/>
        <v>6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6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4</v>
      </c>
      <c r="H25" s="6" t="s">
        <v>27</v>
      </c>
      <c r="I25" s="4">
        <v>7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6</v>
      </c>
      <c r="H26" s="29" t="s">
        <v>72</v>
      </c>
      <c r="I26" s="24">
        <f>AVERAGE(I13:I25)</f>
        <v>6.4615384615384617</v>
      </c>
      <c r="J26" s="24">
        <f>AVERAGE(J13,J15,J16,J17,J19,J22,J24,J25)</f>
        <v>6.75</v>
      </c>
      <c r="K26">
        <f>AVERAGE(J14,J18,J20,J21,J23)</f>
        <v>6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4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5</v>
      </c>
      <c r="H29" s="10" t="s">
        <v>34</v>
      </c>
      <c r="I29" s="4">
        <v>1</v>
      </c>
      <c r="J29">
        <f>I29</f>
        <v>1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5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6</v>
      </c>
      <c r="H31" s="10" t="s">
        <v>36</v>
      </c>
      <c r="I31" s="4">
        <v>7</v>
      </c>
    </row>
    <row r="32" spans="2:11" ht="27.75" customHeight="1" x14ac:dyDescent="0.3">
      <c r="H32" s="10" t="s">
        <v>37</v>
      </c>
      <c r="I32" s="4">
        <v>1</v>
      </c>
      <c r="J32">
        <f t="shared" si="1"/>
        <v>1</v>
      </c>
    </row>
    <row r="33" spans="2:10" ht="27.75" customHeight="1" x14ac:dyDescent="0.3">
      <c r="H33" s="10" t="s">
        <v>38</v>
      </c>
      <c r="I33" s="4">
        <v>7</v>
      </c>
      <c r="J33">
        <f t="shared" si="1"/>
        <v>7</v>
      </c>
    </row>
    <row r="34" spans="2:10" ht="27.75" customHeight="1" x14ac:dyDescent="0.3">
      <c r="H34" s="10" t="s">
        <v>39</v>
      </c>
      <c r="I34" s="4">
        <v>7</v>
      </c>
      <c r="J34">
        <f t="shared" si="1"/>
        <v>7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1</v>
      </c>
      <c r="J35">
        <f t="shared" si="1"/>
        <v>1</v>
      </c>
    </row>
    <row r="36" spans="2:10" ht="27.75" customHeight="1" x14ac:dyDescent="0.3">
      <c r="B36" s="16" t="s">
        <v>53</v>
      </c>
      <c r="C36" s="4" t="s">
        <v>84</v>
      </c>
      <c r="H36" s="10" t="s">
        <v>41</v>
      </c>
      <c r="I36" s="4">
        <v>7</v>
      </c>
      <c r="J36">
        <f t="shared" si="1"/>
        <v>7</v>
      </c>
    </row>
    <row r="37" spans="2:10" ht="27.75" customHeight="1" x14ac:dyDescent="0.3">
      <c r="B37" s="16" t="s">
        <v>54</v>
      </c>
      <c r="C37" s="4" t="s">
        <v>74</v>
      </c>
      <c r="H37" s="10" t="s">
        <v>42</v>
      </c>
      <c r="I37" s="4">
        <v>1</v>
      </c>
    </row>
    <row r="38" spans="2:10" ht="27.75" customHeight="1" x14ac:dyDescent="0.3">
      <c r="B38" s="16" t="s">
        <v>55</v>
      </c>
      <c r="C38" s="18" t="s">
        <v>96</v>
      </c>
      <c r="H38" s="10" t="s">
        <v>43</v>
      </c>
      <c r="I38" s="4">
        <v>2</v>
      </c>
    </row>
    <row r="39" spans="2:10" ht="27.75" customHeight="1" x14ac:dyDescent="0.3">
      <c r="B39" s="16" t="s">
        <v>56</v>
      </c>
      <c r="C39" s="4" t="s">
        <v>91</v>
      </c>
      <c r="H39" s="10" t="s">
        <v>44</v>
      </c>
      <c r="I39" s="4">
        <v>2</v>
      </c>
    </row>
    <row r="40" spans="2:10" ht="27.75" customHeight="1" x14ac:dyDescent="0.3">
      <c r="B40" s="16" t="s">
        <v>57</v>
      </c>
      <c r="C40" s="19" t="s">
        <v>98</v>
      </c>
      <c r="H40" s="10" t="s">
        <v>45</v>
      </c>
      <c r="I40" s="4">
        <v>7</v>
      </c>
    </row>
    <row r="41" spans="2:10" ht="27.75" customHeight="1" x14ac:dyDescent="0.3">
      <c r="H41" s="10" t="s">
        <v>46</v>
      </c>
      <c r="I41" s="4">
        <v>2</v>
      </c>
    </row>
    <row r="42" spans="2:10" ht="27.75" customHeight="1" x14ac:dyDescent="0.3">
      <c r="B42" s="17" t="s">
        <v>28</v>
      </c>
      <c r="C42" s="4">
        <v>7</v>
      </c>
      <c r="H42" s="10" t="s">
        <v>47</v>
      </c>
      <c r="I42" s="4">
        <v>7</v>
      </c>
      <c r="J42">
        <f t="shared" si="1"/>
        <v>7</v>
      </c>
    </row>
    <row r="43" spans="2:10" ht="27.75" customHeight="1" x14ac:dyDescent="0.3">
      <c r="B43" s="17" t="s">
        <v>29</v>
      </c>
      <c r="C43" s="4">
        <v>7</v>
      </c>
      <c r="H43" s="10" t="s">
        <v>48</v>
      </c>
      <c r="I43" s="4">
        <v>6</v>
      </c>
    </row>
    <row r="44" spans="2:10" ht="27.75" customHeight="1" x14ac:dyDescent="0.3">
      <c r="B44" s="17" t="s">
        <v>30</v>
      </c>
      <c r="C44" s="4">
        <v>7</v>
      </c>
      <c r="H44" s="10" t="s">
        <v>49</v>
      </c>
      <c r="I44" s="4">
        <v>7</v>
      </c>
    </row>
    <row r="45" spans="2:10" ht="27.75" customHeight="1" x14ac:dyDescent="0.3">
      <c r="B45" s="17" t="s">
        <v>31</v>
      </c>
      <c r="C45" s="4">
        <v>7</v>
      </c>
      <c r="H45" s="10" t="s">
        <v>50</v>
      </c>
      <c r="I45" s="4">
        <v>7</v>
      </c>
    </row>
    <row r="46" spans="2:10" ht="27.75" customHeight="1" x14ac:dyDescent="0.3">
      <c r="B46" s="17" t="s">
        <v>32</v>
      </c>
      <c r="C46" s="4">
        <v>7</v>
      </c>
      <c r="H46" s="10" t="s">
        <v>51</v>
      </c>
      <c r="I46" s="4">
        <v>6</v>
      </c>
    </row>
    <row r="47" spans="2:10" ht="27.75" customHeight="1" x14ac:dyDescent="0.3">
      <c r="B47" s="23" t="s">
        <v>72</v>
      </c>
      <c r="C47" s="24">
        <f xml:space="preserve"> AVERAGE(C42:C46)</f>
        <v>7</v>
      </c>
      <c r="H47" s="21" t="s">
        <v>114</v>
      </c>
      <c r="I47" s="24">
        <f>AVERAGE(I29,I30,I32,I35,I37,I38,I39,I41,I43)</f>
        <v>2.3333333333333335</v>
      </c>
      <c r="J47" s="24">
        <f>AVERAGE(J29,J30,J32,J35,J37,J38,J39,J41,J43)</f>
        <v>2</v>
      </c>
    </row>
    <row r="48" spans="2:10" x14ac:dyDescent="0.3">
      <c r="H48" s="22" t="s">
        <v>115</v>
      </c>
      <c r="I48">
        <f>AVERAGE(I31,I33,I34,I36,I40,I42,I44,I45,I46)</f>
        <v>6.8888888888888893</v>
      </c>
      <c r="J48">
        <f>AVERAGE(J31,J33,J34,J36,J40,J42,J44,J45,J46)</f>
        <v>7</v>
      </c>
    </row>
    <row r="49" spans="2:9" x14ac:dyDescent="0.3">
      <c r="H49" s="22" t="s">
        <v>116</v>
      </c>
      <c r="I49">
        <f>I48-I47</f>
        <v>4.5555555555555554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1</v>
      </c>
    </row>
    <row r="57" spans="2:9" x14ac:dyDescent="0.3">
      <c r="B57" s="28" t="s">
        <v>71</v>
      </c>
      <c r="C57" s="27">
        <f xml:space="preserve"> SUM(C52:C56)</f>
        <v>1</v>
      </c>
    </row>
  </sheetData>
  <conditionalFormatting sqref="I49">
    <cfRule type="cellIs" dxfId="85" priority="1" operator="lessThan">
      <formula>0</formula>
    </cfRule>
    <cfRule type="cellIs" dxfId="84" priority="2" operator="greater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5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3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4</v>
      </c>
      <c r="H4" s="6" t="s">
        <v>8</v>
      </c>
      <c r="I4" s="4">
        <v>4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2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5</v>
      </c>
      <c r="H6" s="6" t="s">
        <v>10</v>
      </c>
      <c r="I6" s="4">
        <v>6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3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4</v>
      </c>
      <c r="H8" s="6" t="s">
        <v>12</v>
      </c>
      <c r="I8" s="4">
        <v>4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4</v>
      </c>
      <c r="H9" s="7" t="s">
        <v>13</v>
      </c>
      <c r="I9" s="4">
        <v>6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6</v>
      </c>
      <c r="H10" s="5" t="s">
        <v>14</v>
      </c>
      <c r="I10" s="4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5</v>
      </c>
      <c r="H11" s="30" t="s">
        <v>72</v>
      </c>
      <c r="I11" s="24">
        <f>AVERAGE(I3:I10)</f>
        <v>3.625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5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5</v>
      </c>
      <c r="H13" s="5" t="s">
        <v>15</v>
      </c>
      <c r="I13" s="4">
        <v>6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4</v>
      </c>
      <c r="H14" s="6" t="s">
        <v>16</v>
      </c>
      <c r="I14" s="4">
        <v>4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2</v>
      </c>
      <c r="J15">
        <f>I15</f>
        <v>2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4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3</v>
      </c>
      <c r="H17" s="6" t="s">
        <v>19</v>
      </c>
      <c r="I17" s="4">
        <v>6</v>
      </c>
      <c r="J17">
        <f t="shared" ref="J17:J23" si="0">I17</f>
        <v>6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5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4</v>
      </c>
      <c r="H19" s="6" t="s">
        <v>21</v>
      </c>
      <c r="I19" s="4">
        <v>4</v>
      </c>
      <c r="J19">
        <f t="shared" si="0"/>
        <v>4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6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3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4</v>
      </c>
      <c r="H22" s="6" t="s">
        <v>24</v>
      </c>
      <c r="I22" s="4">
        <v>6</v>
      </c>
      <c r="J22">
        <f t="shared" si="0"/>
        <v>6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3</v>
      </c>
      <c r="H23" s="6" t="s">
        <v>25</v>
      </c>
      <c r="I23" s="4">
        <v>6</v>
      </c>
      <c r="J23">
        <f t="shared" si="0"/>
        <v>6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4</v>
      </c>
      <c r="H24" s="6" t="s">
        <v>26</v>
      </c>
      <c r="I24" s="4">
        <v>6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4</v>
      </c>
      <c r="H25" s="6" t="s">
        <v>27</v>
      </c>
      <c r="I25" s="4">
        <v>2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2</v>
      </c>
      <c r="H26" s="29" t="s">
        <v>72</v>
      </c>
      <c r="I26" s="24">
        <f>AVERAGE(I13:I25)</f>
        <v>4.9230769230769234</v>
      </c>
      <c r="J26" s="24">
        <f>AVERAGE(J13,J15,J16,J17,J19,J22,J24,J25)</f>
        <v>4.5</v>
      </c>
      <c r="K26">
        <f>AVERAGE(J14,J18,J20,J21,J23)</f>
        <v>5.666666666666667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4</v>
      </c>
      <c r="H29" s="10" t="s">
        <v>34</v>
      </c>
      <c r="I29" s="4">
        <v>7</v>
      </c>
      <c r="J29">
        <f>I29</f>
        <v>7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2</v>
      </c>
      <c r="J30">
        <f t="shared" ref="J30:J42" si="1">I30</f>
        <v>2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4</v>
      </c>
      <c r="H31" s="10" t="s">
        <v>36</v>
      </c>
      <c r="I31" s="4">
        <v>7</v>
      </c>
    </row>
    <row r="32" spans="2:11" ht="27.75" customHeight="1" x14ac:dyDescent="0.3">
      <c r="H32" s="10" t="s">
        <v>37</v>
      </c>
      <c r="I32" s="4">
        <v>2</v>
      </c>
      <c r="J32">
        <f t="shared" si="1"/>
        <v>2</v>
      </c>
    </row>
    <row r="33" spans="2:10" ht="27.75" customHeight="1" x14ac:dyDescent="0.3">
      <c r="H33" s="10" t="s">
        <v>38</v>
      </c>
      <c r="I33" s="4">
        <v>5</v>
      </c>
      <c r="J33">
        <f t="shared" si="1"/>
        <v>5</v>
      </c>
    </row>
    <row r="34" spans="2:10" ht="27.75" customHeight="1" x14ac:dyDescent="0.3">
      <c r="H34" s="10" t="s">
        <v>39</v>
      </c>
      <c r="I34" s="4">
        <v>5</v>
      </c>
      <c r="J34">
        <f t="shared" si="1"/>
        <v>5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2</v>
      </c>
      <c r="J35">
        <f t="shared" si="1"/>
        <v>2</v>
      </c>
    </row>
    <row r="36" spans="2:10" ht="27.75" customHeight="1" x14ac:dyDescent="0.3">
      <c r="B36" s="16" t="s">
        <v>53</v>
      </c>
      <c r="C36" s="4" t="s">
        <v>89</v>
      </c>
      <c r="H36" s="10" t="s">
        <v>41</v>
      </c>
      <c r="I36" s="4">
        <v>7</v>
      </c>
      <c r="J36">
        <f t="shared" si="1"/>
        <v>7</v>
      </c>
    </row>
    <row r="37" spans="2:10" ht="27.75" customHeight="1" x14ac:dyDescent="0.3">
      <c r="B37" s="16" t="s">
        <v>54</v>
      </c>
      <c r="C37" s="4" t="s">
        <v>88</v>
      </c>
      <c r="H37" s="10" t="s">
        <v>42</v>
      </c>
      <c r="I37" s="4">
        <v>2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7</v>
      </c>
    </row>
    <row r="39" spans="2:10" ht="27.75" customHeight="1" x14ac:dyDescent="0.3">
      <c r="B39" s="16" t="s">
        <v>56</v>
      </c>
      <c r="C39" s="4" t="s">
        <v>95</v>
      </c>
      <c r="H39" s="10" t="s">
        <v>44</v>
      </c>
      <c r="I39" s="4">
        <v>4</v>
      </c>
    </row>
    <row r="40" spans="2:10" ht="27.75" customHeight="1" x14ac:dyDescent="0.3">
      <c r="B40" s="16" t="s">
        <v>57</v>
      </c>
      <c r="C40" s="19" t="s">
        <v>92</v>
      </c>
      <c r="H40" s="10" t="s">
        <v>45</v>
      </c>
      <c r="I40" s="4">
        <v>6</v>
      </c>
    </row>
    <row r="41" spans="2:10" ht="27.75" customHeight="1" x14ac:dyDescent="0.3">
      <c r="H41" s="10" t="s">
        <v>46</v>
      </c>
      <c r="I41" s="4">
        <v>4</v>
      </c>
    </row>
    <row r="42" spans="2:10" ht="27.75" customHeight="1" x14ac:dyDescent="0.3">
      <c r="B42" s="17" t="s">
        <v>28</v>
      </c>
      <c r="C42" s="4">
        <v>5</v>
      </c>
      <c r="H42" s="10" t="s">
        <v>47</v>
      </c>
      <c r="I42" s="4">
        <v>7</v>
      </c>
      <c r="J42">
        <f t="shared" si="1"/>
        <v>7</v>
      </c>
    </row>
    <row r="43" spans="2:10" ht="27.75" customHeight="1" x14ac:dyDescent="0.3">
      <c r="B43" s="17" t="s">
        <v>29</v>
      </c>
      <c r="C43" s="4">
        <v>4</v>
      </c>
      <c r="H43" s="10" t="s">
        <v>48</v>
      </c>
      <c r="I43" s="4">
        <v>4</v>
      </c>
    </row>
    <row r="44" spans="2:10" ht="27.75" customHeight="1" x14ac:dyDescent="0.3">
      <c r="B44" s="17" t="s">
        <v>30</v>
      </c>
      <c r="C44" s="4">
        <v>5</v>
      </c>
      <c r="H44" s="10" t="s">
        <v>49</v>
      </c>
      <c r="I44" s="4">
        <v>7</v>
      </c>
    </row>
    <row r="45" spans="2:10" ht="27.75" customHeight="1" x14ac:dyDescent="0.3">
      <c r="B45" s="17" t="s">
        <v>31</v>
      </c>
      <c r="C45" s="4">
        <v>5</v>
      </c>
      <c r="H45" s="10" t="s">
        <v>50</v>
      </c>
      <c r="I45" s="4">
        <v>7</v>
      </c>
    </row>
    <row r="46" spans="2:10" ht="27.75" customHeight="1" x14ac:dyDescent="0.3">
      <c r="B46" s="17" t="s">
        <v>32</v>
      </c>
      <c r="C46" s="4">
        <v>5</v>
      </c>
      <c r="H46" s="10" t="s">
        <v>51</v>
      </c>
      <c r="I46" s="4">
        <v>7</v>
      </c>
    </row>
    <row r="47" spans="2:10" ht="27.75" customHeight="1" x14ac:dyDescent="0.3">
      <c r="B47" s="23" t="s">
        <v>72</v>
      </c>
      <c r="C47" s="24">
        <f xml:space="preserve"> AVERAGE(C42:C46)</f>
        <v>4.8</v>
      </c>
      <c r="H47" s="21" t="s">
        <v>114</v>
      </c>
      <c r="I47" s="24">
        <f>AVERAGE(I29,I30,I32,I35,I37,I38,I39,I41,I43)</f>
        <v>3.7777777777777777</v>
      </c>
      <c r="J47" s="24">
        <f>AVERAGE(J29,J30,J32,J35,J37,J38,J39,J41,J43)</f>
        <v>3.25</v>
      </c>
    </row>
    <row r="48" spans="2:10" x14ac:dyDescent="0.3">
      <c r="H48" s="22" t="s">
        <v>115</v>
      </c>
      <c r="I48">
        <f>AVERAGE(I31,I33,I34,I36,I40,I42,I44,I45,I46)</f>
        <v>6.4444444444444446</v>
      </c>
      <c r="J48">
        <f>AVERAGE(J31,J33,J34,J36,J40,J42,J44,J45,J46)</f>
        <v>6</v>
      </c>
    </row>
    <row r="49" spans="2:9" x14ac:dyDescent="0.3">
      <c r="H49" s="22" t="s">
        <v>116</v>
      </c>
      <c r="I49">
        <f>I48-I47</f>
        <v>2.666666666666667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0</v>
      </c>
    </row>
  </sheetData>
  <conditionalFormatting sqref="I49">
    <cfRule type="cellIs" dxfId="83" priority="1" operator="lessThan">
      <formula>0</formula>
    </cfRule>
    <cfRule type="cellIs" dxfId="82" priority="2" operator="greater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1" max="1" width="17.88671875" bestFit="1" customWidth="1"/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7</v>
      </c>
    </row>
    <row r="3" spans="1:10" x14ac:dyDescent="0.3">
      <c r="A3" t="s">
        <v>217</v>
      </c>
      <c r="B3" s="1">
        <v>2</v>
      </c>
      <c r="C3" s="12">
        <v>2</v>
      </c>
      <c r="D3" s="12">
        <v>3</v>
      </c>
      <c r="E3" s="12">
        <v>3</v>
      </c>
      <c r="F3" s="4">
        <v>2</v>
      </c>
      <c r="H3" s="5" t="s">
        <v>7</v>
      </c>
      <c r="I3" s="4">
        <v>3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3</v>
      </c>
      <c r="H4" s="6" t="s">
        <v>8</v>
      </c>
      <c r="I4" s="4">
        <v>5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1</v>
      </c>
      <c r="H5" s="6" t="s">
        <v>9</v>
      </c>
      <c r="I5" s="4">
        <v>3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3</v>
      </c>
      <c r="H6" s="6" t="s">
        <v>10</v>
      </c>
      <c r="I6" s="4">
        <v>2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6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6</v>
      </c>
      <c r="H8" s="6" t="s">
        <v>12</v>
      </c>
      <c r="I8" s="4">
        <v>1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6</v>
      </c>
      <c r="H9" s="7" t="s">
        <v>13</v>
      </c>
      <c r="I9" s="4">
        <v>2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3</v>
      </c>
      <c r="H10" s="5" t="s">
        <v>14</v>
      </c>
      <c r="I10" s="4">
        <v>3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1</v>
      </c>
      <c r="H11" s="30" t="s">
        <v>72</v>
      </c>
      <c r="I11" s="24">
        <f>AVERAGE(I3:I10)</f>
        <v>3.125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2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2</v>
      </c>
      <c r="H13" s="5" t="s">
        <v>15</v>
      </c>
      <c r="I13" s="4">
        <v>7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4</v>
      </c>
      <c r="H14" s="6" t="s">
        <v>16</v>
      </c>
      <c r="I14" s="4">
        <v>7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2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1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3</v>
      </c>
      <c r="H17" s="6" t="s">
        <v>19</v>
      </c>
      <c r="I17" s="4">
        <v>7</v>
      </c>
      <c r="J17">
        <f t="shared" ref="J17:J23" si="0">I17</f>
        <v>7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1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6</v>
      </c>
      <c r="H19" s="6" t="s">
        <v>21</v>
      </c>
      <c r="I19" s="4">
        <v>6</v>
      </c>
      <c r="J19">
        <f t="shared" si="0"/>
        <v>6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3</v>
      </c>
      <c r="H20" s="6" t="s">
        <v>22</v>
      </c>
      <c r="I20" s="4">
        <v>6</v>
      </c>
      <c r="J20">
        <f t="shared" si="0"/>
        <v>6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6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5</v>
      </c>
      <c r="H22" s="6" t="s">
        <v>24</v>
      </c>
      <c r="I22" s="4">
        <v>7</v>
      </c>
      <c r="J22">
        <f t="shared" si="0"/>
        <v>7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7</v>
      </c>
      <c r="H23" s="6" t="s">
        <v>25</v>
      </c>
      <c r="I23" s="4">
        <v>6</v>
      </c>
      <c r="J23">
        <f t="shared" si="0"/>
        <v>6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7</v>
      </c>
      <c r="H24" s="6" t="s">
        <v>26</v>
      </c>
      <c r="I24" s="4">
        <v>6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4</v>
      </c>
      <c r="H25" s="6" t="s">
        <v>27</v>
      </c>
      <c r="I25" s="4">
        <v>6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7</v>
      </c>
      <c r="H26" s="29" t="s">
        <v>72</v>
      </c>
      <c r="I26" s="24">
        <f>AVERAGE(I13:I25)</f>
        <v>6.5384615384615383</v>
      </c>
      <c r="J26" s="24">
        <f>AVERAGE(J13,J15,J16,J17,J19,J22,J24,J25)</f>
        <v>6.75</v>
      </c>
      <c r="K26">
        <f>AVERAGE(J14,J18,J20,J21,J23)</f>
        <v>6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3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5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4</v>
      </c>
      <c r="H29" s="10" t="s">
        <v>34</v>
      </c>
      <c r="I29" s="4">
        <v>6</v>
      </c>
      <c r="J29">
        <f>I29</f>
        <v>6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5</v>
      </c>
      <c r="H30" s="10" t="s">
        <v>35</v>
      </c>
      <c r="I30" s="4">
        <v>6</v>
      </c>
      <c r="J30">
        <f t="shared" ref="J30:J42" si="1">I30</f>
        <v>6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6</v>
      </c>
      <c r="H31" s="10" t="s">
        <v>36</v>
      </c>
      <c r="I31" s="4">
        <v>6</v>
      </c>
    </row>
    <row r="32" spans="2:11" ht="27.75" customHeight="1" x14ac:dyDescent="0.3">
      <c r="H32" s="10" t="s">
        <v>37</v>
      </c>
      <c r="I32" s="4">
        <v>2</v>
      </c>
      <c r="J32">
        <f t="shared" si="1"/>
        <v>2</v>
      </c>
    </row>
    <row r="33" spans="2:10" ht="27.75" customHeight="1" x14ac:dyDescent="0.3">
      <c r="H33" s="10" t="s">
        <v>38</v>
      </c>
      <c r="I33" s="4">
        <v>7</v>
      </c>
      <c r="J33">
        <f t="shared" si="1"/>
        <v>7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2</v>
      </c>
      <c r="J35">
        <f t="shared" si="1"/>
        <v>2</v>
      </c>
    </row>
    <row r="36" spans="2:10" ht="27.75" customHeight="1" x14ac:dyDescent="0.3">
      <c r="B36" s="16" t="s">
        <v>53</v>
      </c>
      <c r="C36" s="4" t="s">
        <v>89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88</v>
      </c>
      <c r="H37" s="10" t="s">
        <v>42</v>
      </c>
      <c r="I37" s="4">
        <v>6</v>
      </c>
    </row>
    <row r="38" spans="2:10" ht="27.75" customHeight="1" x14ac:dyDescent="0.3">
      <c r="B38" s="16" t="s">
        <v>55</v>
      </c>
      <c r="C38" s="18" t="s">
        <v>96</v>
      </c>
      <c r="H38" s="10" t="s">
        <v>43</v>
      </c>
      <c r="I38" s="4">
        <v>5</v>
      </c>
    </row>
    <row r="39" spans="2:10" ht="27.75" customHeight="1" x14ac:dyDescent="0.3">
      <c r="B39" s="16" t="s">
        <v>56</v>
      </c>
      <c r="C39" s="4" t="s">
        <v>95</v>
      </c>
      <c r="H39" s="10" t="s">
        <v>44</v>
      </c>
      <c r="I39" s="4">
        <v>1</v>
      </c>
    </row>
    <row r="40" spans="2:10" ht="27.75" customHeight="1" x14ac:dyDescent="0.3">
      <c r="B40" s="16" t="s">
        <v>57</v>
      </c>
      <c r="C40" s="19" t="s">
        <v>92</v>
      </c>
      <c r="H40" s="10" t="s">
        <v>45</v>
      </c>
      <c r="I40" s="4">
        <v>6</v>
      </c>
    </row>
    <row r="41" spans="2:10" ht="27.75" customHeight="1" x14ac:dyDescent="0.3">
      <c r="H41" s="10" t="s">
        <v>46</v>
      </c>
      <c r="I41" s="4">
        <v>2</v>
      </c>
    </row>
    <row r="42" spans="2:10" ht="27.75" customHeight="1" x14ac:dyDescent="0.3">
      <c r="B42" s="17" t="s">
        <v>28</v>
      </c>
      <c r="C42" s="4">
        <v>6</v>
      </c>
      <c r="H42" s="10" t="s">
        <v>47</v>
      </c>
      <c r="I42" s="4">
        <v>7</v>
      </c>
      <c r="J42">
        <f t="shared" si="1"/>
        <v>7</v>
      </c>
    </row>
    <row r="43" spans="2:10" ht="27.75" customHeight="1" x14ac:dyDescent="0.3">
      <c r="B43" s="17" t="s">
        <v>29</v>
      </c>
      <c r="C43" s="4">
        <v>6</v>
      </c>
      <c r="H43" s="10" t="s">
        <v>48</v>
      </c>
      <c r="I43" s="4">
        <v>2</v>
      </c>
    </row>
    <row r="44" spans="2:10" ht="27.75" customHeight="1" x14ac:dyDescent="0.3">
      <c r="B44" s="17" t="s">
        <v>30</v>
      </c>
      <c r="C44" s="4">
        <v>5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>
        <v>7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>
        <v>7</v>
      </c>
      <c r="H46" s="10" t="s">
        <v>51</v>
      </c>
      <c r="I46" s="4">
        <v>7</v>
      </c>
    </row>
    <row r="47" spans="2:10" ht="27.75" customHeight="1" x14ac:dyDescent="0.3">
      <c r="B47" s="23" t="s">
        <v>72</v>
      </c>
      <c r="C47" s="24">
        <f xml:space="preserve"> AVERAGE(C42:C46)</f>
        <v>6.2</v>
      </c>
      <c r="H47" s="21" t="s">
        <v>114</v>
      </c>
      <c r="I47" s="24">
        <f>AVERAGE(I29,I30,I32,I35,I37,I38,I39,I41,I43)</f>
        <v>3.5555555555555554</v>
      </c>
      <c r="J47" s="24">
        <f>AVERAGE(J29,J30,J32,J35,J37,J38,J39,J41,J43)</f>
        <v>4</v>
      </c>
    </row>
    <row r="48" spans="2:10" x14ac:dyDescent="0.3">
      <c r="H48" s="22" t="s">
        <v>115</v>
      </c>
      <c r="I48">
        <f>AVERAGE(I31,I33,I34,I36,I40,I42,I44,I45,I46)</f>
        <v>6.333333333333333</v>
      </c>
      <c r="J48">
        <f>AVERAGE(J31,J33,J34,J36,J40,J42,J44,J45,J46)</f>
        <v>6.5</v>
      </c>
    </row>
    <row r="49" spans="2:9" x14ac:dyDescent="0.3">
      <c r="H49" s="22" t="s">
        <v>116</v>
      </c>
      <c r="I49">
        <f>I48-I47</f>
        <v>2.7777777777777777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1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1</v>
      </c>
    </row>
    <row r="57" spans="2:9" x14ac:dyDescent="0.3">
      <c r="B57" s="28" t="s">
        <v>71</v>
      </c>
      <c r="C57" s="27">
        <f xml:space="preserve"> SUM(C52:C56)</f>
        <v>2</v>
      </c>
    </row>
  </sheetData>
  <conditionalFormatting sqref="I49">
    <cfRule type="cellIs" dxfId="81" priority="1" operator="lessThan">
      <formula>0</formula>
    </cfRule>
    <cfRule type="cellIs" dxfId="80" priority="2" operator="greaterThan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2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7</v>
      </c>
      <c r="H3" s="5" t="s">
        <v>7</v>
      </c>
      <c r="I3" s="4">
        <v>3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4</v>
      </c>
      <c r="H4" s="6" t="s">
        <v>8</v>
      </c>
      <c r="I4" s="4">
        <v>5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3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6</v>
      </c>
      <c r="H6" s="6" t="s">
        <v>10</v>
      </c>
      <c r="I6" s="4">
        <v>6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7</v>
      </c>
      <c r="H7" s="6" t="s">
        <v>11</v>
      </c>
      <c r="I7" s="4">
        <v>4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2</v>
      </c>
      <c r="H8" s="6" t="s">
        <v>12</v>
      </c>
      <c r="I8" s="4">
        <v>2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7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6</v>
      </c>
      <c r="H10" s="5" t="s">
        <v>14</v>
      </c>
      <c r="I10" s="4">
        <v>2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4</v>
      </c>
      <c r="H11" s="30" t="s">
        <v>72</v>
      </c>
      <c r="I11" s="24">
        <f>AVERAGE(I3:I10)</f>
        <v>4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3</v>
      </c>
      <c r="H13" s="5" t="s">
        <v>15</v>
      </c>
      <c r="I13" s="4">
        <v>6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5</v>
      </c>
      <c r="H14" s="6" t="s">
        <v>16</v>
      </c>
      <c r="I14" s="4">
        <v>7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7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6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1</v>
      </c>
      <c r="H17" s="6" t="s">
        <v>19</v>
      </c>
      <c r="I17" s="4">
        <v>4</v>
      </c>
      <c r="J17">
        <f t="shared" ref="J17:J23" si="0">I17</f>
        <v>4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3</v>
      </c>
      <c r="H18" s="6" t="s">
        <v>20</v>
      </c>
      <c r="I18" s="4">
        <v>7</v>
      </c>
      <c r="J18">
        <f t="shared" si="0"/>
        <v>7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5</v>
      </c>
      <c r="H19" s="6" t="s">
        <v>21</v>
      </c>
      <c r="I19" s="4">
        <v>6</v>
      </c>
      <c r="J19">
        <f t="shared" si="0"/>
        <v>6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5</v>
      </c>
      <c r="H20" s="6" t="s">
        <v>22</v>
      </c>
      <c r="I20" s="4">
        <v>4</v>
      </c>
      <c r="J20">
        <f t="shared" si="0"/>
        <v>4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3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3</v>
      </c>
      <c r="H22" s="6" t="s">
        <v>24</v>
      </c>
      <c r="I22" s="4">
        <v>7</v>
      </c>
      <c r="J22">
        <f t="shared" si="0"/>
        <v>7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1</v>
      </c>
      <c r="H23" s="6" t="s">
        <v>25</v>
      </c>
      <c r="I23" s="4">
        <v>6</v>
      </c>
      <c r="J23">
        <f t="shared" si="0"/>
        <v>6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1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4</v>
      </c>
      <c r="H25" s="6" t="s">
        <v>27</v>
      </c>
      <c r="I25" s="4">
        <v>7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6.2307692307692308</v>
      </c>
      <c r="J26" s="24">
        <f>AVERAGE(J13,J15,J16,J17,J19,J22,J24,J25)</f>
        <v>6</v>
      </c>
      <c r="K26">
        <f>AVERAGE(J14,J18,J20,J21,J23)</f>
        <v>5.666666666666667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6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2</v>
      </c>
      <c r="H29" s="10" t="s">
        <v>34</v>
      </c>
      <c r="I29" s="4">
        <v>6</v>
      </c>
      <c r="J29">
        <f>I29</f>
        <v>6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3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2</v>
      </c>
      <c r="H31" s="10" t="s">
        <v>36</v>
      </c>
      <c r="I31" s="4">
        <v>7</v>
      </c>
    </row>
    <row r="32" spans="2:11" ht="27.75" customHeight="1" x14ac:dyDescent="0.3">
      <c r="H32" s="10" t="s">
        <v>37</v>
      </c>
      <c r="I32" s="4">
        <v>2</v>
      </c>
      <c r="J32">
        <f t="shared" si="1"/>
        <v>2</v>
      </c>
    </row>
    <row r="33" spans="2:10" ht="27.75" customHeight="1" x14ac:dyDescent="0.3">
      <c r="H33" s="10" t="s">
        <v>38</v>
      </c>
      <c r="I33" s="4">
        <v>6</v>
      </c>
      <c r="J33">
        <f t="shared" si="1"/>
        <v>6</v>
      </c>
    </row>
    <row r="34" spans="2:10" ht="27.75" customHeight="1" x14ac:dyDescent="0.3">
      <c r="H34" s="10" t="s">
        <v>39</v>
      </c>
      <c r="I34" s="4">
        <v>5</v>
      </c>
      <c r="J34">
        <f t="shared" si="1"/>
        <v>5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4</v>
      </c>
      <c r="J35">
        <f t="shared" si="1"/>
        <v>4</v>
      </c>
    </row>
    <row r="36" spans="2:10" ht="27.75" customHeight="1" x14ac:dyDescent="0.3">
      <c r="B36" s="16" t="s">
        <v>53</v>
      </c>
      <c r="C36" s="4" t="s">
        <v>84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74</v>
      </c>
      <c r="H37" s="10" t="s">
        <v>42</v>
      </c>
      <c r="I37" s="4">
        <v>4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2</v>
      </c>
    </row>
    <row r="39" spans="2:10" ht="27.75" customHeight="1" x14ac:dyDescent="0.3">
      <c r="B39" s="16" t="s">
        <v>56</v>
      </c>
      <c r="C39" s="4" t="s">
        <v>67</v>
      </c>
      <c r="H39" s="10" t="s">
        <v>44</v>
      </c>
      <c r="I39" s="4">
        <v>2</v>
      </c>
    </row>
    <row r="40" spans="2:10" ht="27.75" customHeight="1" x14ac:dyDescent="0.3">
      <c r="B40" s="16" t="s">
        <v>57</v>
      </c>
      <c r="C40" s="19" t="s">
        <v>68</v>
      </c>
      <c r="H40" s="10" t="s">
        <v>45</v>
      </c>
      <c r="I40" s="4">
        <v>7</v>
      </c>
    </row>
    <row r="41" spans="2:10" ht="27.75" customHeight="1" x14ac:dyDescent="0.3">
      <c r="H41" s="10" t="s">
        <v>46</v>
      </c>
      <c r="I41" s="4">
        <v>4</v>
      </c>
    </row>
    <row r="42" spans="2:10" ht="27.75" customHeight="1" x14ac:dyDescent="0.3">
      <c r="B42" s="17" t="s">
        <v>28</v>
      </c>
      <c r="C42" s="4">
        <v>6</v>
      </c>
      <c r="H42" s="10" t="s">
        <v>47</v>
      </c>
      <c r="I42" s="4">
        <v>6</v>
      </c>
      <c r="J42">
        <f t="shared" si="1"/>
        <v>6</v>
      </c>
    </row>
    <row r="43" spans="2:10" ht="27.75" customHeight="1" x14ac:dyDescent="0.3">
      <c r="B43" s="17" t="s">
        <v>29</v>
      </c>
      <c r="C43" s="4">
        <v>3</v>
      </c>
      <c r="H43" s="10" t="s">
        <v>48</v>
      </c>
      <c r="I43" s="4">
        <v>6</v>
      </c>
    </row>
    <row r="44" spans="2:10" ht="27.75" customHeight="1" x14ac:dyDescent="0.3">
      <c r="B44" s="17" t="s">
        <v>30</v>
      </c>
      <c r="C44" s="4">
        <v>4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>
        <v>5</v>
      </c>
      <c r="H45" s="10" t="s">
        <v>50</v>
      </c>
      <c r="I45" s="4">
        <v>4</v>
      </c>
    </row>
    <row r="46" spans="2:10" ht="27.75" customHeight="1" x14ac:dyDescent="0.3">
      <c r="B46" s="17" t="s">
        <v>32</v>
      </c>
      <c r="C46" s="4">
        <v>6</v>
      </c>
      <c r="H46" s="10" t="s">
        <v>51</v>
      </c>
      <c r="I46" s="4">
        <v>6</v>
      </c>
    </row>
    <row r="47" spans="2:10" ht="27.75" customHeight="1" x14ac:dyDescent="0.3">
      <c r="B47" s="23" t="s">
        <v>72</v>
      </c>
      <c r="C47" s="24">
        <f xml:space="preserve"> AVERAGE(C42:C46)</f>
        <v>4.8</v>
      </c>
      <c r="H47" s="21" t="s">
        <v>114</v>
      </c>
      <c r="I47" s="24">
        <f>AVERAGE(I29,I30,I32,I35,I37,I38,I39,I41,I43)</f>
        <v>3.8888888888888888</v>
      </c>
      <c r="J47" s="24">
        <f>AVERAGE(J29,J30,J32,J35,J37,J38,J39,J41,J43)</f>
        <v>4.25</v>
      </c>
    </row>
    <row r="48" spans="2:10" x14ac:dyDescent="0.3">
      <c r="H48" s="22" t="s">
        <v>115</v>
      </c>
      <c r="I48">
        <f>AVERAGE(I31,I33,I34,I36,I40,I42,I44,I45,I46)</f>
        <v>5.8888888888888893</v>
      </c>
      <c r="J48">
        <f>AVERAGE(J31,J33,J34,J36,J40,J42,J44,J45,J46)</f>
        <v>5.75</v>
      </c>
    </row>
    <row r="49" spans="2:9" x14ac:dyDescent="0.3">
      <c r="H49" s="22" t="s">
        <v>116</v>
      </c>
      <c r="I49">
        <f>I48-I47</f>
        <v>2.0000000000000004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0</v>
      </c>
    </row>
  </sheetData>
  <conditionalFormatting sqref="I49">
    <cfRule type="cellIs" dxfId="79" priority="1" operator="lessThan">
      <formula>0</formula>
    </cfRule>
    <cfRule type="cellIs" dxfId="78" priority="2" operator="greaterThan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3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3</v>
      </c>
      <c r="H3" s="5" t="s">
        <v>7</v>
      </c>
      <c r="I3" s="4">
        <v>3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3</v>
      </c>
      <c r="H4" s="6" t="s">
        <v>8</v>
      </c>
      <c r="I4" s="4">
        <v>3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6</v>
      </c>
      <c r="H6" s="6" t="s">
        <v>10</v>
      </c>
      <c r="I6" s="4">
        <v>6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6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1</v>
      </c>
      <c r="H8" s="6" t="s">
        <v>12</v>
      </c>
      <c r="I8" s="4">
        <v>4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3</v>
      </c>
      <c r="H9" s="7" t="s">
        <v>13</v>
      </c>
      <c r="I9" s="4">
        <v>4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4</v>
      </c>
      <c r="H10" s="5" t="s">
        <v>14</v>
      </c>
      <c r="I10" s="4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2</v>
      </c>
      <c r="H11" s="30" t="s">
        <v>72</v>
      </c>
      <c r="I11" s="24">
        <f>AVERAGE(I3:I10)</f>
        <v>3.875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2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2</v>
      </c>
      <c r="H13" s="5" t="s">
        <v>15</v>
      </c>
      <c r="I13" s="4">
        <v>4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3</v>
      </c>
      <c r="H14" s="6" t="s">
        <v>16</v>
      </c>
      <c r="I14" s="4">
        <v>5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4</v>
      </c>
      <c r="H15" s="6" t="s">
        <v>17</v>
      </c>
      <c r="I15" s="4">
        <v>3</v>
      </c>
      <c r="J15">
        <f>I15</f>
        <v>3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5</v>
      </c>
      <c r="H16" s="6" t="s">
        <v>18</v>
      </c>
      <c r="I16" s="4">
        <v>5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3</v>
      </c>
      <c r="H17" s="6" t="s">
        <v>19</v>
      </c>
      <c r="I17" s="4">
        <v>3</v>
      </c>
      <c r="J17">
        <f t="shared" ref="J17:J23" si="0">I17</f>
        <v>3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3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3</v>
      </c>
      <c r="H19" s="6" t="s">
        <v>21</v>
      </c>
      <c r="I19" s="4">
        <v>3</v>
      </c>
      <c r="J19">
        <f t="shared" si="0"/>
        <v>3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4</v>
      </c>
      <c r="J20">
        <f t="shared" si="0"/>
        <v>4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6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3</v>
      </c>
      <c r="H22" s="6" t="s">
        <v>24</v>
      </c>
      <c r="I22" s="4">
        <v>3</v>
      </c>
      <c r="J22">
        <f t="shared" si="0"/>
        <v>3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3</v>
      </c>
      <c r="H23" s="6" t="s">
        <v>25</v>
      </c>
      <c r="I23" s="4">
        <v>3</v>
      </c>
      <c r="J23">
        <f t="shared" si="0"/>
        <v>3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3</v>
      </c>
      <c r="H24" s="6" t="s">
        <v>26</v>
      </c>
      <c r="I24" s="4">
        <v>6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3</v>
      </c>
      <c r="H25" s="6" t="s">
        <v>27</v>
      </c>
      <c r="I25" s="4">
        <v>5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4.3076923076923075</v>
      </c>
      <c r="J26" s="24">
        <f>AVERAGE(J13,J15,J16,J17,J19,J22,J24,J25)</f>
        <v>3</v>
      </c>
      <c r="K26">
        <f>AVERAGE(J14,J18,J20,J21,J23)</f>
        <v>4.333333333333333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3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3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6</v>
      </c>
      <c r="H29" s="10" t="s">
        <v>34</v>
      </c>
      <c r="I29" s="4">
        <v>5</v>
      </c>
      <c r="J29">
        <f>I29</f>
        <v>5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3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5</v>
      </c>
      <c r="H31" s="10" t="s">
        <v>36</v>
      </c>
      <c r="I31" s="4">
        <v>5</v>
      </c>
    </row>
    <row r="32" spans="2:11" ht="27.75" customHeight="1" x14ac:dyDescent="0.3">
      <c r="H32" s="10" t="s">
        <v>37</v>
      </c>
      <c r="I32" s="4">
        <v>2</v>
      </c>
      <c r="J32">
        <f t="shared" si="1"/>
        <v>2</v>
      </c>
    </row>
    <row r="33" spans="2:10" ht="27.75" customHeight="1" x14ac:dyDescent="0.3">
      <c r="H33" s="10" t="s">
        <v>38</v>
      </c>
      <c r="I33" s="4">
        <v>6</v>
      </c>
      <c r="J33">
        <f t="shared" si="1"/>
        <v>6</v>
      </c>
    </row>
    <row r="34" spans="2:10" ht="27.75" customHeight="1" x14ac:dyDescent="0.3">
      <c r="H34" s="10" t="s">
        <v>39</v>
      </c>
      <c r="I34" s="4">
        <v>5</v>
      </c>
      <c r="J34">
        <f t="shared" si="1"/>
        <v>5</v>
      </c>
    </row>
    <row r="35" spans="2:10" ht="27.75" customHeight="1" x14ac:dyDescent="0.3">
      <c r="B35" s="16" t="s">
        <v>52</v>
      </c>
      <c r="C35" s="4" t="s">
        <v>99</v>
      </c>
      <c r="H35" s="10" t="s">
        <v>40</v>
      </c>
      <c r="I35" s="4">
        <v>3</v>
      </c>
      <c r="J35">
        <f t="shared" si="1"/>
        <v>3</v>
      </c>
    </row>
    <row r="36" spans="2:10" ht="27.75" customHeight="1" x14ac:dyDescent="0.3">
      <c r="B36" s="16" t="s">
        <v>53</v>
      </c>
      <c r="C36" s="4" t="s">
        <v>100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101</v>
      </c>
      <c r="H37" s="10" t="s">
        <v>42</v>
      </c>
      <c r="I37" s="4">
        <v>2</v>
      </c>
    </row>
    <row r="38" spans="2:10" ht="27.75" customHeight="1" x14ac:dyDescent="0.3">
      <c r="B38" s="16" t="s">
        <v>55</v>
      </c>
      <c r="C38" s="18" t="s">
        <v>96</v>
      </c>
      <c r="H38" s="10" t="s">
        <v>43</v>
      </c>
      <c r="I38" s="4">
        <v>5</v>
      </c>
    </row>
    <row r="39" spans="2:10" ht="27.75" customHeight="1" x14ac:dyDescent="0.3">
      <c r="B39" s="16" t="s">
        <v>56</v>
      </c>
      <c r="C39" s="4" t="s">
        <v>91</v>
      </c>
      <c r="H39" s="10" t="s">
        <v>44</v>
      </c>
      <c r="I39" s="4">
        <v>4</v>
      </c>
    </row>
    <row r="40" spans="2:10" ht="27.75" customHeight="1" x14ac:dyDescent="0.3">
      <c r="B40" s="16" t="s">
        <v>57</v>
      </c>
      <c r="C40" s="19" t="s">
        <v>68</v>
      </c>
      <c r="H40" s="10" t="s">
        <v>45</v>
      </c>
      <c r="I40" s="4">
        <v>5</v>
      </c>
    </row>
    <row r="41" spans="2:10" ht="27.75" customHeight="1" x14ac:dyDescent="0.3">
      <c r="H41" s="10" t="s">
        <v>46</v>
      </c>
      <c r="I41" s="4">
        <v>2</v>
      </c>
    </row>
    <row r="42" spans="2:10" ht="27.75" customHeight="1" x14ac:dyDescent="0.3">
      <c r="B42" s="17" t="s">
        <v>28</v>
      </c>
      <c r="C42" s="4">
        <v>7</v>
      </c>
      <c r="H42" s="10" t="s">
        <v>47</v>
      </c>
      <c r="I42" s="4">
        <v>6</v>
      </c>
      <c r="J42">
        <f t="shared" si="1"/>
        <v>6</v>
      </c>
    </row>
    <row r="43" spans="2:10" ht="27.75" customHeight="1" x14ac:dyDescent="0.3">
      <c r="B43" s="17" t="s">
        <v>29</v>
      </c>
      <c r="C43" s="4">
        <v>6</v>
      </c>
      <c r="H43" s="10" t="s">
        <v>48</v>
      </c>
      <c r="I43" s="4">
        <v>6</v>
      </c>
    </row>
    <row r="44" spans="2:10" ht="27.75" customHeight="1" x14ac:dyDescent="0.3">
      <c r="B44" s="17" t="s">
        <v>30</v>
      </c>
      <c r="C44" s="4">
        <v>6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>
        <v>6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>
        <v>6</v>
      </c>
      <c r="H46" s="10" t="s">
        <v>51</v>
      </c>
      <c r="I46" s="4">
        <v>4</v>
      </c>
    </row>
    <row r="47" spans="2:10" ht="27.75" customHeight="1" x14ac:dyDescent="0.3">
      <c r="B47" s="23" t="s">
        <v>72</v>
      </c>
      <c r="C47" s="24">
        <f xml:space="preserve"> AVERAGE(C42:C46)</f>
        <v>6.2</v>
      </c>
      <c r="H47" s="21" t="s">
        <v>114</v>
      </c>
      <c r="I47" s="24">
        <f>AVERAGE(I29,I30,I32,I35,I37,I38,I39,I41,I43)</f>
        <v>3.7777777777777777</v>
      </c>
      <c r="J47" s="24">
        <f>AVERAGE(J29,J30,J32,J35,J37,J38,J39,J41,J43)</f>
        <v>3.75</v>
      </c>
    </row>
    <row r="48" spans="2:10" x14ac:dyDescent="0.3">
      <c r="H48" s="22" t="s">
        <v>115</v>
      </c>
      <c r="I48">
        <f>AVERAGE(I31,I33,I34,I36,I40,I42,I44,I45,I46)</f>
        <v>5.4444444444444446</v>
      </c>
      <c r="J48">
        <f>AVERAGE(J31,J33,J34,J36,J40,J42,J44,J45,J46)</f>
        <v>5.75</v>
      </c>
    </row>
    <row r="49" spans="2:9" x14ac:dyDescent="0.3">
      <c r="H49" s="22" t="s">
        <v>116</v>
      </c>
      <c r="I49">
        <f>I48-I47</f>
        <v>1.666666666666667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1</v>
      </c>
    </row>
    <row r="55" spans="2:9" x14ac:dyDescent="0.3">
      <c r="B55" s="8" t="s">
        <v>62</v>
      </c>
      <c r="C55" s="4">
        <v>1</v>
      </c>
    </row>
    <row r="56" spans="2:9" x14ac:dyDescent="0.3">
      <c r="B56" s="25" t="s">
        <v>61</v>
      </c>
      <c r="C56" s="26">
        <v>1</v>
      </c>
    </row>
    <row r="57" spans="2:9" x14ac:dyDescent="0.3">
      <c r="B57" s="28" t="s">
        <v>71</v>
      </c>
      <c r="C57" s="27">
        <f xml:space="preserve"> SUM(C52:C56)</f>
        <v>3</v>
      </c>
    </row>
  </sheetData>
  <conditionalFormatting sqref="I49">
    <cfRule type="cellIs" dxfId="77" priority="1" operator="lessThan">
      <formula>0</formula>
    </cfRule>
    <cfRule type="cellIs" dxfId="76" priority="2" operator="greaterThan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1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2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4</v>
      </c>
      <c r="H4" s="6" t="s">
        <v>8</v>
      </c>
      <c r="I4" s="4">
        <v>3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3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4</v>
      </c>
      <c r="H6" s="6" t="s">
        <v>10</v>
      </c>
      <c r="I6" s="4">
        <v>5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6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4</v>
      </c>
      <c r="H8" s="6" t="s">
        <v>12</v>
      </c>
      <c r="I8" s="4">
        <v>4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3</v>
      </c>
      <c r="H9" s="7" t="s">
        <v>13</v>
      </c>
      <c r="I9" s="4">
        <v>4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4</v>
      </c>
      <c r="H10" s="5" t="s">
        <v>14</v>
      </c>
      <c r="I10" s="4">
        <v>2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4</v>
      </c>
      <c r="H11" s="30" t="s">
        <v>72</v>
      </c>
      <c r="I11" s="24">
        <f>AVERAGE(I3:I10)</f>
        <v>3.625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4</v>
      </c>
      <c r="H13" s="5" t="s">
        <v>15</v>
      </c>
      <c r="I13" s="4">
        <v>6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4</v>
      </c>
      <c r="H14" s="6" t="s">
        <v>16</v>
      </c>
      <c r="I14" s="4">
        <v>6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5</v>
      </c>
      <c r="H15" s="6" t="s">
        <v>17</v>
      </c>
      <c r="I15" s="4">
        <v>6</v>
      </c>
      <c r="J15">
        <f>I15</f>
        <v>6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6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5</v>
      </c>
      <c r="H17" s="6" t="s">
        <v>19</v>
      </c>
      <c r="I17" s="4">
        <v>7</v>
      </c>
      <c r="J17">
        <f t="shared" ref="J17:J23" si="0">I17</f>
        <v>7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5</v>
      </c>
      <c r="H18" s="6" t="s">
        <v>20</v>
      </c>
      <c r="I18" s="4">
        <v>7</v>
      </c>
      <c r="J18">
        <f t="shared" si="0"/>
        <v>7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4</v>
      </c>
      <c r="H19" s="6" t="s">
        <v>21</v>
      </c>
      <c r="I19" s="4">
        <v>6</v>
      </c>
      <c r="J19">
        <f t="shared" si="0"/>
        <v>6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3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4</v>
      </c>
      <c r="H22" s="6" t="s">
        <v>24</v>
      </c>
      <c r="I22" s="4">
        <v>6</v>
      </c>
      <c r="J22">
        <f t="shared" si="0"/>
        <v>6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4</v>
      </c>
      <c r="H23" s="6" t="s">
        <v>25</v>
      </c>
      <c r="I23" s="4">
        <v>5</v>
      </c>
      <c r="J23">
        <f t="shared" si="0"/>
        <v>5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4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3</v>
      </c>
      <c r="H25" s="6" t="s">
        <v>27</v>
      </c>
      <c r="I25" s="4">
        <v>6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6.1538461538461542</v>
      </c>
      <c r="J26" s="24">
        <f>AVERAGE(J13,J15,J16,J17,J19,J22,J24,J25)</f>
        <v>6.25</v>
      </c>
      <c r="K26">
        <f>AVERAGE(J14,J18,J20,J21,J23)</f>
        <v>5.666666666666667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5</v>
      </c>
      <c r="H29" s="10" t="s">
        <v>34</v>
      </c>
      <c r="I29" s="4">
        <v>7</v>
      </c>
      <c r="J29">
        <f>I29</f>
        <v>7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4</v>
      </c>
      <c r="H31" s="10" t="s">
        <v>36</v>
      </c>
      <c r="I31" s="4">
        <v>6</v>
      </c>
    </row>
    <row r="32" spans="2:11" ht="27.75" customHeight="1" x14ac:dyDescent="0.3">
      <c r="H32" s="10" t="s">
        <v>37</v>
      </c>
      <c r="I32" s="4">
        <v>3</v>
      </c>
      <c r="J32">
        <f t="shared" si="1"/>
        <v>3</v>
      </c>
    </row>
    <row r="33" spans="2:10" ht="27.75" customHeight="1" x14ac:dyDescent="0.3">
      <c r="H33" s="10" t="s">
        <v>38</v>
      </c>
      <c r="I33" s="4">
        <v>6</v>
      </c>
      <c r="J33">
        <f t="shared" si="1"/>
        <v>6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83</v>
      </c>
      <c r="H35" s="10" t="s">
        <v>40</v>
      </c>
      <c r="I35" s="4">
        <v>3</v>
      </c>
      <c r="J35">
        <f t="shared" si="1"/>
        <v>3</v>
      </c>
    </row>
    <row r="36" spans="2:10" ht="27.75" customHeight="1" x14ac:dyDescent="0.3">
      <c r="B36" s="16" t="s">
        <v>53</v>
      </c>
      <c r="C36" s="4" t="s">
        <v>89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81</v>
      </c>
      <c r="H37" s="10" t="s">
        <v>42</v>
      </c>
      <c r="I37" s="4">
        <v>2</v>
      </c>
    </row>
    <row r="38" spans="2:10" ht="27.75" customHeight="1" x14ac:dyDescent="0.3">
      <c r="B38" s="16" t="s">
        <v>55</v>
      </c>
      <c r="C38" s="18" t="s">
        <v>85</v>
      </c>
      <c r="H38" s="10" t="s">
        <v>43</v>
      </c>
      <c r="I38" s="4">
        <v>6</v>
      </c>
    </row>
    <row r="39" spans="2:10" ht="27.75" customHeight="1" x14ac:dyDescent="0.3">
      <c r="B39" s="16" t="s">
        <v>56</v>
      </c>
      <c r="C39" s="4" t="s">
        <v>80</v>
      </c>
      <c r="H39" s="10" t="s">
        <v>44</v>
      </c>
      <c r="I39" s="4">
        <v>2</v>
      </c>
    </row>
    <row r="40" spans="2:10" ht="27.75" customHeight="1" x14ac:dyDescent="0.3">
      <c r="B40" s="16" t="s">
        <v>57</v>
      </c>
      <c r="C40" s="19" t="s">
        <v>68</v>
      </c>
      <c r="H40" s="10" t="s">
        <v>45</v>
      </c>
      <c r="I40" s="4">
        <v>6</v>
      </c>
    </row>
    <row r="41" spans="2:10" ht="27.75" customHeight="1" x14ac:dyDescent="0.3">
      <c r="H41" s="10" t="s">
        <v>46</v>
      </c>
      <c r="I41" s="4">
        <v>2</v>
      </c>
    </row>
    <row r="42" spans="2:10" ht="27.75" customHeight="1" x14ac:dyDescent="0.3">
      <c r="B42" s="17" t="s">
        <v>28</v>
      </c>
      <c r="C42" s="4">
        <v>6</v>
      </c>
      <c r="H42" s="10" t="s">
        <v>47</v>
      </c>
      <c r="I42" s="4">
        <v>7</v>
      </c>
      <c r="J42">
        <f t="shared" si="1"/>
        <v>7</v>
      </c>
    </row>
    <row r="43" spans="2:10" ht="27.75" customHeight="1" x14ac:dyDescent="0.3">
      <c r="B43" s="17" t="s">
        <v>29</v>
      </c>
      <c r="C43" s="4">
        <v>4</v>
      </c>
      <c r="H43" s="10" t="s">
        <v>48</v>
      </c>
      <c r="I43" s="4">
        <v>3</v>
      </c>
    </row>
    <row r="44" spans="2:10" ht="27.75" customHeight="1" x14ac:dyDescent="0.3">
      <c r="B44" s="17" t="s">
        <v>30</v>
      </c>
      <c r="C44" s="4">
        <v>3</v>
      </c>
      <c r="H44" s="10" t="s">
        <v>49</v>
      </c>
      <c r="I44" s="4">
        <v>7</v>
      </c>
    </row>
    <row r="45" spans="2:10" ht="27.75" customHeight="1" x14ac:dyDescent="0.3">
      <c r="B45" s="17" t="s">
        <v>31</v>
      </c>
      <c r="C45" s="4">
        <v>3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>
        <v>3</v>
      </c>
      <c r="H46" s="10" t="s">
        <v>51</v>
      </c>
      <c r="I46" s="4">
        <v>7</v>
      </c>
    </row>
    <row r="47" spans="2:10" ht="27.75" customHeight="1" x14ac:dyDescent="0.3">
      <c r="B47" s="23" t="s">
        <v>72</v>
      </c>
      <c r="C47" s="24">
        <f xml:space="preserve"> AVERAGE(C42:C46)</f>
        <v>3.8</v>
      </c>
      <c r="H47" s="21" t="s">
        <v>114</v>
      </c>
      <c r="I47" s="24">
        <f>AVERAGE(I29,I30,I32,I35,I37,I38,I39,I41,I43)</f>
        <v>3.6666666666666665</v>
      </c>
      <c r="J47" s="24">
        <f>AVERAGE(J29,J30,J32,J35,J37,J38,J39,J41,J43)</f>
        <v>4.5</v>
      </c>
    </row>
    <row r="48" spans="2:10" x14ac:dyDescent="0.3">
      <c r="H48" s="22" t="s">
        <v>115</v>
      </c>
      <c r="I48">
        <f>AVERAGE(I31,I33,I34,I36,I40,I42,I44,I45,I46)</f>
        <v>6.333333333333333</v>
      </c>
      <c r="J48">
        <f>AVERAGE(J31,J33,J34,J36,J40,J42,J44,J45,J46)</f>
        <v>6.25</v>
      </c>
    </row>
    <row r="49" spans="2:9" x14ac:dyDescent="0.3">
      <c r="H49" s="22" t="s">
        <v>116</v>
      </c>
      <c r="I49">
        <f>I48-I47</f>
        <v>2.6666666666666665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1</v>
      </c>
    </row>
    <row r="57" spans="2:9" x14ac:dyDescent="0.3">
      <c r="B57" s="28" t="s">
        <v>71</v>
      </c>
      <c r="C57" s="27">
        <f xml:space="preserve"> SUM(C52:C56)</f>
        <v>1</v>
      </c>
    </row>
  </sheetData>
  <conditionalFormatting sqref="I49">
    <cfRule type="cellIs" dxfId="75" priority="1" operator="lessThan">
      <formula>0</formula>
    </cfRule>
    <cfRule type="cellIs" dxfId="74" priority="2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C2" sqref="C2:F31"/>
    </sheetView>
  </sheetViews>
  <sheetFormatPr defaultRowHeight="14.4" x14ac:dyDescent="0.3"/>
  <cols>
    <col min="2" max="2" width="20.88671875" customWidth="1"/>
    <col min="3" max="6" width="1.6640625" customWidth="1"/>
    <col min="8" max="8" width="70.6640625" bestFit="1" customWidth="1"/>
  </cols>
  <sheetData>
    <row r="1" spans="1:10" ht="244.8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1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5</v>
      </c>
      <c r="H3" s="5" t="s">
        <v>7</v>
      </c>
      <c r="I3" s="4">
        <v>5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3</v>
      </c>
      <c r="H4" s="6" t="s">
        <v>8</v>
      </c>
      <c r="I4" s="4">
        <v>6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4</v>
      </c>
      <c r="H6" s="6" t="s">
        <v>10</v>
      </c>
      <c r="I6" s="4">
        <v>4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6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2</v>
      </c>
      <c r="H8" s="6" t="s">
        <v>12</v>
      </c>
      <c r="I8" s="4">
        <v>2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3</v>
      </c>
      <c r="H9" s="7" t="s">
        <v>13</v>
      </c>
      <c r="I9" s="4">
        <v>4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6</v>
      </c>
      <c r="H10" s="5" t="s">
        <v>14</v>
      </c>
      <c r="I10" s="4">
        <v>5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4</v>
      </c>
      <c r="H11" s="30" t="s">
        <v>72</v>
      </c>
      <c r="I11" s="24">
        <f>AVERAGE(I3:I10)</f>
        <v>4.5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2</v>
      </c>
      <c r="H13" s="5" t="s">
        <v>15</v>
      </c>
      <c r="I13" s="4">
        <v>6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4</v>
      </c>
      <c r="H14" s="6" t="s">
        <v>16</v>
      </c>
      <c r="I14" s="4">
        <v>5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7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7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2</v>
      </c>
      <c r="H17" s="6" t="s">
        <v>19</v>
      </c>
      <c r="I17" s="4">
        <v>6</v>
      </c>
      <c r="J17">
        <f t="shared" ref="J17:J23" si="0">I17</f>
        <v>6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4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3</v>
      </c>
      <c r="H19" s="6" t="s">
        <v>21</v>
      </c>
      <c r="I19" s="4">
        <v>5</v>
      </c>
      <c r="J19">
        <f t="shared" si="0"/>
        <v>5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6</v>
      </c>
      <c r="J20">
        <f>I20</f>
        <v>6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4</v>
      </c>
      <c r="H22" s="6" t="s">
        <v>24</v>
      </c>
      <c r="I22" s="4">
        <v>7</v>
      </c>
      <c r="J22">
        <f t="shared" si="0"/>
        <v>7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2</v>
      </c>
      <c r="H23" s="6" t="s">
        <v>25</v>
      </c>
      <c r="I23" s="4">
        <v>5</v>
      </c>
      <c r="J23">
        <f t="shared" si="0"/>
        <v>5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2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3</v>
      </c>
      <c r="H25" s="6" t="s">
        <v>27</v>
      </c>
      <c r="I25" s="4">
        <v>7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AVERAGE(I13,I15,I16,I17,I19,I22,I24,I25)</f>
        <v>6.5</v>
      </c>
      <c r="J26" s="24">
        <f>AVERAGE(J13,J15,J16,J17,J19,J22,J24,J25)</f>
        <v>6.25</v>
      </c>
      <c r="K26">
        <f>AVERAGE(J14,J18,J20,J21,J23)</f>
        <v>5.666666666666667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4.6" x14ac:dyDescent="0.3">
      <c r="B28" s="1">
        <v>27</v>
      </c>
      <c r="C28" s="11">
        <v>2</v>
      </c>
      <c r="D28" s="11">
        <v>1</v>
      </c>
      <c r="E28" s="11">
        <v>2</v>
      </c>
      <c r="F28" s="4">
        <v>3</v>
      </c>
      <c r="H28" s="9" t="s">
        <v>33</v>
      </c>
      <c r="I28" s="4"/>
    </row>
    <row r="29" spans="2:11" x14ac:dyDescent="0.3">
      <c r="B29" s="1">
        <v>28</v>
      </c>
      <c r="C29" s="11">
        <v>3</v>
      </c>
      <c r="D29" s="11">
        <v>2</v>
      </c>
      <c r="E29" s="11">
        <v>1</v>
      </c>
      <c r="F29" s="4">
        <v>3</v>
      </c>
      <c r="H29" s="10" t="s">
        <v>34</v>
      </c>
      <c r="I29" s="4">
        <v>7</v>
      </c>
      <c r="J29">
        <f>I29</f>
        <v>7</v>
      </c>
    </row>
    <row r="30" spans="2:1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7</v>
      </c>
      <c r="J30">
        <f t="shared" ref="J30:J42" si="1">I30</f>
        <v>7</v>
      </c>
    </row>
    <row r="31" spans="2:11" x14ac:dyDescent="0.3">
      <c r="B31" s="1">
        <v>30</v>
      </c>
      <c r="C31" s="15">
        <v>3</v>
      </c>
      <c r="D31" s="15">
        <v>1</v>
      </c>
      <c r="E31" s="15">
        <v>2</v>
      </c>
      <c r="F31" s="11">
        <v>3</v>
      </c>
      <c r="H31" s="10" t="s">
        <v>36</v>
      </c>
      <c r="I31" s="4">
        <v>7</v>
      </c>
    </row>
    <row r="32" spans="2:11" x14ac:dyDescent="0.3">
      <c r="H32" s="10" t="s">
        <v>37</v>
      </c>
      <c r="I32" s="4">
        <v>7</v>
      </c>
      <c r="J32">
        <f t="shared" si="1"/>
        <v>7</v>
      </c>
    </row>
    <row r="33" spans="2:10" x14ac:dyDescent="0.3">
      <c r="H33" s="10" t="s">
        <v>38</v>
      </c>
      <c r="I33" s="4">
        <v>7</v>
      </c>
      <c r="J33">
        <f t="shared" si="1"/>
        <v>7</v>
      </c>
    </row>
    <row r="34" spans="2:10" x14ac:dyDescent="0.3">
      <c r="H34" s="10" t="s">
        <v>39</v>
      </c>
      <c r="I34" s="4">
        <v>7</v>
      </c>
      <c r="J34">
        <f t="shared" si="1"/>
        <v>7</v>
      </c>
    </row>
    <row r="35" spans="2:10" ht="20.100000000000001" customHeight="1" x14ac:dyDescent="0.3">
      <c r="B35" s="16" t="s">
        <v>52</v>
      </c>
      <c r="C35" s="4" t="s">
        <v>63</v>
      </c>
      <c r="H35" s="10" t="s">
        <v>40</v>
      </c>
      <c r="I35" s="4">
        <v>7</v>
      </c>
      <c r="J35">
        <f t="shared" si="1"/>
        <v>7</v>
      </c>
    </row>
    <row r="36" spans="2:10" ht="20.100000000000001" customHeight="1" x14ac:dyDescent="0.3">
      <c r="B36" s="16" t="s">
        <v>53</v>
      </c>
      <c r="C36" s="4" t="s">
        <v>64</v>
      </c>
      <c r="H36" s="10" t="s">
        <v>41</v>
      </c>
      <c r="I36" s="4">
        <v>7</v>
      </c>
      <c r="J36">
        <f t="shared" si="1"/>
        <v>7</v>
      </c>
    </row>
    <row r="37" spans="2:10" ht="20.100000000000001" customHeight="1" x14ac:dyDescent="0.3">
      <c r="B37" s="16" t="s">
        <v>54</v>
      </c>
      <c r="C37" s="4" t="s">
        <v>65</v>
      </c>
      <c r="H37" s="10" t="s">
        <v>42</v>
      </c>
      <c r="I37" s="4">
        <v>5</v>
      </c>
    </row>
    <row r="38" spans="2:10" ht="20.100000000000001" customHeight="1" x14ac:dyDescent="0.3">
      <c r="B38" s="16" t="s">
        <v>55</v>
      </c>
      <c r="C38" s="18" t="s">
        <v>66</v>
      </c>
      <c r="H38" s="10" t="s">
        <v>43</v>
      </c>
      <c r="I38" s="4">
        <v>6</v>
      </c>
    </row>
    <row r="39" spans="2:10" ht="21.75" customHeight="1" x14ac:dyDescent="0.3">
      <c r="B39" s="16" t="s">
        <v>56</v>
      </c>
      <c r="C39" s="4" t="s">
        <v>67</v>
      </c>
      <c r="H39" s="10" t="s">
        <v>44</v>
      </c>
      <c r="I39" s="4">
        <v>3</v>
      </c>
    </row>
    <row r="40" spans="2:10" ht="20.100000000000001" customHeight="1" x14ac:dyDescent="0.3">
      <c r="B40" s="16" t="s">
        <v>57</v>
      </c>
      <c r="C40" s="19" t="s">
        <v>68</v>
      </c>
      <c r="H40" s="10" t="s">
        <v>45</v>
      </c>
      <c r="I40" s="4">
        <v>6</v>
      </c>
    </row>
    <row r="41" spans="2:10" ht="20.100000000000001" customHeight="1" x14ac:dyDescent="0.3">
      <c r="H41" s="10" t="s">
        <v>46</v>
      </c>
      <c r="I41" s="4">
        <v>2</v>
      </c>
    </row>
    <row r="42" spans="2:10" ht="27" customHeight="1" x14ac:dyDescent="0.3">
      <c r="B42" s="17" t="s">
        <v>28</v>
      </c>
      <c r="C42" s="4">
        <v>3</v>
      </c>
      <c r="H42" s="10" t="s">
        <v>47</v>
      </c>
      <c r="I42" s="4">
        <v>7</v>
      </c>
      <c r="J42">
        <f t="shared" si="1"/>
        <v>7</v>
      </c>
    </row>
    <row r="43" spans="2:10" ht="25.5" customHeight="1" x14ac:dyDescent="0.3">
      <c r="B43" s="17" t="s">
        <v>29</v>
      </c>
      <c r="C43" s="4">
        <v>3</v>
      </c>
      <c r="H43" s="10" t="s">
        <v>48</v>
      </c>
      <c r="I43" s="4">
        <v>7</v>
      </c>
    </row>
    <row r="44" spans="2:10" ht="20.100000000000001" customHeight="1" x14ac:dyDescent="0.3">
      <c r="B44" s="17" t="s">
        <v>30</v>
      </c>
      <c r="C44" s="4">
        <v>5</v>
      </c>
      <c r="H44" s="10" t="s">
        <v>49</v>
      </c>
      <c r="I44" s="4">
        <v>7</v>
      </c>
    </row>
    <row r="45" spans="2:10" ht="20.100000000000001" customHeight="1" x14ac:dyDescent="0.3">
      <c r="B45" s="17" t="s">
        <v>31</v>
      </c>
      <c r="C45" s="4">
        <v>5</v>
      </c>
      <c r="H45" s="10" t="s">
        <v>50</v>
      </c>
      <c r="I45" s="4">
        <v>7</v>
      </c>
    </row>
    <row r="46" spans="2:10" ht="20.100000000000001" customHeight="1" x14ac:dyDescent="0.3">
      <c r="B46" s="17" t="s">
        <v>32</v>
      </c>
      <c r="C46" s="4">
        <v>6</v>
      </c>
      <c r="H46" s="10" t="s">
        <v>51</v>
      </c>
      <c r="I46" s="4">
        <v>7</v>
      </c>
    </row>
    <row r="47" spans="2:10" x14ac:dyDescent="0.3">
      <c r="B47" s="23" t="s">
        <v>72</v>
      </c>
      <c r="C47" s="24">
        <f xml:space="preserve"> AVERAGE(C42:C44,C46)</f>
        <v>4.25</v>
      </c>
      <c r="H47" s="21" t="s">
        <v>114</v>
      </c>
      <c r="I47" s="24">
        <f>AVERAGE(I29,I30,I32,I35,I37,I38,I39,I41,I43)</f>
        <v>5.666666666666667</v>
      </c>
      <c r="J47" s="38">
        <f>AVERAGE(J29,J30,J32,J35,J37,J38,J39,J41,J43)</f>
        <v>7</v>
      </c>
    </row>
    <row r="48" spans="2:10" x14ac:dyDescent="0.3">
      <c r="H48" s="22" t="s">
        <v>115</v>
      </c>
      <c r="I48">
        <f>AVERAGE(I31,I33,I34,I36,I40,I42,I44,I45,I46)</f>
        <v>6.8888888888888893</v>
      </c>
      <c r="J48" s="39">
        <f>AVERAGE(J31,J33,J34,J36,J40,J42,J44,J45,J46)</f>
        <v>7</v>
      </c>
    </row>
    <row r="49" spans="2:9" x14ac:dyDescent="0.3">
      <c r="H49" s="22" t="s">
        <v>116</v>
      </c>
      <c r="I49">
        <f>I48-I47</f>
        <v>1.2222222222222223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SUM(C52:C54,C56)</f>
        <v>0</v>
      </c>
    </row>
  </sheetData>
  <conditionalFormatting sqref="I49">
    <cfRule type="cellIs" dxfId="109" priority="1" operator="lessThan">
      <formula>0</formula>
    </cfRule>
    <cfRule type="cellIs" dxfId="108" priority="2" operator="greaterThan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4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4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5</v>
      </c>
      <c r="H4" s="6" t="s">
        <v>8</v>
      </c>
      <c r="I4" s="4">
        <v>6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5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5</v>
      </c>
      <c r="H6" s="6" t="s">
        <v>10</v>
      </c>
      <c r="I6" s="4">
        <v>3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5</v>
      </c>
      <c r="H7" s="6" t="s">
        <v>11</v>
      </c>
      <c r="I7" s="4">
        <v>6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2</v>
      </c>
      <c r="H8" s="6" t="s">
        <v>12</v>
      </c>
      <c r="I8" s="4">
        <v>1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3</v>
      </c>
      <c r="H9" s="7" t="s">
        <v>13</v>
      </c>
      <c r="I9" s="4" t="s">
        <v>86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4</v>
      </c>
      <c r="H10" s="5" t="s">
        <v>14</v>
      </c>
      <c r="I10" s="4" t="s">
        <v>86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5</v>
      </c>
      <c r="H11" s="30" t="s">
        <v>72</v>
      </c>
      <c r="I11" s="24">
        <f>AVERAGE(I3:I10)</f>
        <v>4.166666666666667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4</v>
      </c>
      <c r="H13" s="5" t="s">
        <v>15</v>
      </c>
      <c r="I13" s="4">
        <v>5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4</v>
      </c>
      <c r="H14" s="6" t="s">
        <v>16</v>
      </c>
      <c r="I14" s="4">
        <v>4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5</v>
      </c>
      <c r="H15" s="6" t="s">
        <v>17</v>
      </c>
      <c r="I15" s="4">
        <v>6</v>
      </c>
      <c r="J15">
        <f>I15</f>
        <v>6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5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4</v>
      </c>
      <c r="H17" s="6" t="s">
        <v>19</v>
      </c>
      <c r="I17" s="4">
        <v>5</v>
      </c>
      <c r="J17">
        <f t="shared" ref="J17:J23" si="0">I17</f>
        <v>5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5</v>
      </c>
      <c r="H18" s="6" t="s">
        <v>20</v>
      </c>
      <c r="I18" s="4">
        <v>5</v>
      </c>
      <c r="J18">
        <f t="shared" si="0"/>
        <v>5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4</v>
      </c>
      <c r="H19" s="6" t="s">
        <v>21</v>
      </c>
      <c r="I19" s="4">
        <v>7</v>
      </c>
      <c r="J19">
        <f t="shared" si="0"/>
        <v>7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3</v>
      </c>
      <c r="J20">
        <f t="shared" si="0"/>
        <v>3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3</v>
      </c>
      <c r="H21" s="6" t="s">
        <v>23</v>
      </c>
      <c r="I21" s="4">
        <v>5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5</v>
      </c>
      <c r="H22" s="6" t="s">
        <v>24</v>
      </c>
      <c r="I22" s="4">
        <v>6</v>
      </c>
      <c r="J22">
        <f t="shared" si="0"/>
        <v>6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2</v>
      </c>
      <c r="H23" s="6" t="s">
        <v>25</v>
      </c>
      <c r="I23" s="4">
        <v>4</v>
      </c>
      <c r="J23">
        <f t="shared" si="0"/>
        <v>4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3</v>
      </c>
      <c r="H24" s="6" t="s">
        <v>26</v>
      </c>
      <c r="I24" s="4">
        <v>6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4</v>
      </c>
      <c r="H25" s="6" t="s">
        <v>27</v>
      </c>
      <c r="I25" s="4">
        <v>6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5.1538461538461542</v>
      </c>
      <c r="J26" s="24">
        <f>AVERAGE(J13,J15,J16,J17,J19,J22,J24,J25)</f>
        <v>6</v>
      </c>
      <c r="K26">
        <f>AVERAGE(J14,J18,J20,J21,J23)</f>
        <v>4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3</v>
      </c>
      <c r="H29" s="10" t="s">
        <v>34</v>
      </c>
      <c r="I29" s="4">
        <v>5</v>
      </c>
      <c r="J29">
        <f>I29</f>
        <v>5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3</v>
      </c>
      <c r="H30" s="10" t="s">
        <v>35</v>
      </c>
      <c r="I30" s="4">
        <v>3</v>
      </c>
      <c r="J30">
        <f t="shared" ref="J30:J42" si="1">I30</f>
        <v>3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3</v>
      </c>
      <c r="H31" s="10" t="s">
        <v>36</v>
      </c>
      <c r="I31" s="4">
        <v>5</v>
      </c>
    </row>
    <row r="32" spans="2:11" ht="27.75" customHeight="1" x14ac:dyDescent="0.3">
      <c r="H32" s="10" t="s">
        <v>37</v>
      </c>
      <c r="I32" s="4">
        <v>2</v>
      </c>
      <c r="J32">
        <f t="shared" si="1"/>
        <v>2</v>
      </c>
    </row>
    <row r="33" spans="2:10" ht="27.75" customHeight="1" x14ac:dyDescent="0.3">
      <c r="H33" s="10" t="s">
        <v>38</v>
      </c>
      <c r="I33" s="4">
        <v>4</v>
      </c>
      <c r="J33">
        <f t="shared" si="1"/>
        <v>4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86</v>
      </c>
      <c r="H35" s="10" t="s">
        <v>40</v>
      </c>
      <c r="I35" s="4">
        <v>2</v>
      </c>
      <c r="J35">
        <f t="shared" si="1"/>
        <v>2</v>
      </c>
    </row>
    <row r="36" spans="2:10" ht="27.75" customHeight="1" x14ac:dyDescent="0.3">
      <c r="B36" s="16" t="s">
        <v>53</v>
      </c>
      <c r="C36" s="4" t="s">
        <v>65</v>
      </c>
      <c r="H36" s="10" t="s">
        <v>41</v>
      </c>
      <c r="I36" s="4">
        <v>5</v>
      </c>
      <c r="J36">
        <f t="shared" si="1"/>
        <v>5</v>
      </c>
    </row>
    <row r="37" spans="2:10" ht="27.75" customHeight="1" x14ac:dyDescent="0.3">
      <c r="B37" s="16" t="s">
        <v>54</v>
      </c>
      <c r="C37" s="4" t="s">
        <v>88</v>
      </c>
      <c r="H37" s="10" t="s">
        <v>42</v>
      </c>
      <c r="I37" s="4">
        <v>2</v>
      </c>
    </row>
    <row r="38" spans="2:10" ht="27.75" customHeight="1" x14ac:dyDescent="0.3">
      <c r="B38" s="16" t="s">
        <v>55</v>
      </c>
      <c r="C38" s="18" t="s">
        <v>90</v>
      </c>
      <c r="H38" s="10" t="s">
        <v>43</v>
      </c>
      <c r="I38" s="4">
        <v>4</v>
      </c>
    </row>
    <row r="39" spans="2:10" ht="27.75" customHeight="1" x14ac:dyDescent="0.3">
      <c r="B39" s="16" t="s">
        <v>56</v>
      </c>
      <c r="C39" s="4" t="s">
        <v>91</v>
      </c>
      <c r="H39" s="10" t="s">
        <v>44</v>
      </c>
      <c r="I39" s="4">
        <v>4</v>
      </c>
    </row>
    <row r="40" spans="2:10" ht="27.75" customHeight="1" x14ac:dyDescent="0.3">
      <c r="B40" s="16" t="s">
        <v>57</v>
      </c>
      <c r="C40" s="19" t="s">
        <v>98</v>
      </c>
      <c r="H40" s="10" t="s">
        <v>45</v>
      </c>
      <c r="I40" s="4">
        <v>5</v>
      </c>
    </row>
    <row r="41" spans="2:10" ht="27.75" customHeight="1" x14ac:dyDescent="0.3">
      <c r="H41" s="10" t="s">
        <v>46</v>
      </c>
      <c r="I41" s="4">
        <v>4</v>
      </c>
    </row>
    <row r="42" spans="2:10" ht="27.75" customHeight="1" x14ac:dyDescent="0.3">
      <c r="B42" s="17" t="s">
        <v>28</v>
      </c>
      <c r="C42" s="4">
        <v>2</v>
      </c>
      <c r="H42" s="10" t="s">
        <v>47</v>
      </c>
      <c r="I42" s="4">
        <v>4</v>
      </c>
      <c r="J42">
        <f t="shared" si="1"/>
        <v>4</v>
      </c>
    </row>
    <row r="43" spans="2:10" ht="27.75" customHeight="1" x14ac:dyDescent="0.3">
      <c r="B43" s="17" t="s">
        <v>29</v>
      </c>
      <c r="C43" s="4">
        <v>3</v>
      </c>
      <c r="H43" s="10" t="s">
        <v>48</v>
      </c>
      <c r="I43" s="4">
        <v>5</v>
      </c>
    </row>
    <row r="44" spans="2:10" ht="27.75" customHeight="1" x14ac:dyDescent="0.3">
      <c r="B44" s="17" t="s">
        <v>30</v>
      </c>
      <c r="C44" s="4">
        <v>3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>
        <v>4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>
        <v>4</v>
      </c>
      <c r="H46" s="10" t="s">
        <v>51</v>
      </c>
      <c r="I46" s="4">
        <v>6</v>
      </c>
    </row>
    <row r="47" spans="2:10" ht="27.75" customHeight="1" x14ac:dyDescent="0.3">
      <c r="B47" s="23" t="s">
        <v>72</v>
      </c>
      <c r="C47" s="24">
        <f xml:space="preserve"> AVERAGE(C42:C46)</f>
        <v>3.2</v>
      </c>
      <c r="H47" s="21" t="s">
        <v>114</v>
      </c>
      <c r="I47" s="24">
        <f>AVERAGE(I29,I30,I32,I35,I37,I38,I39,I41,I43)</f>
        <v>3.4444444444444446</v>
      </c>
      <c r="J47" s="24">
        <f>AVERAGE(J29,J30,J32,J35,J37,J38,J39,J41,J43)</f>
        <v>3</v>
      </c>
    </row>
    <row r="48" spans="2:10" x14ac:dyDescent="0.3">
      <c r="H48" s="22" t="s">
        <v>115</v>
      </c>
      <c r="I48">
        <f>AVERAGE(I31,I33,I34,I36,I40,I42,I44,I45,I46)</f>
        <v>5.2222222222222223</v>
      </c>
      <c r="J48">
        <f>AVERAGE(J31,J33,J34,J36,J40,J42,J44,J45,J46)</f>
        <v>4.75</v>
      </c>
    </row>
    <row r="49" spans="2:9" x14ac:dyDescent="0.3">
      <c r="H49" s="22" t="s">
        <v>116</v>
      </c>
      <c r="I49">
        <f>I48-I47</f>
        <v>1.7777777777777777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1</v>
      </c>
    </row>
    <row r="54" spans="2:9" x14ac:dyDescent="0.3">
      <c r="B54" s="8" t="s">
        <v>60</v>
      </c>
      <c r="C54" s="4">
        <v>1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1</v>
      </c>
    </row>
    <row r="57" spans="2:9" x14ac:dyDescent="0.3">
      <c r="B57" s="28" t="s">
        <v>71</v>
      </c>
      <c r="C57" s="27">
        <f xml:space="preserve"> SUM(C52:C56)</f>
        <v>3</v>
      </c>
    </row>
  </sheetData>
  <conditionalFormatting sqref="I49">
    <cfRule type="cellIs" dxfId="73" priority="1" operator="lessThan">
      <formula>0</formula>
    </cfRule>
    <cfRule type="cellIs" dxfId="72" priority="2" operator="greaterThan">
      <formula>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2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6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5</v>
      </c>
      <c r="H4" s="6" t="s">
        <v>8</v>
      </c>
      <c r="I4" s="4">
        <v>6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6</v>
      </c>
      <c r="H6" s="6" t="s">
        <v>10</v>
      </c>
      <c r="I6" s="4">
        <v>6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7</v>
      </c>
      <c r="H7" s="6" t="s">
        <v>11</v>
      </c>
      <c r="I7" s="4">
        <v>5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1</v>
      </c>
      <c r="H8" s="6" t="s">
        <v>12</v>
      </c>
      <c r="I8" s="4">
        <v>2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1</v>
      </c>
      <c r="H9" s="7" t="s">
        <v>13</v>
      </c>
      <c r="I9" s="4">
        <v>3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4</v>
      </c>
      <c r="H10" s="5" t="s">
        <v>14</v>
      </c>
      <c r="I10" s="11">
        <v>3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4</v>
      </c>
      <c r="H11" s="30" t="s">
        <v>72</v>
      </c>
      <c r="I11" s="24">
        <f>AVERAGE(I3:I10)</f>
        <v>4.375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2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3</v>
      </c>
      <c r="H13" s="5" t="s">
        <v>15</v>
      </c>
      <c r="I13" s="4">
        <v>5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3</v>
      </c>
      <c r="H14" s="6" t="s">
        <v>16</v>
      </c>
      <c r="I14" s="4">
        <v>6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5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7</v>
      </c>
      <c r="H16" s="6" t="s">
        <v>18</v>
      </c>
      <c r="I16" s="4">
        <v>6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2</v>
      </c>
      <c r="H17" s="6" t="s">
        <v>19</v>
      </c>
      <c r="I17" s="4">
        <v>5</v>
      </c>
      <c r="J17">
        <f t="shared" ref="J17:J23" si="0">I17</f>
        <v>5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5</v>
      </c>
      <c r="H18" s="6" t="s">
        <v>20</v>
      </c>
      <c r="I18" s="4">
        <v>7</v>
      </c>
      <c r="J18">
        <f t="shared" si="0"/>
        <v>7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4</v>
      </c>
      <c r="H19" s="6" t="s">
        <v>21</v>
      </c>
      <c r="I19" s="4">
        <v>6</v>
      </c>
      <c r="J19">
        <f t="shared" si="0"/>
        <v>6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3</v>
      </c>
      <c r="H20" s="6" t="s">
        <v>22</v>
      </c>
      <c r="I20" s="4">
        <v>6</v>
      </c>
      <c r="J20">
        <f t="shared" si="0"/>
        <v>6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6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4</v>
      </c>
      <c r="H22" s="6" t="s">
        <v>24</v>
      </c>
      <c r="I22" s="4">
        <v>7</v>
      </c>
      <c r="J22">
        <f t="shared" si="0"/>
        <v>7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3</v>
      </c>
      <c r="H23" s="6" t="s">
        <v>25</v>
      </c>
      <c r="I23" s="4">
        <v>6</v>
      </c>
      <c r="J23">
        <f t="shared" si="0"/>
        <v>6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4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3</v>
      </c>
      <c r="H25" s="6" t="s">
        <v>27</v>
      </c>
      <c r="I25" s="4">
        <v>7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6.2307692307692308</v>
      </c>
      <c r="J26" s="24">
        <f>AVERAGE(J13,J15,J16,J17,J19,J22,J24,J25)</f>
        <v>6.25</v>
      </c>
      <c r="K26">
        <f>AVERAGE(J14,J18,J20,J21,J23)</f>
        <v>6.333333333333333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4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3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4</v>
      </c>
      <c r="H29" s="10" t="s">
        <v>34</v>
      </c>
      <c r="I29" s="4">
        <v>3</v>
      </c>
      <c r="J29">
        <f>I29</f>
        <v>3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4</v>
      </c>
      <c r="H31" s="10" t="s">
        <v>36</v>
      </c>
      <c r="I31" s="4">
        <v>4</v>
      </c>
    </row>
    <row r="32" spans="2:11" ht="27.75" customHeight="1" x14ac:dyDescent="0.3">
      <c r="H32" s="10" t="s">
        <v>37</v>
      </c>
      <c r="I32" s="4">
        <v>7</v>
      </c>
      <c r="J32">
        <f t="shared" si="1"/>
        <v>7</v>
      </c>
    </row>
    <row r="33" spans="2:10" ht="27.75" customHeight="1" x14ac:dyDescent="0.3">
      <c r="H33" s="10" t="s">
        <v>38</v>
      </c>
      <c r="I33" s="4">
        <v>7</v>
      </c>
      <c r="J33">
        <f t="shared" si="1"/>
        <v>7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7</v>
      </c>
      <c r="J35">
        <f t="shared" si="1"/>
        <v>7</v>
      </c>
    </row>
    <row r="36" spans="2:10" ht="27.75" customHeight="1" x14ac:dyDescent="0.3">
      <c r="B36" s="16" t="s">
        <v>53</v>
      </c>
      <c r="C36" s="4" t="s">
        <v>102</v>
      </c>
      <c r="H36" s="10" t="s">
        <v>41</v>
      </c>
      <c r="I36" s="4">
        <v>5</v>
      </c>
      <c r="J36">
        <f t="shared" si="1"/>
        <v>5</v>
      </c>
    </row>
    <row r="37" spans="2:10" ht="27.75" customHeight="1" x14ac:dyDescent="0.3">
      <c r="B37" s="16" t="s">
        <v>54</v>
      </c>
      <c r="C37" s="4" t="s">
        <v>81</v>
      </c>
      <c r="H37" s="10" t="s">
        <v>42</v>
      </c>
      <c r="I37" s="4">
        <v>6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3</v>
      </c>
    </row>
    <row r="39" spans="2:10" ht="27.75" customHeight="1" x14ac:dyDescent="0.3">
      <c r="B39" s="16" t="s">
        <v>56</v>
      </c>
      <c r="C39" s="4" t="s">
        <v>67</v>
      </c>
      <c r="H39" s="10" t="s">
        <v>44</v>
      </c>
      <c r="I39" s="4">
        <v>2</v>
      </c>
    </row>
    <row r="40" spans="2:10" ht="27.75" customHeight="1" x14ac:dyDescent="0.3">
      <c r="B40" s="16" t="s">
        <v>57</v>
      </c>
      <c r="C40" s="19" t="s">
        <v>98</v>
      </c>
      <c r="H40" s="10" t="s">
        <v>45</v>
      </c>
      <c r="I40" s="4">
        <v>3</v>
      </c>
    </row>
    <row r="41" spans="2:10" ht="27.75" customHeight="1" x14ac:dyDescent="0.3">
      <c r="H41" s="10" t="s">
        <v>46</v>
      </c>
      <c r="I41" s="4">
        <v>7</v>
      </c>
    </row>
    <row r="42" spans="2:10" ht="27.75" customHeight="1" x14ac:dyDescent="0.3">
      <c r="B42" s="17" t="s">
        <v>28</v>
      </c>
      <c r="C42" s="4">
        <v>6</v>
      </c>
      <c r="H42" s="10" t="s">
        <v>47</v>
      </c>
      <c r="I42" s="4">
        <v>5</v>
      </c>
      <c r="J42">
        <f t="shared" si="1"/>
        <v>5</v>
      </c>
    </row>
    <row r="43" spans="2:10" ht="27.75" customHeight="1" x14ac:dyDescent="0.3">
      <c r="B43" s="17" t="s">
        <v>29</v>
      </c>
      <c r="C43" s="4">
        <v>4</v>
      </c>
      <c r="H43" s="10" t="s">
        <v>48</v>
      </c>
      <c r="I43" s="4">
        <v>5</v>
      </c>
    </row>
    <row r="44" spans="2:10" ht="27.75" customHeight="1" x14ac:dyDescent="0.3">
      <c r="B44" s="17" t="s">
        <v>30</v>
      </c>
      <c r="C44" s="4">
        <v>4</v>
      </c>
      <c r="H44" s="10" t="s">
        <v>49</v>
      </c>
      <c r="I44" s="4">
        <v>7</v>
      </c>
    </row>
    <row r="45" spans="2:10" ht="27.75" customHeight="1" x14ac:dyDescent="0.3">
      <c r="B45" s="17" t="s">
        <v>31</v>
      </c>
      <c r="C45" s="4">
        <v>6</v>
      </c>
      <c r="H45" s="10" t="s">
        <v>50</v>
      </c>
      <c r="I45" s="4">
        <v>7</v>
      </c>
    </row>
    <row r="46" spans="2:10" ht="27.75" customHeight="1" x14ac:dyDescent="0.3">
      <c r="B46" s="17" t="s">
        <v>32</v>
      </c>
      <c r="C46" s="4">
        <v>5</v>
      </c>
      <c r="H46" s="10" t="s">
        <v>51</v>
      </c>
      <c r="I46" s="4">
        <v>4</v>
      </c>
    </row>
    <row r="47" spans="2:10" ht="27.75" customHeight="1" x14ac:dyDescent="0.3">
      <c r="B47" s="23" t="s">
        <v>72</v>
      </c>
      <c r="C47" s="24">
        <f xml:space="preserve"> AVERAGE(C42:C46)</f>
        <v>5</v>
      </c>
      <c r="H47" s="21" t="s">
        <v>114</v>
      </c>
      <c r="I47" s="24">
        <f>AVERAGE(I29,I30,I32,I35,I37,I38,I39,I41,I43)</f>
        <v>5</v>
      </c>
      <c r="J47" s="24">
        <f>AVERAGE(J29,J30,J32,J35,J37,J38,J39,J41,J43)</f>
        <v>5.5</v>
      </c>
    </row>
    <row r="48" spans="2:10" x14ac:dyDescent="0.3">
      <c r="H48" s="22" t="s">
        <v>115</v>
      </c>
      <c r="I48">
        <f>AVERAGE(I31,I33,I34,I36,I40,I42,I44,I45,I46)</f>
        <v>5.333333333333333</v>
      </c>
      <c r="J48">
        <f>AVERAGE(J31,J33,J34,J36,J40,J42,J44,J45,J46)</f>
        <v>5.75</v>
      </c>
    </row>
    <row r="49" spans="2:9" x14ac:dyDescent="0.3">
      <c r="H49" s="22" t="s">
        <v>116</v>
      </c>
      <c r="I49">
        <f>I48-I47</f>
        <v>0.33333333333333304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1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1</v>
      </c>
    </row>
  </sheetData>
  <conditionalFormatting sqref="I49">
    <cfRule type="cellIs" dxfId="71" priority="1" operator="lessThan">
      <formula>0</formula>
    </cfRule>
    <cfRule type="cellIs" dxfId="70" priority="2" operator="greaterThan">
      <formula>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4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1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4</v>
      </c>
      <c r="H4" s="6" t="s">
        <v>8</v>
      </c>
      <c r="I4" s="4">
        <v>7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6</v>
      </c>
      <c r="H6" s="6" t="s">
        <v>10</v>
      </c>
      <c r="I6" s="4">
        <v>3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7</v>
      </c>
      <c r="H7" s="6" t="s">
        <v>11</v>
      </c>
      <c r="I7" s="4">
        <v>5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3</v>
      </c>
      <c r="H8" s="6" t="s">
        <v>12</v>
      </c>
      <c r="I8" s="4">
        <v>4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3</v>
      </c>
      <c r="H9" s="7" t="s">
        <v>13</v>
      </c>
      <c r="I9" s="4">
        <v>6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3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5</v>
      </c>
      <c r="H11" s="30" t="s">
        <v>72</v>
      </c>
      <c r="I11" s="24">
        <f>AVERAGE(I3:I10)</f>
        <v>4.125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4</v>
      </c>
      <c r="H13" s="5" t="s">
        <v>15</v>
      </c>
      <c r="I13" s="4">
        <v>3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4</v>
      </c>
      <c r="H14" s="6" t="s">
        <v>16</v>
      </c>
      <c r="I14" s="4">
        <v>5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4</v>
      </c>
      <c r="J15">
        <f>I15</f>
        <v>4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5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2</v>
      </c>
      <c r="H17" s="6" t="s">
        <v>19</v>
      </c>
      <c r="I17" s="4">
        <v>3</v>
      </c>
      <c r="J17">
        <f t="shared" ref="J17:J23" si="0">I17</f>
        <v>3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5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4</v>
      </c>
      <c r="H19" s="6" t="s">
        <v>21</v>
      </c>
      <c r="I19" s="4">
        <v>5</v>
      </c>
      <c r="J19">
        <f t="shared" si="0"/>
        <v>5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6</v>
      </c>
      <c r="J20">
        <f t="shared" si="0"/>
        <v>6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3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4</v>
      </c>
      <c r="H22" s="6" t="s">
        <v>24</v>
      </c>
      <c r="I22" s="4">
        <v>4</v>
      </c>
      <c r="J22">
        <f t="shared" si="0"/>
        <v>4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3</v>
      </c>
      <c r="H23" s="6" t="s">
        <v>25</v>
      </c>
      <c r="I23" s="4">
        <v>6</v>
      </c>
      <c r="J23">
        <f t="shared" si="0"/>
        <v>6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4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4</v>
      </c>
      <c r="H25" s="6" t="s">
        <v>27</v>
      </c>
      <c r="I25" s="4">
        <v>3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4.9230769230769234</v>
      </c>
      <c r="J26" s="24">
        <f>AVERAGE(J13,J15,J16,J17,J19,J22,J24,J25)</f>
        <v>4</v>
      </c>
      <c r="K26">
        <f>AVERAGE(J14,J18,J20,J21,J23)</f>
        <v>6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5</v>
      </c>
      <c r="H29" s="10" t="s">
        <v>34</v>
      </c>
      <c r="I29" s="4">
        <v>7</v>
      </c>
      <c r="J29">
        <f>I29</f>
        <v>7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4</v>
      </c>
      <c r="H31" s="10" t="s">
        <v>36</v>
      </c>
      <c r="I31" s="4">
        <v>7</v>
      </c>
    </row>
    <row r="32" spans="2:11" ht="27.75" customHeight="1" x14ac:dyDescent="0.3">
      <c r="H32" s="10" t="s">
        <v>37</v>
      </c>
      <c r="I32" s="4">
        <v>1</v>
      </c>
      <c r="J32">
        <f t="shared" si="1"/>
        <v>1</v>
      </c>
    </row>
    <row r="33" spans="2:10" ht="27.75" customHeight="1" x14ac:dyDescent="0.3">
      <c r="H33" s="10" t="s">
        <v>38</v>
      </c>
      <c r="I33" s="4">
        <v>7</v>
      </c>
      <c r="J33">
        <f t="shared" si="1"/>
        <v>7</v>
      </c>
    </row>
    <row r="34" spans="2:10" ht="27.75" customHeight="1" x14ac:dyDescent="0.3">
      <c r="H34" s="10" t="s">
        <v>39</v>
      </c>
      <c r="I34" s="4">
        <v>7</v>
      </c>
      <c r="J34">
        <f t="shared" si="1"/>
        <v>7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3</v>
      </c>
      <c r="J35">
        <f t="shared" si="1"/>
        <v>3</v>
      </c>
    </row>
    <row r="36" spans="2:10" ht="27.75" customHeight="1" x14ac:dyDescent="0.3">
      <c r="B36" s="16" t="s">
        <v>53</v>
      </c>
      <c r="C36" s="4" t="s">
        <v>89</v>
      </c>
      <c r="H36" s="10" t="s">
        <v>41</v>
      </c>
      <c r="I36" s="4">
        <v>5</v>
      </c>
      <c r="J36">
        <f t="shared" si="1"/>
        <v>5</v>
      </c>
    </row>
    <row r="37" spans="2:10" ht="27.75" customHeight="1" x14ac:dyDescent="0.3">
      <c r="B37" s="16" t="s">
        <v>54</v>
      </c>
      <c r="C37" s="4" t="s">
        <v>81</v>
      </c>
      <c r="H37" s="10" t="s">
        <v>42</v>
      </c>
      <c r="I37" s="4">
        <v>7</v>
      </c>
    </row>
    <row r="38" spans="2:10" ht="27.75" customHeight="1" x14ac:dyDescent="0.3">
      <c r="B38" s="16" t="s">
        <v>55</v>
      </c>
      <c r="C38" s="18" t="s">
        <v>96</v>
      </c>
      <c r="H38" s="10" t="s">
        <v>43</v>
      </c>
      <c r="I38" s="4">
        <v>7</v>
      </c>
    </row>
    <row r="39" spans="2:10" ht="27.75" customHeight="1" x14ac:dyDescent="0.3">
      <c r="B39" s="16" t="s">
        <v>56</v>
      </c>
      <c r="C39" s="4" t="s">
        <v>91</v>
      </c>
      <c r="H39" s="10" t="s">
        <v>44</v>
      </c>
      <c r="I39" s="4">
        <v>6</v>
      </c>
    </row>
    <row r="40" spans="2:10" ht="27.75" customHeight="1" x14ac:dyDescent="0.3">
      <c r="B40" s="16" t="s">
        <v>57</v>
      </c>
      <c r="C40" s="19" t="s">
        <v>92</v>
      </c>
      <c r="H40" s="10" t="s">
        <v>45</v>
      </c>
      <c r="I40" s="4">
        <v>6</v>
      </c>
    </row>
    <row r="41" spans="2:10" ht="27.75" customHeight="1" x14ac:dyDescent="0.3">
      <c r="H41" s="10" t="s">
        <v>46</v>
      </c>
      <c r="I41" s="4">
        <v>1</v>
      </c>
    </row>
    <row r="42" spans="2:10" ht="27.75" customHeight="1" x14ac:dyDescent="0.3">
      <c r="B42" s="17" t="s">
        <v>28</v>
      </c>
      <c r="C42" s="4">
        <v>4</v>
      </c>
      <c r="H42" s="10" t="s">
        <v>47</v>
      </c>
      <c r="I42" s="4">
        <v>1</v>
      </c>
      <c r="J42">
        <f t="shared" si="1"/>
        <v>1</v>
      </c>
    </row>
    <row r="43" spans="2:10" ht="27.75" customHeight="1" x14ac:dyDescent="0.3">
      <c r="B43" s="17" t="s">
        <v>29</v>
      </c>
      <c r="C43" s="4">
        <v>2</v>
      </c>
      <c r="H43" s="10" t="s">
        <v>48</v>
      </c>
      <c r="I43" s="4">
        <v>1</v>
      </c>
    </row>
    <row r="44" spans="2:10" ht="27.75" customHeight="1" x14ac:dyDescent="0.3">
      <c r="B44" s="17" t="s">
        <v>30</v>
      </c>
      <c r="C44" s="4">
        <v>3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>
        <v>5</v>
      </c>
      <c r="H45" s="10" t="s">
        <v>50</v>
      </c>
      <c r="I45" s="4">
        <v>3</v>
      </c>
    </row>
    <row r="46" spans="2:10" ht="27.75" customHeight="1" x14ac:dyDescent="0.3">
      <c r="B46" s="17" t="s">
        <v>32</v>
      </c>
      <c r="C46" s="4">
        <v>7</v>
      </c>
      <c r="H46" s="10" t="s">
        <v>51</v>
      </c>
      <c r="I46" s="4">
        <v>3</v>
      </c>
    </row>
    <row r="47" spans="2:10" ht="27.75" customHeight="1" x14ac:dyDescent="0.3">
      <c r="B47" s="23" t="s">
        <v>72</v>
      </c>
      <c r="C47" s="24">
        <f xml:space="preserve"> AVERAGE(C42:C46)</f>
        <v>4.2</v>
      </c>
      <c r="H47" s="21" t="s">
        <v>114</v>
      </c>
      <c r="I47" s="24">
        <f>AVERAGE(I29,I30,I32,I35,I37,I38,I39,I41,I43)</f>
        <v>4.2222222222222223</v>
      </c>
      <c r="J47" s="24">
        <f>AVERAGE(J29,J30,J32,J35,J37,J38,J39,J41,J43)</f>
        <v>4</v>
      </c>
    </row>
    <row r="48" spans="2:10" x14ac:dyDescent="0.3">
      <c r="H48" s="22" t="s">
        <v>115</v>
      </c>
      <c r="I48">
        <f>AVERAGE(I31,I33,I34,I36,I40,I42,I44,I45,I46)</f>
        <v>5</v>
      </c>
      <c r="J48">
        <f>AVERAGE(J31,J33,J34,J36,J40,J42,J44,J45,J46)</f>
        <v>5</v>
      </c>
    </row>
    <row r="49" spans="2:9" x14ac:dyDescent="0.3">
      <c r="H49" s="22" t="s">
        <v>116</v>
      </c>
      <c r="I49">
        <f>I48-I47</f>
        <v>0.77777777777777768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1</v>
      </c>
    </row>
    <row r="54" spans="2:9" x14ac:dyDescent="0.3">
      <c r="B54" s="8" t="s">
        <v>60</v>
      </c>
      <c r="C54" s="4">
        <v>1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2</v>
      </c>
    </row>
  </sheetData>
  <conditionalFormatting sqref="I49">
    <cfRule type="cellIs" dxfId="69" priority="1" operator="lessThan">
      <formula>0</formula>
    </cfRule>
    <cfRule type="cellIs" dxfId="68" priority="2" operator="greaterThan">
      <formula>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2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5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3</v>
      </c>
      <c r="H4" s="6" t="s">
        <v>8</v>
      </c>
      <c r="I4" s="4">
        <v>7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5</v>
      </c>
      <c r="H6" s="6" t="s">
        <v>10</v>
      </c>
      <c r="I6" s="4">
        <v>5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7</v>
      </c>
      <c r="H7" s="6" t="s">
        <v>11</v>
      </c>
      <c r="I7" s="4">
        <v>3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2</v>
      </c>
      <c r="H8" s="6" t="s">
        <v>12</v>
      </c>
      <c r="I8" s="4">
        <v>3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6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2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4</v>
      </c>
      <c r="H11" s="30" t="s">
        <v>72</v>
      </c>
      <c r="I11" s="24">
        <f>AVERAGE(I3:I10)</f>
        <v>4.375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4</v>
      </c>
      <c r="H13" s="5" t="s">
        <v>15</v>
      </c>
      <c r="I13" s="4">
        <v>5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3</v>
      </c>
      <c r="H14" s="6" t="s">
        <v>16</v>
      </c>
      <c r="I14" s="4">
        <v>4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5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7</v>
      </c>
      <c r="H16" s="6" t="s">
        <v>18</v>
      </c>
      <c r="I16" s="4">
        <v>5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3</v>
      </c>
      <c r="H17" s="6" t="s">
        <v>19</v>
      </c>
      <c r="I17" s="4">
        <v>5</v>
      </c>
      <c r="J17">
        <f t="shared" ref="J17:J23" si="0">I17</f>
        <v>5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5</v>
      </c>
      <c r="H18" s="6" t="s">
        <v>20</v>
      </c>
      <c r="I18" s="4">
        <v>7</v>
      </c>
      <c r="J18">
        <f t="shared" si="0"/>
        <v>7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3</v>
      </c>
      <c r="H19" s="6" t="s">
        <v>21</v>
      </c>
      <c r="I19" s="4">
        <v>5</v>
      </c>
      <c r="J19">
        <f t="shared" si="0"/>
        <v>5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6</v>
      </c>
      <c r="J20">
        <f t="shared" si="0"/>
        <v>6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3</v>
      </c>
      <c r="H21" s="6" t="s">
        <v>23</v>
      </c>
      <c r="I21" s="4">
        <v>4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4</v>
      </c>
      <c r="H22" s="6" t="s">
        <v>24</v>
      </c>
      <c r="I22" s="4">
        <v>6</v>
      </c>
      <c r="J22">
        <f t="shared" si="0"/>
        <v>6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2</v>
      </c>
      <c r="H23" s="6" t="s">
        <v>25</v>
      </c>
      <c r="I23" s="4">
        <v>5</v>
      </c>
      <c r="J23">
        <f t="shared" si="0"/>
        <v>5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4</v>
      </c>
      <c r="H24" s="6" t="s">
        <v>26</v>
      </c>
      <c r="I24" s="4">
        <v>6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4</v>
      </c>
      <c r="H25" s="6" t="s">
        <v>27</v>
      </c>
      <c r="I25" s="4">
        <v>6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5.4615384615384617</v>
      </c>
      <c r="J26" s="24">
        <f>AVERAGE(J13,J15,J16,J17,J19,J22,J24,J25)</f>
        <v>5.75</v>
      </c>
      <c r="K26">
        <f>AVERAGE(J14,J18,J20,J21,J23)</f>
        <v>6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3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5</v>
      </c>
      <c r="H29" s="10" t="s">
        <v>34</v>
      </c>
      <c r="I29" s="4">
        <v>5</v>
      </c>
      <c r="J29">
        <f>I29</f>
        <v>5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4</v>
      </c>
      <c r="H31" s="10" t="s">
        <v>36</v>
      </c>
      <c r="I31" s="4">
        <v>7</v>
      </c>
    </row>
    <row r="32" spans="2:11" ht="27.75" customHeight="1" x14ac:dyDescent="0.3">
      <c r="H32" s="10" t="s">
        <v>37</v>
      </c>
      <c r="I32" s="4">
        <v>6</v>
      </c>
      <c r="J32">
        <f t="shared" si="1"/>
        <v>6</v>
      </c>
    </row>
    <row r="33" spans="2:10" ht="27.75" customHeight="1" x14ac:dyDescent="0.3">
      <c r="H33" s="10" t="s">
        <v>38</v>
      </c>
      <c r="I33" s="4">
        <v>7</v>
      </c>
      <c r="J33">
        <f t="shared" si="1"/>
        <v>7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83</v>
      </c>
      <c r="H35" s="10" t="s">
        <v>40</v>
      </c>
      <c r="I35" s="4">
        <v>4</v>
      </c>
      <c r="J35">
        <f t="shared" si="1"/>
        <v>4</v>
      </c>
    </row>
    <row r="36" spans="2:10" ht="27.75" customHeight="1" x14ac:dyDescent="0.3">
      <c r="B36" s="16" t="s">
        <v>53</v>
      </c>
      <c r="C36" s="4" t="s">
        <v>65</v>
      </c>
      <c r="H36" s="10" t="s">
        <v>41</v>
      </c>
      <c r="I36" s="4">
        <v>5</v>
      </c>
      <c r="J36">
        <f t="shared" si="1"/>
        <v>5</v>
      </c>
    </row>
    <row r="37" spans="2:10" ht="27.75" customHeight="1" x14ac:dyDescent="0.3">
      <c r="B37" s="16" t="s">
        <v>54</v>
      </c>
      <c r="C37" s="4" t="s">
        <v>81</v>
      </c>
      <c r="H37" s="10" t="s">
        <v>42</v>
      </c>
      <c r="I37" s="4">
        <v>6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6</v>
      </c>
    </row>
    <row r="39" spans="2:10" ht="27.75" customHeight="1" x14ac:dyDescent="0.3">
      <c r="B39" s="16" t="s">
        <v>56</v>
      </c>
      <c r="C39" s="4" t="s">
        <v>80</v>
      </c>
      <c r="H39" s="10" t="s">
        <v>44</v>
      </c>
      <c r="I39" s="4">
        <v>5</v>
      </c>
    </row>
    <row r="40" spans="2:10" ht="27.75" customHeight="1" x14ac:dyDescent="0.3">
      <c r="B40" s="16" t="s">
        <v>57</v>
      </c>
      <c r="C40" s="19" t="s">
        <v>68</v>
      </c>
      <c r="H40" s="10" t="s">
        <v>45</v>
      </c>
      <c r="I40" s="4">
        <v>6</v>
      </c>
    </row>
    <row r="41" spans="2:10" ht="27.75" customHeight="1" x14ac:dyDescent="0.3">
      <c r="H41" s="10" t="s">
        <v>46</v>
      </c>
      <c r="I41" s="4">
        <v>5</v>
      </c>
    </row>
    <row r="42" spans="2:10" ht="27.75" customHeight="1" x14ac:dyDescent="0.3">
      <c r="B42" s="17" t="s">
        <v>28</v>
      </c>
      <c r="C42" s="4">
        <v>5</v>
      </c>
      <c r="H42" s="10" t="s">
        <v>47</v>
      </c>
      <c r="I42" s="4">
        <v>5</v>
      </c>
      <c r="J42">
        <f t="shared" si="1"/>
        <v>5</v>
      </c>
    </row>
    <row r="43" spans="2:10" ht="27.75" customHeight="1" x14ac:dyDescent="0.3">
      <c r="B43" s="17" t="s">
        <v>29</v>
      </c>
      <c r="C43" s="4">
        <v>6</v>
      </c>
      <c r="H43" s="10" t="s">
        <v>48</v>
      </c>
      <c r="I43" s="4">
        <v>5</v>
      </c>
    </row>
    <row r="44" spans="2:10" ht="27.75" customHeight="1" x14ac:dyDescent="0.3">
      <c r="B44" s="17" t="s">
        <v>30</v>
      </c>
      <c r="C44" s="4">
        <v>6</v>
      </c>
      <c r="H44" s="10" t="s">
        <v>49</v>
      </c>
      <c r="I44" s="4">
        <v>5</v>
      </c>
    </row>
    <row r="45" spans="2:10" ht="27.75" customHeight="1" x14ac:dyDescent="0.3">
      <c r="B45" s="17" t="s">
        <v>31</v>
      </c>
      <c r="C45" s="4">
        <v>5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>
        <v>4</v>
      </c>
      <c r="H46" s="10" t="s">
        <v>51</v>
      </c>
      <c r="I46" s="4">
        <v>4</v>
      </c>
    </row>
    <row r="47" spans="2:10" ht="27.75" customHeight="1" x14ac:dyDescent="0.3">
      <c r="B47" s="23" t="s">
        <v>72</v>
      </c>
      <c r="C47" s="24">
        <f xml:space="preserve"> AVERAGE(C42:C46)</f>
        <v>5.2</v>
      </c>
      <c r="H47" s="21" t="s">
        <v>114</v>
      </c>
      <c r="I47" s="24">
        <f>AVERAGE(I29,I30,I32,I35,I37,I38,I39,I41,I43)</f>
        <v>5.2222222222222223</v>
      </c>
      <c r="J47" s="24">
        <f>AVERAGE(J29,J30,J32,J35,J37,J38,J39,J41,J43)</f>
        <v>5</v>
      </c>
    </row>
    <row r="48" spans="2:10" x14ac:dyDescent="0.3">
      <c r="H48" s="22" t="s">
        <v>115</v>
      </c>
      <c r="I48">
        <f>AVERAGE(I31,I33,I34,I36,I40,I42,I44,I45,I46)</f>
        <v>5.666666666666667</v>
      </c>
      <c r="J48">
        <f>AVERAGE(J31,J33,J34,J36,J40,J42,J44,J45,J46)</f>
        <v>5.75</v>
      </c>
    </row>
    <row r="49" spans="2:9" x14ac:dyDescent="0.3">
      <c r="H49" s="22" t="s">
        <v>116</v>
      </c>
      <c r="I49">
        <f>I48-I47</f>
        <v>0.44444444444444464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1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1</v>
      </c>
    </row>
  </sheetData>
  <conditionalFormatting sqref="I49">
    <cfRule type="cellIs" dxfId="67" priority="1" operator="lessThan">
      <formula>0</formula>
    </cfRule>
    <cfRule type="cellIs" dxfId="66" priority="2" operator="greaterThan">
      <formula>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1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5</v>
      </c>
      <c r="H3" s="5" t="s">
        <v>7</v>
      </c>
      <c r="I3" s="4">
        <v>3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3</v>
      </c>
      <c r="H4" s="6" t="s">
        <v>8</v>
      </c>
      <c r="I4" s="4">
        <v>4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6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2</v>
      </c>
      <c r="H6" s="6" t="s">
        <v>10</v>
      </c>
      <c r="I6" s="4">
        <v>7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3</v>
      </c>
      <c r="H7" s="6" t="s">
        <v>11</v>
      </c>
      <c r="I7" s="4">
        <v>4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1</v>
      </c>
      <c r="H8" s="6" t="s">
        <v>12</v>
      </c>
      <c r="I8" s="4">
        <v>7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1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3</v>
      </c>
      <c r="H10" s="5" t="s">
        <v>14</v>
      </c>
      <c r="I10" s="11">
        <v>2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5</v>
      </c>
      <c r="H11" s="30" t="s">
        <v>72</v>
      </c>
      <c r="I11" s="24">
        <f>AVERAGE(I3:I10)</f>
        <v>4.25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4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3</v>
      </c>
      <c r="H13" s="5" t="s">
        <v>15</v>
      </c>
      <c r="I13" s="4">
        <v>4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2</v>
      </c>
      <c r="H14" s="6" t="s">
        <v>16</v>
      </c>
      <c r="I14" s="4">
        <v>6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5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4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2</v>
      </c>
      <c r="H17" s="6" t="s">
        <v>19</v>
      </c>
      <c r="I17" s="4">
        <v>5</v>
      </c>
      <c r="J17">
        <f t="shared" ref="J17:J23" si="0">I17</f>
        <v>5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3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2</v>
      </c>
      <c r="H19" s="6" t="s">
        <v>21</v>
      </c>
      <c r="I19" s="4">
        <v>4</v>
      </c>
      <c r="J19">
        <f t="shared" si="0"/>
        <v>4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3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2</v>
      </c>
      <c r="H22" s="6" t="s">
        <v>24</v>
      </c>
      <c r="I22" s="4">
        <v>6</v>
      </c>
      <c r="J22">
        <f t="shared" si="0"/>
        <v>6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3</v>
      </c>
      <c r="H23" s="6" t="s">
        <v>25</v>
      </c>
      <c r="I23" s="4">
        <v>7</v>
      </c>
      <c r="J23">
        <f t="shared" si="0"/>
        <v>7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3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3</v>
      </c>
      <c r="H25" s="6" t="s">
        <v>27</v>
      </c>
      <c r="I25" s="4">
        <v>5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5.8461538461538458</v>
      </c>
      <c r="J26" s="24">
        <f>AVERAGE(J13,J15,J16,J17,J19,J22,J24,J25)</f>
        <v>5.5</v>
      </c>
      <c r="K26">
        <f>AVERAGE(J14,J18,J20,J21,J23)</f>
        <v>6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4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3</v>
      </c>
      <c r="H29" s="10" t="s">
        <v>34</v>
      </c>
      <c r="I29" s="4">
        <v>7</v>
      </c>
      <c r="J29">
        <f>I29</f>
        <v>7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3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2</v>
      </c>
      <c r="H31" s="10" t="s">
        <v>36</v>
      </c>
      <c r="I31" s="4">
        <v>7</v>
      </c>
    </row>
    <row r="32" spans="2:11" ht="27.75" customHeight="1" x14ac:dyDescent="0.3">
      <c r="H32" s="10" t="s">
        <v>37</v>
      </c>
      <c r="I32" s="4">
        <v>4</v>
      </c>
      <c r="J32">
        <f t="shared" si="1"/>
        <v>4</v>
      </c>
    </row>
    <row r="33" spans="2:10" ht="27.75" customHeight="1" x14ac:dyDescent="0.3">
      <c r="H33" s="10" t="s">
        <v>38</v>
      </c>
      <c r="I33" s="4">
        <v>7</v>
      </c>
      <c r="J33">
        <f t="shared" si="1"/>
        <v>7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4</v>
      </c>
      <c r="J35">
        <f t="shared" si="1"/>
        <v>4</v>
      </c>
    </row>
    <row r="36" spans="2:10" ht="27.75" customHeight="1" x14ac:dyDescent="0.3">
      <c r="B36" s="16" t="s">
        <v>53</v>
      </c>
      <c r="C36" s="4" t="s">
        <v>102</v>
      </c>
      <c r="H36" s="10" t="s">
        <v>41</v>
      </c>
      <c r="I36" s="4">
        <v>7</v>
      </c>
      <c r="J36">
        <f t="shared" si="1"/>
        <v>7</v>
      </c>
    </row>
    <row r="37" spans="2:10" ht="27.75" customHeight="1" x14ac:dyDescent="0.3">
      <c r="B37" s="16" t="s">
        <v>54</v>
      </c>
      <c r="C37" s="4" t="s">
        <v>103</v>
      </c>
      <c r="H37" s="10" t="s">
        <v>42</v>
      </c>
      <c r="I37" s="4">
        <v>3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6</v>
      </c>
    </row>
    <row r="39" spans="2:10" ht="27.75" customHeight="1" x14ac:dyDescent="0.3">
      <c r="B39" s="16" t="s">
        <v>56</v>
      </c>
      <c r="C39" s="4" t="s">
        <v>91</v>
      </c>
      <c r="H39" s="10" t="s">
        <v>44</v>
      </c>
      <c r="I39" s="4">
        <v>6</v>
      </c>
    </row>
    <row r="40" spans="2:10" ht="27.75" customHeight="1" x14ac:dyDescent="0.3">
      <c r="B40" s="16" t="s">
        <v>57</v>
      </c>
      <c r="C40" s="19" t="s">
        <v>68</v>
      </c>
      <c r="H40" s="10" t="s">
        <v>45</v>
      </c>
      <c r="I40" s="4">
        <v>7</v>
      </c>
    </row>
    <row r="41" spans="2:10" ht="27.75" customHeight="1" x14ac:dyDescent="0.3">
      <c r="H41" s="10" t="s">
        <v>46</v>
      </c>
      <c r="I41" s="4">
        <v>3</v>
      </c>
    </row>
    <row r="42" spans="2:10" ht="27.75" customHeight="1" x14ac:dyDescent="0.3">
      <c r="B42" s="17" t="s">
        <v>28</v>
      </c>
      <c r="C42" s="4">
        <v>5</v>
      </c>
      <c r="H42" s="10" t="s">
        <v>47</v>
      </c>
      <c r="I42" s="4">
        <v>6</v>
      </c>
      <c r="J42">
        <f t="shared" si="1"/>
        <v>6</v>
      </c>
    </row>
    <row r="43" spans="2:10" ht="27.75" customHeight="1" x14ac:dyDescent="0.3">
      <c r="B43" s="17" t="s">
        <v>29</v>
      </c>
      <c r="C43" s="4">
        <v>5</v>
      </c>
      <c r="H43" s="10" t="s">
        <v>48</v>
      </c>
      <c r="I43" s="4">
        <v>4</v>
      </c>
    </row>
    <row r="44" spans="2:10" ht="27.75" customHeight="1" x14ac:dyDescent="0.3">
      <c r="B44" s="17" t="s">
        <v>30</v>
      </c>
      <c r="C44" s="4">
        <v>6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>
        <v>6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>
        <v>6</v>
      </c>
      <c r="H46" s="10" t="s">
        <v>51</v>
      </c>
      <c r="I46" s="4">
        <v>7</v>
      </c>
    </row>
    <row r="47" spans="2:10" ht="27.75" customHeight="1" x14ac:dyDescent="0.3">
      <c r="B47" s="23" t="s">
        <v>72</v>
      </c>
      <c r="C47" s="24">
        <f xml:space="preserve"> AVERAGE(C42:C46)</f>
        <v>5.6</v>
      </c>
      <c r="H47" s="21" t="s">
        <v>114</v>
      </c>
      <c r="I47" s="24">
        <f>AVERAGE(I29,I30,I32,I35,I37,I38,I39,I41,I43)</f>
        <v>4.666666666666667</v>
      </c>
      <c r="J47" s="24">
        <f>AVERAGE(J29,J30,J32,J35,J37,J38,J39,J41,J43)</f>
        <v>5</v>
      </c>
    </row>
    <row r="48" spans="2:10" x14ac:dyDescent="0.3">
      <c r="H48" s="22" t="s">
        <v>115</v>
      </c>
      <c r="I48">
        <f>AVERAGE(I31,I33,I34,I36,I40,I42,I44,I45,I46)</f>
        <v>6.5555555555555554</v>
      </c>
      <c r="J48">
        <f>AVERAGE(J31,J33,J34,J36,J40,J42,J44,J45,J46)</f>
        <v>6.5</v>
      </c>
    </row>
    <row r="49" spans="2:9" x14ac:dyDescent="0.3">
      <c r="H49" s="22" t="s">
        <v>116</v>
      </c>
      <c r="I49">
        <f>I48-I47</f>
        <v>1.8888888888888884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1</v>
      </c>
    </row>
    <row r="54" spans="2:9" x14ac:dyDescent="0.3">
      <c r="B54" s="8" t="s">
        <v>60</v>
      </c>
      <c r="C54" s="4">
        <v>1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1</v>
      </c>
    </row>
    <row r="57" spans="2:9" x14ac:dyDescent="0.3">
      <c r="B57" s="28" t="s">
        <v>71</v>
      </c>
      <c r="C57" s="27">
        <f xml:space="preserve"> SUM(C52:C56)</f>
        <v>3</v>
      </c>
    </row>
  </sheetData>
  <conditionalFormatting sqref="I49">
    <cfRule type="cellIs" dxfId="65" priority="1" operator="lessThan">
      <formula>0</formula>
    </cfRule>
    <cfRule type="cellIs" dxfId="64" priority="2" operator="greaterThan">
      <formula>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40" workbookViewId="0">
      <selection activeCell="C47" sqref="C47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2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3</v>
      </c>
      <c r="H3" s="5" t="s">
        <v>7</v>
      </c>
      <c r="I3" s="4">
        <v>5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1</v>
      </c>
      <c r="H4" s="6" t="s">
        <v>8</v>
      </c>
      <c r="I4" s="4">
        <v>4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5</v>
      </c>
      <c r="H5" s="6" t="s">
        <v>9</v>
      </c>
      <c r="I5" s="4">
        <v>5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4</v>
      </c>
      <c r="H6" s="6" t="s">
        <v>10</v>
      </c>
      <c r="I6" s="4">
        <v>4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3</v>
      </c>
      <c r="H7" s="6" t="s">
        <v>11</v>
      </c>
      <c r="I7" s="4">
        <v>6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6</v>
      </c>
      <c r="H8" s="6" t="s">
        <v>12</v>
      </c>
      <c r="I8" s="4">
        <v>5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3</v>
      </c>
      <c r="H9" s="7" t="s">
        <v>13</v>
      </c>
      <c r="I9" s="4">
        <v>5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2</v>
      </c>
      <c r="H10" s="5" t="s">
        <v>14</v>
      </c>
      <c r="I10" s="11">
        <v>3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4</v>
      </c>
      <c r="H11" s="30" t="s">
        <v>72</v>
      </c>
      <c r="I11" s="24">
        <f>AVERAGE(I3:I10)</f>
        <v>4.625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5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2</v>
      </c>
      <c r="H13" s="5" t="s">
        <v>15</v>
      </c>
      <c r="I13" s="4">
        <v>4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5</v>
      </c>
      <c r="H14" s="6" t="s">
        <v>16</v>
      </c>
      <c r="I14" s="4">
        <v>5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5</v>
      </c>
      <c r="J15">
        <f>I15</f>
        <v>5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4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2</v>
      </c>
      <c r="H17" s="6" t="s">
        <v>19</v>
      </c>
      <c r="I17" s="4">
        <v>4</v>
      </c>
      <c r="J17">
        <f t="shared" ref="J17:J23" si="0">I17</f>
        <v>4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5</v>
      </c>
      <c r="H18" s="6" t="s">
        <v>20</v>
      </c>
      <c r="I18" s="4">
        <v>4</v>
      </c>
      <c r="J18">
        <f t="shared" si="0"/>
        <v>4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4</v>
      </c>
      <c r="H19" s="6" t="s">
        <v>21</v>
      </c>
      <c r="I19" s="4">
        <v>4</v>
      </c>
      <c r="J19">
        <f t="shared" si="0"/>
        <v>4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4</v>
      </c>
      <c r="J20">
        <f t="shared" si="0"/>
        <v>4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3</v>
      </c>
      <c r="H21" s="6" t="s">
        <v>23</v>
      </c>
      <c r="I21" s="4">
        <v>5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4</v>
      </c>
      <c r="H22" s="6" t="s">
        <v>24</v>
      </c>
      <c r="I22" s="4">
        <v>4</v>
      </c>
      <c r="J22">
        <f t="shared" si="0"/>
        <v>4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3</v>
      </c>
      <c r="H23" s="6" t="s">
        <v>25</v>
      </c>
      <c r="I23" s="4">
        <v>5</v>
      </c>
      <c r="J23">
        <f t="shared" si="0"/>
        <v>5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3</v>
      </c>
      <c r="H24" s="6" t="s">
        <v>26</v>
      </c>
      <c r="I24" s="4">
        <v>5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4</v>
      </c>
      <c r="H25" s="6" t="s">
        <v>27</v>
      </c>
      <c r="I25" s="4">
        <v>5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4.4615384615384617</v>
      </c>
      <c r="J26" s="24">
        <f>AVERAGE(J13,J15,J16,J17,J19,J22,J24,J25)</f>
        <v>4.25</v>
      </c>
      <c r="K26">
        <f>AVERAGE(J14,J18,J20,J21,J23)</f>
        <v>4.333333333333333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3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4</v>
      </c>
      <c r="H29" s="10" t="s">
        <v>34</v>
      </c>
      <c r="I29" s="4">
        <v>5</v>
      </c>
      <c r="J29">
        <f>I29</f>
        <v>5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3</v>
      </c>
      <c r="J30">
        <f t="shared" ref="J30:J42" si="1">I30</f>
        <v>3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4</v>
      </c>
      <c r="H31" s="10" t="s">
        <v>36</v>
      </c>
      <c r="I31" s="4">
        <v>5</v>
      </c>
    </row>
    <row r="32" spans="2:11" ht="27.75" customHeight="1" x14ac:dyDescent="0.3">
      <c r="H32" s="10" t="s">
        <v>37</v>
      </c>
      <c r="I32" s="4">
        <v>3</v>
      </c>
      <c r="J32">
        <f t="shared" si="1"/>
        <v>3</v>
      </c>
    </row>
    <row r="33" spans="2:10" ht="27.75" customHeight="1" x14ac:dyDescent="0.3">
      <c r="H33" s="10" t="s">
        <v>38</v>
      </c>
      <c r="I33" s="4">
        <v>5</v>
      </c>
      <c r="J33">
        <f t="shared" si="1"/>
        <v>5</v>
      </c>
    </row>
    <row r="34" spans="2:10" ht="27.75" customHeight="1" x14ac:dyDescent="0.3">
      <c r="H34" s="10" t="s">
        <v>39</v>
      </c>
      <c r="I34" s="4">
        <v>5</v>
      </c>
      <c r="J34">
        <f t="shared" si="1"/>
        <v>5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3</v>
      </c>
      <c r="J35">
        <f t="shared" si="1"/>
        <v>3</v>
      </c>
    </row>
    <row r="36" spans="2:10" ht="27.75" customHeight="1" x14ac:dyDescent="0.3">
      <c r="B36" s="16" t="s">
        <v>53</v>
      </c>
      <c r="C36" s="4" t="s">
        <v>65</v>
      </c>
      <c r="H36" s="10" t="s">
        <v>41</v>
      </c>
      <c r="I36" s="4">
        <v>5</v>
      </c>
      <c r="J36">
        <f t="shared" si="1"/>
        <v>5</v>
      </c>
    </row>
    <row r="37" spans="2:10" ht="27.75" customHeight="1" x14ac:dyDescent="0.3">
      <c r="B37" s="16" t="s">
        <v>54</v>
      </c>
      <c r="C37" s="4" t="s">
        <v>65</v>
      </c>
      <c r="H37" s="10" t="s">
        <v>42</v>
      </c>
      <c r="I37" s="4">
        <v>3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3</v>
      </c>
    </row>
    <row r="39" spans="2:10" ht="27.75" customHeight="1" x14ac:dyDescent="0.3">
      <c r="B39" s="16" t="s">
        <v>56</v>
      </c>
      <c r="C39" s="4" t="s">
        <v>65</v>
      </c>
      <c r="H39" s="10" t="s">
        <v>44</v>
      </c>
      <c r="I39" s="4">
        <v>3</v>
      </c>
    </row>
    <row r="40" spans="2:10" ht="27.75" customHeight="1" x14ac:dyDescent="0.3">
      <c r="B40" s="16" t="s">
        <v>57</v>
      </c>
      <c r="C40" s="19" t="s">
        <v>65</v>
      </c>
      <c r="H40" s="10" t="s">
        <v>45</v>
      </c>
      <c r="I40" s="4">
        <v>4</v>
      </c>
    </row>
    <row r="41" spans="2:10" ht="27.75" customHeight="1" x14ac:dyDescent="0.3">
      <c r="H41" s="10" t="s">
        <v>46</v>
      </c>
      <c r="I41" s="4">
        <v>4</v>
      </c>
    </row>
    <row r="42" spans="2:10" ht="27.75" customHeight="1" x14ac:dyDescent="0.3">
      <c r="B42" s="17" t="s">
        <v>28</v>
      </c>
      <c r="C42" s="4" t="s">
        <v>65</v>
      </c>
      <c r="H42" s="10" t="s">
        <v>47</v>
      </c>
      <c r="I42" s="4">
        <v>4</v>
      </c>
      <c r="J42">
        <f t="shared" si="1"/>
        <v>4</v>
      </c>
    </row>
    <row r="43" spans="2:10" ht="27.75" customHeight="1" x14ac:dyDescent="0.3">
      <c r="B43" s="17" t="s">
        <v>29</v>
      </c>
      <c r="C43" s="4" t="s">
        <v>65</v>
      </c>
      <c r="H43" s="10" t="s">
        <v>48</v>
      </c>
      <c r="I43" s="4">
        <v>4</v>
      </c>
    </row>
    <row r="44" spans="2:10" ht="27.75" customHeight="1" x14ac:dyDescent="0.3">
      <c r="B44" s="17" t="s">
        <v>30</v>
      </c>
      <c r="C44" s="4" t="s">
        <v>65</v>
      </c>
      <c r="H44" s="10" t="s">
        <v>49</v>
      </c>
      <c r="I44" s="4">
        <v>4</v>
      </c>
    </row>
    <row r="45" spans="2:10" ht="27.75" customHeight="1" x14ac:dyDescent="0.3">
      <c r="B45" s="17" t="s">
        <v>31</v>
      </c>
      <c r="C45" s="4" t="s">
        <v>65</v>
      </c>
      <c r="H45" s="10" t="s">
        <v>50</v>
      </c>
      <c r="I45" s="4">
        <v>4</v>
      </c>
    </row>
    <row r="46" spans="2:10" ht="27.75" customHeight="1" x14ac:dyDescent="0.3">
      <c r="B46" s="17" t="s">
        <v>32</v>
      </c>
      <c r="C46" s="4" t="s">
        <v>65</v>
      </c>
      <c r="H46" s="10" t="s">
        <v>51</v>
      </c>
      <c r="I46" s="4">
        <v>4</v>
      </c>
    </row>
    <row r="47" spans="2:10" ht="27.75" customHeight="1" x14ac:dyDescent="0.3">
      <c r="B47" s="23" t="s">
        <v>72</v>
      </c>
      <c r="C47" s="24" t="s">
        <v>216</v>
      </c>
      <c r="H47" s="21" t="s">
        <v>114</v>
      </c>
      <c r="I47" s="24">
        <f>AVERAGE(I29,I30,I32,I35,I37,I38,I39,I41,I43)</f>
        <v>3.4444444444444446</v>
      </c>
      <c r="J47" s="24">
        <f>AVERAGE(J29,J30,J32,J35,J37,J38,J39,J41,J43)</f>
        <v>3.5</v>
      </c>
    </row>
    <row r="48" spans="2:10" x14ac:dyDescent="0.3">
      <c r="H48" s="22" t="s">
        <v>115</v>
      </c>
      <c r="I48">
        <f>AVERAGE(I31,I33,I34,I36,I40,I42,I44,I45,I46)</f>
        <v>4.4444444444444446</v>
      </c>
      <c r="J48">
        <f>AVERAGE(J31,J33,J34,J36,J40,J42,J44,J45,J46)</f>
        <v>4.75</v>
      </c>
    </row>
    <row r="49" spans="2:9" x14ac:dyDescent="0.3">
      <c r="H49" s="22" t="s">
        <v>116</v>
      </c>
      <c r="I49">
        <f>I48-I47</f>
        <v>1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0</v>
      </c>
    </row>
  </sheetData>
  <conditionalFormatting sqref="I49">
    <cfRule type="cellIs" dxfId="63" priority="1" operator="lessThan">
      <formula>0</formula>
    </cfRule>
    <cfRule type="cellIs" dxfId="62" priority="2" operator="greaterThan">
      <formula>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1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1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3</v>
      </c>
      <c r="H4" s="6" t="s">
        <v>8</v>
      </c>
      <c r="I4" s="4">
        <v>6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5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6</v>
      </c>
      <c r="H6" s="6" t="s">
        <v>10</v>
      </c>
      <c r="I6" s="4">
        <v>3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7</v>
      </c>
      <c r="H7" s="6" t="s">
        <v>11</v>
      </c>
      <c r="I7" s="4">
        <v>4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1</v>
      </c>
      <c r="H8" s="6" t="s">
        <v>12</v>
      </c>
      <c r="I8" s="4">
        <v>2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1</v>
      </c>
      <c r="H9" s="7" t="s">
        <v>13</v>
      </c>
      <c r="I9" s="4">
        <v>5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6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4</v>
      </c>
      <c r="H11" s="30" t="s">
        <v>72</v>
      </c>
      <c r="I11" s="24">
        <f>AVERAGE(I3:I10)</f>
        <v>4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3</v>
      </c>
      <c r="H13" s="5" t="s">
        <v>15</v>
      </c>
      <c r="I13" s="4">
        <v>6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3</v>
      </c>
      <c r="H14" s="6" t="s">
        <v>16</v>
      </c>
      <c r="I14" s="4">
        <v>5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7</v>
      </c>
      <c r="H15" s="6" t="s">
        <v>17</v>
      </c>
      <c r="I15" s="4">
        <v>5</v>
      </c>
      <c r="J15">
        <f>I15</f>
        <v>5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7</v>
      </c>
      <c r="H16" s="6" t="s">
        <v>18</v>
      </c>
      <c r="I16" s="4">
        <v>3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2</v>
      </c>
      <c r="H17" s="6" t="s">
        <v>19</v>
      </c>
      <c r="I17" s="4">
        <v>3</v>
      </c>
      <c r="J17">
        <f t="shared" ref="J17:J23" si="0">I17</f>
        <v>3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5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3</v>
      </c>
      <c r="H19" s="6" t="s">
        <v>21</v>
      </c>
      <c r="I19" s="4">
        <v>3</v>
      </c>
      <c r="J19">
        <f t="shared" si="0"/>
        <v>3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5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1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6</v>
      </c>
      <c r="H22" s="6" t="s">
        <v>24</v>
      </c>
      <c r="I22" s="4">
        <v>4</v>
      </c>
      <c r="J22">
        <f t="shared" si="0"/>
        <v>4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2</v>
      </c>
      <c r="H23" s="6" t="s">
        <v>25</v>
      </c>
      <c r="I23" s="4">
        <v>6</v>
      </c>
      <c r="J23">
        <f t="shared" si="0"/>
        <v>6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6</v>
      </c>
      <c r="H24" s="6" t="s">
        <v>26</v>
      </c>
      <c r="I24" s="4">
        <v>4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3</v>
      </c>
      <c r="H25" s="6" t="s">
        <v>27</v>
      </c>
      <c r="I25" s="4">
        <v>3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4.615384615384615</v>
      </c>
      <c r="J26" s="24">
        <f>AVERAGE(J13,J15,J16,J17,J19,J22,J24,J25)</f>
        <v>3.75</v>
      </c>
      <c r="K26">
        <f>AVERAGE(J14,J18,J20,J21,J23)</f>
        <v>5.666666666666667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7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3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6</v>
      </c>
      <c r="H29" s="10" t="s">
        <v>34</v>
      </c>
      <c r="I29" s="4">
        <v>7</v>
      </c>
      <c r="J29">
        <f>I29</f>
        <v>7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5</v>
      </c>
      <c r="H30" s="10" t="s">
        <v>35</v>
      </c>
      <c r="I30" s="4">
        <v>6</v>
      </c>
      <c r="J30">
        <f t="shared" ref="J30:J42" si="1">I30</f>
        <v>6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5</v>
      </c>
      <c r="H31" s="10" t="s">
        <v>36</v>
      </c>
      <c r="I31" s="4">
        <v>6</v>
      </c>
    </row>
    <row r="32" spans="2:11" ht="27.75" customHeight="1" x14ac:dyDescent="0.3">
      <c r="H32" s="10" t="s">
        <v>37</v>
      </c>
      <c r="I32" s="4">
        <v>6</v>
      </c>
      <c r="J32">
        <f t="shared" si="1"/>
        <v>6</v>
      </c>
    </row>
    <row r="33" spans="2:10" ht="27.75" customHeight="1" x14ac:dyDescent="0.3">
      <c r="H33" s="10" t="s">
        <v>38</v>
      </c>
      <c r="I33" s="4">
        <v>5</v>
      </c>
      <c r="J33">
        <f t="shared" si="1"/>
        <v>5</v>
      </c>
    </row>
    <row r="34" spans="2:10" ht="27.75" customHeight="1" x14ac:dyDescent="0.3">
      <c r="H34" s="10" t="s">
        <v>39</v>
      </c>
      <c r="I34" s="4">
        <v>3</v>
      </c>
      <c r="J34">
        <f t="shared" si="1"/>
        <v>3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7</v>
      </c>
      <c r="J35">
        <f t="shared" si="1"/>
        <v>7</v>
      </c>
    </row>
    <row r="36" spans="2:10" ht="27.75" customHeight="1" x14ac:dyDescent="0.3">
      <c r="B36" s="16" t="s">
        <v>53</v>
      </c>
      <c r="C36" s="4" t="s">
        <v>102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81</v>
      </c>
      <c r="H37" s="10" t="s">
        <v>42</v>
      </c>
      <c r="I37" s="4">
        <v>7</v>
      </c>
    </row>
    <row r="38" spans="2:10" ht="27.75" customHeight="1" x14ac:dyDescent="0.3">
      <c r="B38" s="16" t="s">
        <v>55</v>
      </c>
      <c r="C38" s="18" t="s">
        <v>104</v>
      </c>
      <c r="H38" s="10" t="s">
        <v>43</v>
      </c>
      <c r="I38" s="4">
        <v>5</v>
      </c>
    </row>
    <row r="39" spans="2:10" ht="27.75" customHeight="1" x14ac:dyDescent="0.3">
      <c r="B39" s="16" t="s">
        <v>56</v>
      </c>
      <c r="C39" s="4" t="s">
        <v>80</v>
      </c>
      <c r="H39" s="10" t="s">
        <v>44</v>
      </c>
      <c r="I39" s="4">
        <v>6</v>
      </c>
    </row>
    <row r="40" spans="2:10" ht="27.75" customHeight="1" x14ac:dyDescent="0.3">
      <c r="B40" s="16" t="s">
        <v>57</v>
      </c>
      <c r="C40" s="19" t="s">
        <v>68</v>
      </c>
      <c r="H40" s="10" t="s">
        <v>45</v>
      </c>
      <c r="I40" s="4">
        <v>2</v>
      </c>
    </row>
    <row r="41" spans="2:10" ht="27.75" customHeight="1" x14ac:dyDescent="0.3">
      <c r="H41" s="10" t="s">
        <v>46</v>
      </c>
      <c r="I41" s="4">
        <v>4</v>
      </c>
    </row>
    <row r="42" spans="2:10" ht="27.75" customHeight="1" x14ac:dyDescent="0.3">
      <c r="B42" s="17" t="s">
        <v>28</v>
      </c>
      <c r="C42" s="4">
        <v>6</v>
      </c>
      <c r="H42" s="10" t="s">
        <v>47</v>
      </c>
      <c r="I42" s="4">
        <v>3</v>
      </c>
      <c r="J42">
        <f t="shared" si="1"/>
        <v>3</v>
      </c>
    </row>
    <row r="43" spans="2:10" ht="27.75" customHeight="1" x14ac:dyDescent="0.3">
      <c r="B43" s="17" t="s">
        <v>29</v>
      </c>
      <c r="C43" s="4">
        <v>5</v>
      </c>
      <c r="H43" s="10" t="s">
        <v>48</v>
      </c>
      <c r="I43" s="4">
        <v>6</v>
      </c>
    </row>
    <row r="44" spans="2:10" ht="27.75" customHeight="1" x14ac:dyDescent="0.3">
      <c r="B44" s="17" t="s">
        <v>30</v>
      </c>
      <c r="C44" s="4">
        <v>3</v>
      </c>
      <c r="H44" s="10" t="s">
        <v>49</v>
      </c>
      <c r="I44" s="4">
        <v>5</v>
      </c>
    </row>
    <row r="45" spans="2:10" ht="27.75" customHeight="1" x14ac:dyDescent="0.3">
      <c r="B45" s="17" t="s">
        <v>31</v>
      </c>
      <c r="C45" s="4">
        <v>5</v>
      </c>
      <c r="H45" s="10" t="s">
        <v>50</v>
      </c>
      <c r="I45" s="4">
        <v>5</v>
      </c>
    </row>
    <row r="46" spans="2:10" ht="27.75" customHeight="1" x14ac:dyDescent="0.3">
      <c r="B46" s="17" t="s">
        <v>32</v>
      </c>
      <c r="C46" s="4">
        <v>6</v>
      </c>
      <c r="H46" s="10" t="s">
        <v>51</v>
      </c>
      <c r="I46" s="4">
        <v>3</v>
      </c>
    </row>
    <row r="47" spans="2:10" ht="27.75" customHeight="1" x14ac:dyDescent="0.3">
      <c r="B47" s="23" t="s">
        <v>72</v>
      </c>
      <c r="C47" s="24">
        <f xml:space="preserve"> AVERAGE(C42:C46)</f>
        <v>5</v>
      </c>
      <c r="H47" s="21" t="s">
        <v>114</v>
      </c>
      <c r="I47" s="24">
        <f>AVERAGE(I29,I30,I32,I35,I37,I38,I39,I41,I43)</f>
        <v>6</v>
      </c>
      <c r="J47" s="24">
        <f>AVERAGE(J29,J30,J32,J35,J37,J38,J39,J41,J43)</f>
        <v>6.5</v>
      </c>
    </row>
    <row r="48" spans="2:10" x14ac:dyDescent="0.3">
      <c r="H48" s="22" t="s">
        <v>115</v>
      </c>
      <c r="I48">
        <f>AVERAGE(I31,I33,I34,I36,I40,I42,I44,I45,I46)</f>
        <v>4.2222222222222223</v>
      </c>
      <c r="J48">
        <f>AVERAGE(J31,J33,J34,J36,J40,J42,J44,J45,J46)</f>
        <v>4.25</v>
      </c>
    </row>
    <row r="49" spans="2:9" x14ac:dyDescent="0.3">
      <c r="H49" s="22" t="s">
        <v>116</v>
      </c>
      <c r="I49">
        <f>I48-I47</f>
        <v>-1.7777777777777777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0</v>
      </c>
    </row>
  </sheetData>
  <conditionalFormatting sqref="I49">
    <cfRule type="cellIs" dxfId="61" priority="1" operator="lessThan">
      <formula>0</formula>
    </cfRule>
    <cfRule type="cellIs" dxfId="60" priority="2" operator="greaterThan">
      <formula>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2"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4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5</v>
      </c>
      <c r="H3" s="5" t="s">
        <v>7</v>
      </c>
      <c r="I3" s="4">
        <v>4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5</v>
      </c>
      <c r="H4" s="6" t="s">
        <v>8</v>
      </c>
      <c r="I4" s="4">
        <v>6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6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7</v>
      </c>
      <c r="H6" s="6" t="s">
        <v>10</v>
      </c>
      <c r="I6" s="4">
        <v>2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7</v>
      </c>
      <c r="H7" s="6" t="s">
        <v>11</v>
      </c>
      <c r="I7" s="4">
        <v>3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2</v>
      </c>
      <c r="H8" s="6" t="s">
        <v>12</v>
      </c>
      <c r="I8" s="4">
        <v>1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6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5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4</v>
      </c>
      <c r="H11" s="30" t="s">
        <v>72</v>
      </c>
      <c r="I11" s="24">
        <f>AVERAGE(I3:I10)</f>
        <v>4.125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2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2</v>
      </c>
      <c r="H13" s="5" t="s">
        <v>15</v>
      </c>
      <c r="I13" s="4">
        <v>5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4</v>
      </c>
      <c r="H14" s="6" t="s">
        <v>16</v>
      </c>
      <c r="I14" s="4">
        <v>4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5</v>
      </c>
      <c r="H15" s="6" t="s">
        <v>17</v>
      </c>
      <c r="I15" s="4">
        <v>5</v>
      </c>
      <c r="J15">
        <f>I15</f>
        <v>5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7</v>
      </c>
      <c r="H16" s="6" t="s">
        <v>18</v>
      </c>
      <c r="I16" s="4">
        <v>5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4</v>
      </c>
      <c r="H17" s="6" t="s">
        <v>19</v>
      </c>
      <c r="I17" s="4">
        <v>5</v>
      </c>
      <c r="J17">
        <f t="shared" ref="J17:J23" si="0">I17</f>
        <v>5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6</v>
      </c>
      <c r="H18" s="6" t="s">
        <v>20</v>
      </c>
      <c r="I18" s="4">
        <v>5</v>
      </c>
      <c r="J18">
        <f t="shared" si="0"/>
        <v>5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2</v>
      </c>
      <c r="H19" s="6" t="s">
        <v>21</v>
      </c>
      <c r="I19" s="4">
        <v>1</v>
      </c>
      <c r="J19">
        <f t="shared" si="0"/>
        <v>1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6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6</v>
      </c>
      <c r="H22" s="6" t="s">
        <v>24</v>
      </c>
      <c r="I22" s="4">
        <v>2</v>
      </c>
      <c r="J22">
        <f t="shared" si="0"/>
        <v>2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3</v>
      </c>
      <c r="H23" s="6" t="s">
        <v>25</v>
      </c>
      <c r="I23" s="4">
        <v>4</v>
      </c>
      <c r="J23">
        <f t="shared" si="0"/>
        <v>4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6</v>
      </c>
      <c r="H24" s="6" t="s">
        <v>26</v>
      </c>
      <c r="I24" s="4">
        <v>5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2</v>
      </c>
      <c r="H25" s="6" t="s">
        <v>27</v>
      </c>
      <c r="I25" s="4">
        <v>5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4.384615384615385</v>
      </c>
      <c r="J26" s="24">
        <f>AVERAGE(J13,J15,J16,J17,J19,J22,J24,J25)</f>
        <v>3.25</v>
      </c>
      <c r="K26">
        <f>AVERAGE(J14,J18,J20,J21,J23)</f>
        <v>4.666666666666667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4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6</v>
      </c>
      <c r="H29" s="10" t="s">
        <v>34</v>
      </c>
      <c r="I29" s="4">
        <v>5</v>
      </c>
      <c r="J29">
        <f>I29</f>
        <v>5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3</v>
      </c>
      <c r="H30" s="10" t="s">
        <v>35</v>
      </c>
      <c r="I30" s="4">
        <v>6</v>
      </c>
      <c r="J30">
        <f t="shared" ref="J30:J42" si="1">I30</f>
        <v>6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6</v>
      </c>
      <c r="H31" s="10" t="s">
        <v>36</v>
      </c>
      <c r="I31" s="4">
        <v>3</v>
      </c>
    </row>
    <row r="32" spans="2:11" ht="27.75" customHeight="1" x14ac:dyDescent="0.3">
      <c r="H32" s="10" t="s">
        <v>37</v>
      </c>
      <c r="I32" s="4">
        <v>5</v>
      </c>
      <c r="J32">
        <f t="shared" si="1"/>
        <v>5</v>
      </c>
    </row>
    <row r="33" spans="2:10" ht="27.75" customHeight="1" x14ac:dyDescent="0.3">
      <c r="H33" s="10" t="s">
        <v>38</v>
      </c>
      <c r="I33" s="4">
        <v>5</v>
      </c>
      <c r="J33">
        <f t="shared" si="1"/>
        <v>5</v>
      </c>
    </row>
    <row r="34" spans="2:10" ht="27.75" customHeight="1" x14ac:dyDescent="0.3">
      <c r="H34" s="10" t="s">
        <v>39</v>
      </c>
      <c r="I34" s="4">
        <v>3</v>
      </c>
      <c r="J34">
        <f t="shared" si="1"/>
        <v>3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6</v>
      </c>
      <c r="J35">
        <f t="shared" si="1"/>
        <v>6</v>
      </c>
    </row>
    <row r="36" spans="2:10" ht="27.75" customHeight="1" x14ac:dyDescent="0.3">
      <c r="B36" s="16" t="s">
        <v>53</v>
      </c>
      <c r="C36" s="4" t="s">
        <v>84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88</v>
      </c>
      <c r="H37" s="10" t="s">
        <v>42</v>
      </c>
      <c r="I37" s="4">
        <v>4</v>
      </c>
    </row>
    <row r="38" spans="2:10" ht="27.75" customHeight="1" x14ac:dyDescent="0.3">
      <c r="B38" s="16" t="s">
        <v>55</v>
      </c>
      <c r="C38" s="18" t="s">
        <v>96</v>
      </c>
      <c r="H38" s="10" t="s">
        <v>43</v>
      </c>
      <c r="I38" s="4">
        <v>5</v>
      </c>
    </row>
    <row r="39" spans="2:10" ht="27.75" customHeight="1" x14ac:dyDescent="0.3">
      <c r="B39" s="16" t="s">
        <v>56</v>
      </c>
      <c r="C39" s="4" t="s">
        <v>91</v>
      </c>
      <c r="H39" s="10" t="s">
        <v>44</v>
      </c>
      <c r="I39" s="4">
        <v>5</v>
      </c>
    </row>
    <row r="40" spans="2:10" ht="27.75" customHeight="1" x14ac:dyDescent="0.3">
      <c r="B40" s="16" t="s">
        <v>57</v>
      </c>
      <c r="C40" s="19" t="s">
        <v>92</v>
      </c>
      <c r="H40" s="10" t="s">
        <v>45</v>
      </c>
      <c r="I40" s="4">
        <v>6</v>
      </c>
    </row>
    <row r="41" spans="2:10" ht="27.75" customHeight="1" x14ac:dyDescent="0.3">
      <c r="H41" s="10" t="s">
        <v>46</v>
      </c>
      <c r="I41" s="4">
        <v>3</v>
      </c>
    </row>
    <row r="42" spans="2:10" ht="27.75" customHeight="1" x14ac:dyDescent="0.3">
      <c r="B42" s="17" t="s">
        <v>28</v>
      </c>
      <c r="C42" s="4">
        <v>6</v>
      </c>
      <c r="H42" s="10" t="s">
        <v>47</v>
      </c>
      <c r="I42" s="4">
        <v>5</v>
      </c>
      <c r="J42">
        <f t="shared" si="1"/>
        <v>5</v>
      </c>
    </row>
    <row r="43" spans="2:10" ht="27.75" customHeight="1" x14ac:dyDescent="0.3">
      <c r="B43" s="17" t="s">
        <v>29</v>
      </c>
      <c r="C43" s="4">
        <v>6</v>
      </c>
      <c r="H43" s="10" t="s">
        <v>48</v>
      </c>
      <c r="I43" s="4">
        <v>5</v>
      </c>
    </row>
    <row r="44" spans="2:10" ht="27.75" customHeight="1" x14ac:dyDescent="0.3">
      <c r="B44" s="17" t="s">
        <v>30</v>
      </c>
      <c r="C44" s="4">
        <v>6</v>
      </c>
      <c r="H44" s="10" t="s">
        <v>49</v>
      </c>
      <c r="I44" s="4">
        <v>5</v>
      </c>
    </row>
    <row r="45" spans="2:10" ht="27.75" customHeight="1" x14ac:dyDescent="0.3">
      <c r="B45" s="17" t="s">
        <v>31</v>
      </c>
      <c r="C45" s="4">
        <v>6</v>
      </c>
      <c r="H45" s="10" t="s">
        <v>50</v>
      </c>
      <c r="I45" s="4">
        <v>5</v>
      </c>
    </row>
    <row r="46" spans="2:10" ht="27.75" customHeight="1" x14ac:dyDescent="0.3">
      <c r="B46" s="17" t="s">
        <v>32</v>
      </c>
      <c r="C46" s="4">
        <v>6</v>
      </c>
      <c r="H46" s="10" t="s">
        <v>51</v>
      </c>
      <c r="I46" s="4">
        <v>4</v>
      </c>
    </row>
    <row r="47" spans="2:10" ht="27.75" customHeight="1" x14ac:dyDescent="0.3">
      <c r="B47" s="23" t="s">
        <v>72</v>
      </c>
      <c r="C47" s="24">
        <f xml:space="preserve"> AVERAGE(C42:C46)</f>
        <v>6</v>
      </c>
      <c r="H47" s="21" t="s">
        <v>114</v>
      </c>
      <c r="I47" s="24">
        <f>AVERAGE(I29,I30,I32,I35,I37,I38,I39,I41,I43)</f>
        <v>4.8888888888888893</v>
      </c>
      <c r="J47" s="24">
        <f>AVERAGE(J29,J30,J32,J35,J37,J38,J39,J41,J43)</f>
        <v>5.5</v>
      </c>
    </row>
    <row r="48" spans="2:10" x14ac:dyDescent="0.3">
      <c r="H48" s="22" t="s">
        <v>115</v>
      </c>
      <c r="I48">
        <f>AVERAGE(I31,I33,I34,I36,I40,I42,I44,I45,I46)</f>
        <v>4.666666666666667</v>
      </c>
      <c r="J48">
        <f>AVERAGE(J31,J33,J34,J36,J40,J42,J44,J45,J46)</f>
        <v>4.75</v>
      </c>
    </row>
    <row r="49" spans="2:9" x14ac:dyDescent="0.3">
      <c r="H49" s="22" t="s">
        <v>116</v>
      </c>
      <c r="I49">
        <f>I48-I47</f>
        <v>-0.22222222222222232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0</v>
      </c>
    </row>
  </sheetData>
  <conditionalFormatting sqref="I49">
    <cfRule type="cellIs" dxfId="59" priority="1" operator="lessThan">
      <formula>0</formula>
    </cfRule>
    <cfRule type="cellIs" dxfId="58" priority="2" operator="greaterThan">
      <formula>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7"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4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7</v>
      </c>
      <c r="H3" s="5" t="s">
        <v>7</v>
      </c>
      <c r="I3" s="4">
        <v>3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5</v>
      </c>
      <c r="H4" s="6" t="s">
        <v>8</v>
      </c>
      <c r="I4" s="4">
        <v>6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6</v>
      </c>
      <c r="H6" s="6" t="s">
        <v>10</v>
      </c>
      <c r="I6" s="4">
        <v>4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5</v>
      </c>
      <c r="H7" s="6" t="s">
        <v>11</v>
      </c>
      <c r="I7" s="4">
        <v>4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4</v>
      </c>
      <c r="H8" s="6" t="s">
        <v>12</v>
      </c>
      <c r="I8" s="4">
        <v>4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3</v>
      </c>
      <c r="H9" s="7" t="s">
        <v>13</v>
      </c>
      <c r="I9" s="4">
        <v>5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7</v>
      </c>
      <c r="H11" s="30" t="s">
        <v>72</v>
      </c>
      <c r="I11" s="24">
        <f>AVERAGE(I3:I10)</f>
        <v>3.875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4</v>
      </c>
      <c r="H13" s="5" t="s">
        <v>15</v>
      </c>
      <c r="I13" s="4">
        <v>7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4</v>
      </c>
      <c r="H14" s="6" t="s">
        <v>16</v>
      </c>
      <c r="I14" s="4">
        <v>7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6</v>
      </c>
      <c r="J15">
        <f>I15</f>
        <v>6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3</v>
      </c>
      <c r="H17" s="6" t="s">
        <v>19</v>
      </c>
      <c r="I17" s="4">
        <v>6</v>
      </c>
      <c r="J17">
        <f t="shared" ref="J17:J23" si="0">I17</f>
        <v>6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3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5</v>
      </c>
      <c r="H19" s="6" t="s">
        <v>21</v>
      </c>
      <c r="I19" s="4">
        <v>5</v>
      </c>
      <c r="J19">
        <f t="shared" si="0"/>
        <v>5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5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3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3</v>
      </c>
      <c r="H22" s="6" t="s">
        <v>24</v>
      </c>
      <c r="I22" s="4">
        <v>6</v>
      </c>
      <c r="J22">
        <f t="shared" si="0"/>
        <v>6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3</v>
      </c>
      <c r="H23" s="6" t="s">
        <v>25</v>
      </c>
      <c r="I23" s="4">
        <v>5</v>
      </c>
      <c r="J23">
        <f t="shared" si="0"/>
        <v>5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4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5</v>
      </c>
      <c r="H25" s="6" t="s">
        <v>27</v>
      </c>
      <c r="I25" s="4">
        <v>6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2</v>
      </c>
      <c r="H26" s="29" t="s">
        <v>72</v>
      </c>
      <c r="I26" s="24">
        <f>AVERAGE(I13:I25)</f>
        <v>6.1538461538461542</v>
      </c>
      <c r="J26" s="24">
        <f>AVERAGE(J13,J15,J16,J17,J19,J22,J24,J25)</f>
        <v>5.75</v>
      </c>
      <c r="K26">
        <f>AVERAGE(J14,J18,J20,J21,J23)</f>
        <v>5.333333333333333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4</v>
      </c>
      <c r="H29" s="10" t="s">
        <v>34</v>
      </c>
      <c r="I29" s="4">
        <v>7</v>
      </c>
      <c r="J29">
        <f>I29</f>
        <v>7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3</v>
      </c>
      <c r="J30">
        <f t="shared" ref="J30:J42" si="1">I30</f>
        <v>3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4</v>
      </c>
      <c r="H31" s="10" t="s">
        <v>36</v>
      </c>
      <c r="I31" s="4">
        <v>5</v>
      </c>
    </row>
    <row r="32" spans="2:11" ht="27.75" customHeight="1" x14ac:dyDescent="0.3">
      <c r="H32" s="10" t="s">
        <v>37</v>
      </c>
      <c r="I32" s="4">
        <v>2</v>
      </c>
      <c r="J32">
        <f t="shared" si="1"/>
        <v>2</v>
      </c>
    </row>
    <row r="33" spans="2:10" ht="27.75" customHeight="1" x14ac:dyDescent="0.3">
      <c r="H33" s="10" t="s">
        <v>38</v>
      </c>
      <c r="I33" s="4">
        <v>5</v>
      </c>
      <c r="J33">
        <f t="shared" si="1"/>
        <v>5</v>
      </c>
    </row>
    <row r="34" spans="2:10" ht="27.75" customHeight="1" x14ac:dyDescent="0.3">
      <c r="H34" s="10" t="s">
        <v>39</v>
      </c>
      <c r="I34" s="4">
        <v>5</v>
      </c>
      <c r="J34">
        <f t="shared" si="1"/>
        <v>5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2</v>
      </c>
      <c r="J35">
        <f t="shared" si="1"/>
        <v>2</v>
      </c>
    </row>
    <row r="36" spans="2:10" ht="27.75" customHeight="1" x14ac:dyDescent="0.3">
      <c r="B36" s="16" t="s">
        <v>53</v>
      </c>
      <c r="C36" s="4" t="s">
        <v>102</v>
      </c>
      <c r="H36" s="10" t="s">
        <v>41</v>
      </c>
      <c r="I36" s="4">
        <v>5</v>
      </c>
      <c r="J36">
        <f t="shared" si="1"/>
        <v>5</v>
      </c>
    </row>
    <row r="37" spans="2:10" ht="27.75" customHeight="1" x14ac:dyDescent="0.3">
      <c r="B37" s="16" t="s">
        <v>54</v>
      </c>
      <c r="C37" s="4" t="s">
        <v>65</v>
      </c>
      <c r="H37" s="10" t="s">
        <v>42</v>
      </c>
      <c r="I37" s="4">
        <v>4</v>
      </c>
    </row>
    <row r="38" spans="2:10" ht="27.75" customHeight="1" x14ac:dyDescent="0.3">
      <c r="B38" s="16" t="s">
        <v>55</v>
      </c>
      <c r="C38" s="18" t="s">
        <v>104</v>
      </c>
      <c r="H38" s="10" t="s">
        <v>43</v>
      </c>
      <c r="I38" s="4">
        <v>5</v>
      </c>
    </row>
    <row r="39" spans="2:10" ht="27.75" customHeight="1" x14ac:dyDescent="0.3">
      <c r="B39" s="16" t="s">
        <v>56</v>
      </c>
      <c r="C39" s="4" t="s">
        <v>91</v>
      </c>
      <c r="H39" s="10" t="s">
        <v>44</v>
      </c>
      <c r="I39" s="4">
        <v>4</v>
      </c>
    </row>
    <row r="40" spans="2:10" ht="27.75" customHeight="1" x14ac:dyDescent="0.3">
      <c r="B40" s="16" t="s">
        <v>57</v>
      </c>
      <c r="C40" s="19" t="s">
        <v>92</v>
      </c>
      <c r="H40" s="10" t="s">
        <v>45</v>
      </c>
      <c r="I40" s="4">
        <v>5</v>
      </c>
    </row>
    <row r="41" spans="2:10" ht="27.75" customHeight="1" x14ac:dyDescent="0.3">
      <c r="H41" s="10" t="s">
        <v>46</v>
      </c>
      <c r="I41" s="4">
        <v>2</v>
      </c>
    </row>
    <row r="42" spans="2:10" ht="27.75" customHeight="1" x14ac:dyDescent="0.3">
      <c r="B42" s="17" t="s">
        <v>28</v>
      </c>
      <c r="C42" s="4">
        <v>6</v>
      </c>
      <c r="H42" s="10" t="s">
        <v>47</v>
      </c>
      <c r="I42" s="4">
        <v>6</v>
      </c>
      <c r="J42">
        <f t="shared" si="1"/>
        <v>6</v>
      </c>
    </row>
    <row r="43" spans="2:10" ht="27.75" customHeight="1" x14ac:dyDescent="0.3">
      <c r="B43" s="17" t="s">
        <v>29</v>
      </c>
      <c r="C43" s="4">
        <v>6</v>
      </c>
      <c r="H43" s="10" t="s">
        <v>48</v>
      </c>
      <c r="I43" s="4">
        <v>6</v>
      </c>
    </row>
    <row r="44" spans="2:10" ht="27.75" customHeight="1" x14ac:dyDescent="0.3">
      <c r="B44" s="17" t="s">
        <v>30</v>
      </c>
      <c r="C44" s="4">
        <v>7</v>
      </c>
      <c r="H44" s="10" t="s">
        <v>49</v>
      </c>
      <c r="I44" s="4">
        <v>7</v>
      </c>
    </row>
    <row r="45" spans="2:10" ht="27.75" customHeight="1" x14ac:dyDescent="0.3">
      <c r="B45" s="17" t="s">
        <v>31</v>
      </c>
      <c r="C45" s="4">
        <v>6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>
        <v>7</v>
      </c>
      <c r="H46" s="10" t="s">
        <v>51</v>
      </c>
      <c r="I46" s="4">
        <v>6</v>
      </c>
    </row>
    <row r="47" spans="2:10" ht="27.75" customHeight="1" x14ac:dyDescent="0.3">
      <c r="B47" s="23" t="s">
        <v>72</v>
      </c>
      <c r="C47" s="24">
        <f xml:space="preserve"> AVERAGE(C42:C46)</f>
        <v>6.4</v>
      </c>
      <c r="H47" s="21" t="s">
        <v>114</v>
      </c>
      <c r="I47" s="24">
        <f>AVERAGE(I29,I30,I32,I35,I37,I38,I39,I41,I43)</f>
        <v>3.8888888888888888</v>
      </c>
      <c r="J47" s="24">
        <f>AVERAGE(J29,J30,J32,J35,J37,J38,J39,J41,J43)</f>
        <v>3.5</v>
      </c>
    </row>
    <row r="48" spans="2:10" x14ac:dyDescent="0.3">
      <c r="H48" s="22" t="s">
        <v>115</v>
      </c>
      <c r="I48">
        <f>AVERAGE(I31,I33,I34,I36,I40,I42,I44,I45,I46)</f>
        <v>5.5555555555555554</v>
      </c>
      <c r="J48">
        <f>AVERAGE(J31,J33,J34,J36,J40,J42,J44,J45,J46)</f>
        <v>5.25</v>
      </c>
    </row>
    <row r="49" spans="2:9" x14ac:dyDescent="0.3">
      <c r="H49" s="22" t="s">
        <v>116</v>
      </c>
      <c r="I49">
        <f>I48-I47</f>
        <v>1.6666666666666665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0</v>
      </c>
    </row>
  </sheetData>
  <conditionalFormatting sqref="I49">
    <cfRule type="cellIs" dxfId="57" priority="1" operator="lessThan">
      <formula>0</formula>
    </cfRule>
    <cfRule type="cellIs" dxfId="56" priority="2" operator="greaterThan">
      <formula>0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2"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1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3</v>
      </c>
      <c r="H3" s="5" t="s">
        <v>7</v>
      </c>
      <c r="I3" s="4">
        <v>6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2</v>
      </c>
      <c r="H4" s="6" t="s">
        <v>8</v>
      </c>
      <c r="I4" s="4">
        <v>5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6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6</v>
      </c>
      <c r="H6" s="6" t="s">
        <v>10</v>
      </c>
      <c r="I6" s="4">
        <v>4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7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2</v>
      </c>
      <c r="H8" s="6" t="s">
        <v>12</v>
      </c>
      <c r="I8" s="4">
        <v>4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5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3</v>
      </c>
      <c r="H10" s="5" t="s">
        <v>14</v>
      </c>
      <c r="I10" s="11">
        <v>5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4</v>
      </c>
      <c r="H11" s="30" t="s">
        <v>72</v>
      </c>
      <c r="I11" s="24">
        <f>AVERAGE(I3:I10)</f>
        <v>5.25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4</v>
      </c>
      <c r="H13" s="5" t="s">
        <v>15</v>
      </c>
      <c r="I13" s="4">
        <v>6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4</v>
      </c>
      <c r="H14" s="6" t="s">
        <v>16</v>
      </c>
      <c r="I14" s="4">
        <v>6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5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3</v>
      </c>
      <c r="H17" s="6" t="s">
        <v>19</v>
      </c>
      <c r="I17" s="4">
        <v>7</v>
      </c>
      <c r="J17">
        <f t="shared" ref="J17:J23" si="0">I17</f>
        <v>7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6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2</v>
      </c>
      <c r="H19" s="6" t="s">
        <v>21</v>
      </c>
      <c r="I19" s="4">
        <v>7</v>
      </c>
      <c r="J19">
        <f t="shared" si="0"/>
        <v>7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3</v>
      </c>
      <c r="H20" s="6" t="s">
        <v>22</v>
      </c>
      <c r="I20" s="4">
        <v>6</v>
      </c>
      <c r="J20">
        <f t="shared" si="0"/>
        <v>6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5</v>
      </c>
      <c r="H22" s="6" t="s">
        <v>24</v>
      </c>
      <c r="I22" s="4">
        <v>5</v>
      </c>
      <c r="J22">
        <f t="shared" si="0"/>
        <v>5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3</v>
      </c>
      <c r="H23" s="6" t="s">
        <v>25</v>
      </c>
      <c r="I23" s="4">
        <v>5</v>
      </c>
      <c r="J23">
        <f t="shared" si="0"/>
        <v>5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4</v>
      </c>
      <c r="H24" s="6" t="s">
        <v>26</v>
      </c>
      <c r="I24" s="4">
        <v>6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2</v>
      </c>
      <c r="H25" s="6" t="s">
        <v>27</v>
      </c>
      <c r="I25" s="4">
        <v>4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6.0769230769230766</v>
      </c>
      <c r="J26" s="24">
        <f>AVERAGE(J13,J15,J16,J17,J19,J22,J24,J25)</f>
        <v>6.5</v>
      </c>
      <c r="K26">
        <f>AVERAGE(J14,J18,J20,J21,J23)</f>
        <v>5.666666666666667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3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5</v>
      </c>
      <c r="H29" s="10" t="s">
        <v>34</v>
      </c>
      <c r="I29" s="4">
        <v>6</v>
      </c>
      <c r="J29">
        <f>I29</f>
        <v>6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3</v>
      </c>
      <c r="H30" s="10" t="s">
        <v>35</v>
      </c>
      <c r="I30" s="4">
        <v>7</v>
      </c>
      <c r="J30">
        <f t="shared" ref="J30:J42" si="1">I30</f>
        <v>7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5</v>
      </c>
      <c r="H31" s="10" t="s">
        <v>36</v>
      </c>
      <c r="I31" s="4">
        <v>6</v>
      </c>
    </row>
    <row r="32" spans="2:11" ht="27.75" customHeight="1" x14ac:dyDescent="0.3">
      <c r="H32" s="10" t="s">
        <v>37</v>
      </c>
      <c r="I32" s="4">
        <v>4</v>
      </c>
      <c r="J32">
        <f t="shared" si="1"/>
        <v>4</v>
      </c>
    </row>
    <row r="33" spans="2:10" ht="27.75" customHeight="1" x14ac:dyDescent="0.3">
      <c r="H33" s="10" t="s">
        <v>38</v>
      </c>
      <c r="I33" s="4">
        <v>5</v>
      </c>
      <c r="J33">
        <f t="shared" si="1"/>
        <v>5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99</v>
      </c>
      <c r="H35" s="10" t="s">
        <v>40</v>
      </c>
      <c r="I35" s="4">
        <v>6</v>
      </c>
      <c r="J35">
        <f t="shared" si="1"/>
        <v>6</v>
      </c>
    </row>
    <row r="36" spans="2:10" ht="27.75" customHeight="1" x14ac:dyDescent="0.3">
      <c r="B36" s="16" t="s">
        <v>53</v>
      </c>
      <c r="C36" s="4" t="s">
        <v>64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88</v>
      </c>
      <c r="H37" s="10" t="s">
        <v>42</v>
      </c>
      <c r="I37" s="4">
        <v>7</v>
      </c>
    </row>
    <row r="38" spans="2:10" ht="27.75" customHeight="1" x14ac:dyDescent="0.3">
      <c r="B38" s="16" t="s">
        <v>55</v>
      </c>
      <c r="C38" s="18" t="s">
        <v>96</v>
      </c>
      <c r="H38" s="10" t="s">
        <v>43</v>
      </c>
      <c r="I38" s="4">
        <v>5</v>
      </c>
    </row>
    <row r="39" spans="2:10" ht="27.75" customHeight="1" x14ac:dyDescent="0.3">
      <c r="B39" s="16" t="s">
        <v>56</v>
      </c>
      <c r="C39" s="4" t="s">
        <v>80</v>
      </c>
      <c r="H39" s="10" t="s">
        <v>44</v>
      </c>
      <c r="I39" s="4">
        <v>6</v>
      </c>
    </row>
    <row r="40" spans="2:10" ht="27.75" customHeight="1" x14ac:dyDescent="0.3">
      <c r="B40" s="16" t="s">
        <v>57</v>
      </c>
      <c r="C40" s="19" t="s">
        <v>92</v>
      </c>
      <c r="H40" s="10" t="s">
        <v>45</v>
      </c>
      <c r="I40" s="4">
        <v>7</v>
      </c>
    </row>
    <row r="41" spans="2:10" ht="27.75" customHeight="1" x14ac:dyDescent="0.3">
      <c r="H41" s="10" t="s">
        <v>46</v>
      </c>
      <c r="I41" s="4">
        <v>5</v>
      </c>
    </row>
    <row r="42" spans="2:10" ht="27.75" customHeight="1" x14ac:dyDescent="0.3">
      <c r="B42" s="17" t="s">
        <v>28</v>
      </c>
      <c r="C42" s="4">
        <v>2</v>
      </c>
      <c r="H42" s="10" t="s">
        <v>47</v>
      </c>
      <c r="I42" s="4">
        <v>7</v>
      </c>
      <c r="J42">
        <f t="shared" si="1"/>
        <v>7</v>
      </c>
    </row>
    <row r="43" spans="2:10" ht="27.75" customHeight="1" x14ac:dyDescent="0.3">
      <c r="B43" s="17" t="s">
        <v>29</v>
      </c>
      <c r="C43" s="4">
        <v>4</v>
      </c>
      <c r="H43" s="10" t="s">
        <v>48</v>
      </c>
      <c r="I43" s="4">
        <v>5</v>
      </c>
    </row>
    <row r="44" spans="2:10" ht="27.75" customHeight="1" x14ac:dyDescent="0.3">
      <c r="B44" s="17" t="s">
        <v>30</v>
      </c>
      <c r="C44" s="4">
        <v>4</v>
      </c>
      <c r="H44" s="10" t="s">
        <v>49</v>
      </c>
      <c r="I44" s="4">
        <v>7</v>
      </c>
    </row>
    <row r="45" spans="2:10" ht="27.75" customHeight="1" x14ac:dyDescent="0.3">
      <c r="B45" s="17" t="s">
        <v>31</v>
      </c>
      <c r="C45" s="4">
        <v>6</v>
      </c>
      <c r="H45" s="10" t="s">
        <v>50</v>
      </c>
      <c r="I45" s="4">
        <v>7</v>
      </c>
    </row>
    <row r="46" spans="2:10" ht="27.75" customHeight="1" x14ac:dyDescent="0.3">
      <c r="B46" s="17" t="s">
        <v>32</v>
      </c>
      <c r="C46" s="4">
        <v>6</v>
      </c>
      <c r="H46" s="10" t="s">
        <v>51</v>
      </c>
      <c r="I46" s="4">
        <v>5</v>
      </c>
    </row>
    <row r="47" spans="2:10" ht="27.75" customHeight="1" x14ac:dyDescent="0.3">
      <c r="B47" s="23" t="s">
        <v>72</v>
      </c>
      <c r="C47" s="24">
        <f xml:space="preserve"> AVERAGE(C42:C46)</f>
        <v>4.4000000000000004</v>
      </c>
      <c r="H47" s="21" t="s">
        <v>114</v>
      </c>
      <c r="I47" s="24">
        <f>AVERAGE(I29,I30,I32,I35,I37,I38,I39,I41,I43)</f>
        <v>5.666666666666667</v>
      </c>
      <c r="J47" s="24">
        <f>AVERAGE(J29,J30,J32,J35,J37,J38,J39,J41,J43)</f>
        <v>5.75</v>
      </c>
    </row>
    <row r="48" spans="2:10" x14ac:dyDescent="0.3">
      <c r="H48" s="22" t="s">
        <v>115</v>
      </c>
      <c r="I48">
        <f>AVERAGE(I31,I33,I34,I36,I40,I42,I44,I45,I46)</f>
        <v>6.2222222222222223</v>
      </c>
      <c r="J48">
        <f>AVERAGE(J31,J33,J34,J36,J40,J42,J44,J45,J46)</f>
        <v>6</v>
      </c>
    </row>
    <row r="49" spans="2:9" x14ac:dyDescent="0.3">
      <c r="H49" s="22" t="s">
        <v>116</v>
      </c>
      <c r="I49">
        <f>I48-I47</f>
        <v>0.55555555555555536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1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1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2</v>
      </c>
    </row>
  </sheetData>
  <conditionalFormatting sqref="I49">
    <cfRule type="cellIs" dxfId="55" priority="1" operator="lessThan">
      <formula>0</formula>
    </cfRule>
    <cfRule type="cellIs" dxfId="54" priority="2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0" workbookViewId="0">
      <selection activeCell="C2" sqref="C2:F31"/>
    </sheetView>
  </sheetViews>
  <sheetFormatPr defaultRowHeight="14.4" x14ac:dyDescent="0.3"/>
  <cols>
    <col min="1" max="3" width="9.109375" style="13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4</v>
      </c>
    </row>
    <row r="3" spans="1:10" x14ac:dyDescent="0.3">
      <c r="A3"/>
      <c r="B3" s="1">
        <v>2</v>
      </c>
      <c r="C3" s="12">
        <v>2</v>
      </c>
      <c r="D3" s="12">
        <v>3</v>
      </c>
      <c r="E3" s="12">
        <v>3</v>
      </c>
      <c r="F3" s="4">
        <v>7</v>
      </c>
      <c r="H3" s="5" t="s">
        <v>7</v>
      </c>
      <c r="I3" s="4">
        <v>5</v>
      </c>
    </row>
    <row r="4" spans="1:10" ht="15" thickBot="1" x14ac:dyDescent="0.35">
      <c r="A4"/>
      <c r="B4" s="1">
        <v>3</v>
      </c>
      <c r="C4" s="11">
        <v>2</v>
      </c>
      <c r="D4" s="11">
        <v>3</v>
      </c>
      <c r="E4" s="11">
        <v>1</v>
      </c>
      <c r="F4" s="4">
        <v>5</v>
      </c>
      <c r="H4" s="6" t="s">
        <v>8</v>
      </c>
      <c r="I4" s="4">
        <v>7</v>
      </c>
    </row>
    <row r="5" spans="1:10" ht="15" thickBot="1" x14ac:dyDescent="0.35">
      <c r="A5"/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3</v>
      </c>
    </row>
    <row r="6" spans="1:10" ht="15" thickBot="1" x14ac:dyDescent="0.35">
      <c r="A6"/>
      <c r="B6" s="1">
        <v>5</v>
      </c>
      <c r="C6" s="11">
        <v>3</v>
      </c>
      <c r="D6" s="11">
        <v>3</v>
      </c>
      <c r="E6" s="11">
        <v>1</v>
      </c>
      <c r="F6" s="4">
        <v>6</v>
      </c>
      <c r="H6" s="6" t="s">
        <v>10</v>
      </c>
      <c r="I6" s="4">
        <v>7</v>
      </c>
    </row>
    <row r="7" spans="1:10" ht="15" thickBot="1" x14ac:dyDescent="0.35">
      <c r="A7"/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6</v>
      </c>
    </row>
    <row r="8" spans="1:10" ht="15" thickBot="1" x14ac:dyDescent="0.35">
      <c r="A8"/>
      <c r="B8" s="1">
        <v>7</v>
      </c>
      <c r="C8" s="11">
        <v>1</v>
      </c>
      <c r="D8" s="11">
        <v>1</v>
      </c>
      <c r="E8" s="11">
        <v>2</v>
      </c>
      <c r="F8" s="4">
        <v>3</v>
      </c>
      <c r="H8" s="6" t="s">
        <v>12</v>
      </c>
      <c r="I8" s="4">
        <v>4</v>
      </c>
    </row>
    <row r="9" spans="1:10" x14ac:dyDescent="0.3">
      <c r="A9"/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5</v>
      </c>
    </row>
    <row r="10" spans="1:10" x14ac:dyDescent="0.3">
      <c r="A10"/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4">
        <v>7</v>
      </c>
    </row>
    <row r="11" spans="1:10" x14ac:dyDescent="0.3">
      <c r="A11"/>
      <c r="B11" s="1">
        <v>10</v>
      </c>
      <c r="C11" s="11">
        <v>1</v>
      </c>
      <c r="D11" s="11">
        <v>3</v>
      </c>
      <c r="E11" s="11">
        <v>3</v>
      </c>
      <c r="F11" s="4">
        <v>4</v>
      </c>
      <c r="H11" s="30" t="s">
        <v>72</v>
      </c>
      <c r="I11" s="24">
        <f>AVERAGE(I3:I10)</f>
        <v>5.5</v>
      </c>
    </row>
    <row r="12" spans="1:10" x14ac:dyDescent="0.3">
      <c r="A12"/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A13"/>
      <c r="B13" s="1">
        <v>12</v>
      </c>
      <c r="C13" s="11">
        <v>1</v>
      </c>
      <c r="D13" s="11">
        <v>2</v>
      </c>
      <c r="E13" s="11">
        <v>3</v>
      </c>
      <c r="F13" s="4">
        <v>4</v>
      </c>
      <c r="H13" s="5" t="s">
        <v>15</v>
      </c>
      <c r="I13" s="4">
        <v>4</v>
      </c>
    </row>
    <row r="14" spans="1:10" ht="15" thickBot="1" x14ac:dyDescent="0.35">
      <c r="A14"/>
      <c r="B14" s="1">
        <v>13</v>
      </c>
      <c r="C14" s="11">
        <v>2</v>
      </c>
      <c r="D14" s="11">
        <v>2</v>
      </c>
      <c r="E14" s="11">
        <v>1</v>
      </c>
      <c r="F14" s="4">
        <v>4</v>
      </c>
      <c r="H14" s="6" t="s">
        <v>16</v>
      </c>
      <c r="I14" s="4">
        <v>7</v>
      </c>
    </row>
    <row r="15" spans="1:10" ht="15" thickBot="1" x14ac:dyDescent="0.35">
      <c r="A15"/>
      <c r="B15" s="1">
        <v>14</v>
      </c>
      <c r="C15" s="12">
        <v>2</v>
      </c>
      <c r="D15" s="12">
        <v>3</v>
      </c>
      <c r="E15" s="12">
        <v>3</v>
      </c>
      <c r="F15" s="4">
        <v>7</v>
      </c>
      <c r="H15" s="6" t="s">
        <v>17</v>
      </c>
      <c r="I15" s="4">
        <v>5</v>
      </c>
      <c r="J15">
        <f>I15</f>
        <v>5</v>
      </c>
    </row>
    <row r="16" spans="1:10" ht="15" thickBot="1" x14ac:dyDescent="0.35">
      <c r="A16"/>
      <c r="B16" s="1">
        <v>15</v>
      </c>
      <c r="C16" s="11">
        <v>3</v>
      </c>
      <c r="D16" s="11">
        <v>2</v>
      </c>
      <c r="E16" s="11">
        <v>3</v>
      </c>
      <c r="F16" s="4">
        <v>7</v>
      </c>
      <c r="H16" s="6" t="s">
        <v>18</v>
      </c>
      <c r="I16" s="4">
        <v>6</v>
      </c>
    </row>
    <row r="17" spans="1:11" ht="15" thickBot="1" x14ac:dyDescent="0.35">
      <c r="A17"/>
      <c r="B17" s="1">
        <v>16</v>
      </c>
      <c r="C17" s="11">
        <v>2</v>
      </c>
      <c r="D17" s="11">
        <v>1</v>
      </c>
      <c r="E17" s="11">
        <v>1</v>
      </c>
      <c r="F17" s="4">
        <v>3</v>
      </c>
      <c r="H17" s="6" t="s">
        <v>19</v>
      </c>
      <c r="I17" s="4">
        <v>4</v>
      </c>
      <c r="J17">
        <f t="shared" ref="J17:J23" si="0">I17</f>
        <v>4</v>
      </c>
    </row>
    <row r="18" spans="1:11" ht="15" thickBot="1" x14ac:dyDescent="0.35">
      <c r="A18"/>
      <c r="B18" s="1">
        <v>17</v>
      </c>
      <c r="C18" s="11">
        <v>3</v>
      </c>
      <c r="D18" s="11">
        <v>1</v>
      </c>
      <c r="E18" s="11">
        <v>3</v>
      </c>
      <c r="F18" s="4">
        <v>4</v>
      </c>
      <c r="H18" s="6" t="s">
        <v>20</v>
      </c>
      <c r="I18" s="4">
        <v>5</v>
      </c>
      <c r="J18">
        <f t="shared" si="0"/>
        <v>5</v>
      </c>
    </row>
    <row r="19" spans="1:11" ht="15" thickBot="1" x14ac:dyDescent="0.35">
      <c r="A19"/>
      <c r="B19" s="1">
        <v>18</v>
      </c>
      <c r="C19" s="14">
        <v>1</v>
      </c>
      <c r="D19" s="14">
        <v>3</v>
      </c>
      <c r="E19" s="14">
        <v>2</v>
      </c>
      <c r="F19" s="4">
        <v>3</v>
      </c>
      <c r="H19" s="6" t="s">
        <v>21</v>
      </c>
      <c r="I19" s="4">
        <v>3</v>
      </c>
      <c r="J19">
        <f t="shared" si="0"/>
        <v>3</v>
      </c>
    </row>
    <row r="20" spans="1:11" ht="15" thickBot="1" x14ac:dyDescent="0.35">
      <c r="A20"/>
      <c r="B20" s="1">
        <v>19</v>
      </c>
      <c r="C20" s="11">
        <v>2</v>
      </c>
      <c r="D20" s="11">
        <v>2</v>
      </c>
      <c r="E20" s="11">
        <v>2</v>
      </c>
      <c r="F20" s="4">
        <v>5</v>
      </c>
      <c r="H20" s="6" t="s">
        <v>22</v>
      </c>
      <c r="I20" s="4">
        <v>3</v>
      </c>
      <c r="J20">
        <f t="shared" si="0"/>
        <v>3</v>
      </c>
    </row>
    <row r="21" spans="1:11" ht="15" thickBot="1" x14ac:dyDescent="0.35">
      <c r="A21"/>
      <c r="B21" s="1">
        <v>20</v>
      </c>
      <c r="C21" s="11">
        <v>1</v>
      </c>
      <c r="D21" s="11">
        <v>1</v>
      </c>
      <c r="E21" s="11">
        <v>2</v>
      </c>
      <c r="F21" s="4">
        <v>3</v>
      </c>
      <c r="H21" s="6" t="s">
        <v>23</v>
      </c>
      <c r="I21" s="4">
        <v>7</v>
      </c>
    </row>
    <row r="22" spans="1:11" ht="15" thickBot="1" x14ac:dyDescent="0.35">
      <c r="A22"/>
      <c r="B22" s="1">
        <v>21</v>
      </c>
      <c r="C22" s="15">
        <v>3</v>
      </c>
      <c r="D22" s="15">
        <v>1</v>
      </c>
      <c r="E22" s="15">
        <v>2</v>
      </c>
      <c r="F22" s="4">
        <v>4</v>
      </c>
      <c r="H22" s="6" t="s">
        <v>24</v>
      </c>
      <c r="I22" s="4">
        <v>6</v>
      </c>
      <c r="J22">
        <f t="shared" si="0"/>
        <v>6</v>
      </c>
    </row>
    <row r="23" spans="1:11" ht="15" thickBot="1" x14ac:dyDescent="0.35">
      <c r="A23"/>
      <c r="B23" s="1">
        <v>22</v>
      </c>
      <c r="C23" s="11">
        <v>2</v>
      </c>
      <c r="D23" s="11">
        <v>1</v>
      </c>
      <c r="E23" s="11">
        <v>1</v>
      </c>
      <c r="F23" s="4">
        <v>3</v>
      </c>
      <c r="H23" s="6" t="s">
        <v>25</v>
      </c>
      <c r="I23" s="4">
        <v>5</v>
      </c>
      <c r="J23">
        <f t="shared" si="0"/>
        <v>5</v>
      </c>
    </row>
    <row r="24" spans="1:11" ht="15" thickBot="1" x14ac:dyDescent="0.35">
      <c r="A24"/>
      <c r="B24" s="1">
        <v>23</v>
      </c>
      <c r="C24" s="11">
        <v>3</v>
      </c>
      <c r="D24" s="11">
        <v>1</v>
      </c>
      <c r="E24" s="11">
        <v>1</v>
      </c>
      <c r="F24" s="4">
        <v>3</v>
      </c>
      <c r="H24" s="6" t="s">
        <v>26</v>
      </c>
      <c r="I24" s="4">
        <v>7</v>
      </c>
    </row>
    <row r="25" spans="1:11" ht="15" thickBot="1" x14ac:dyDescent="0.35">
      <c r="A25"/>
      <c r="B25" s="1">
        <v>24</v>
      </c>
      <c r="C25" s="14">
        <v>1</v>
      </c>
      <c r="D25" s="14">
        <v>3</v>
      </c>
      <c r="E25" s="14">
        <v>2</v>
      </c>
      <c r="F25" s="4">
        <v>4</v>
      </c>
      <c r="H25" s="6" t="s">
        <v>27</v>
      </c>
      <c r="I25" s="4">
        <v>5</v>
      </c>
    </row>
    <row r="26" spans="1:11" x14ac:dyDescent="0.3">
      <c r="A26"/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5.1538461538461542</v>
      </c>
      <c r="J26" s="24">
        <f>AVERAGE(J13,J15,J16,J17,J19,J22,J24,J25)</f>
        <v>4.5</v>
      </c>
      <c r="K26">
        <f>AVERAGE(J14,J18,J20,J21,J23)</f>
        <v>4.333333333333333</v>
      </c>
    </row>
    <row r="27" spans="1:11" ht="14.25" customHeight="1" x14ac:dyDescent="0.3">
      <c r="A27"/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1:11" ht="39.75" customHeight="1" x14ac:dyDescent="0.3">
      <c r="A28"/>
      <c r="B28" s="1">
        <v>27</v>
      </c>
      <c r="C28" s="11">
        <v>2</v>
      </c>
      <c r="D28" s="11">
        <v>1</v>
      </c>
      <c r="E28" s="11">
        <v>2</v>
      </c>
      <c r="F28" s="4">
        <v>5</v>
      </c>
      <c r="H28" s="9" t="s">
        <v>33</v>
      </c>
      <c r="I28" s="4"/>
    </row>
    <row r="29" spans="1:11" ht="20.100000000000001" customHeight="1" x14ac:dyDescent="0.3">
      <c r="A29"/>
      <c r="B29" s="1">
        <v>28</v>
      </c>
      <c r="C29" s="11">
        <v>3</v>
      </c>
      <c r="D29" s="11">
        <v>2</v>
      </c>
      <c r="E29" s="11">
        <v>1</v>
      </c>
      <c r="F29" s="4">
        <v>5</v>
      </c>
      <c r="H29" s="10" t="s">
        <v>34</v>
      </c>
      <c r="I29" s="4">
        <v>3</v>
      </c>
      <c r="J29">
        <f>I29</f>
        <v>3</v>
      </c>
    </row>
    <row r="30" spans="1:11" ht="20.100000000000001" customHeight="1" x14ac:dyDescent="0.3">
      <c r="A30"/>
      <c r="B30" s="1">
        <v>29</v>
      </c>
      <c r="C30" s="11">
        <v>2</v>
      </c>
      <c r="D30" s="11">
        <v>1</v>
      </c>
      <c r="E30" s="11">
        <v>3</v>
      </c>
      <c r="F30" s="4">
        <v>5</v>
      </c>
      <c r="H30" s="10" t="s">
        <v>35</v>
      </c>
      <c r="I30" s="4">
        <v>7</v>
      </c>
      <c r="J30">
        <f t="shared" ref="J30:J42" si="1">I30</f>
        <v>7</v>
      </c>
    </row>
    <row r="31" spans="1:11" ht="20.100000000000001" customHeight="1" x14ac:dyDescent="0.3">
      <c r="A31"/>
      <c r="B31" s="1">
        <v>30</v>
      </c>
      <c r="C31" s="15">
        <v>3</v>
      </c>
      <c r="D31" s="15">
        <v>1</v>
      </c>
      <c r="E31" s="15">
        <v>2</v>
      </c>
      <c r="F31" s="11">
        <v>5</v>
      </c>
      <c r="H31" s="10" t="s">
        <v>36</v>
      </c>
      <c r="I31" s="4">
        <v>5</v>
      </c>
    </row>
    <row r="32" spans="1:11" ht="20.100000000000001" customHeight="1" x14ac:dyDescent="0.3">
      <c r="A32"/>
      <c r="B32"/>
      <c r="C32"/>
      <c r="H32" s="10" t="s">
        <v>37</v>
      </c>
      <c r="I32" s="4">
        <v>4</v>
      </c>
      <c r="J32">
        <f t="shared" si="1"/>
        <v>4</v>
      </c>
    </row>
    <row r="33" spans="1:10" ht="20.100000000000001" customHeight="1" x14ac:dyDescent="0.3">
      <c r="A33"/>
      <c r="B33"/>
      <c r="C33"/>
      <c r="H33" s="10" t="s">
        <v>38</v>
      </c>
      <c r="I33" s="4">
        <v>6</v>
      </c>
      <c r="J33">
        <f t="shared" si="1"/>
        <v>6</v>
      </c>
    </row>
    <row r="34" spans="1:10" ht="20.100000000000001" customHeight="1" x14ac:dyDescent="0.3">
      <c r="A34"/>
      <c r="B34"/>
      <c r="C34"/>
      <c r="H34" s="10" t="s">
        <v>39</v>
      </c>
      <c r="I34" s="4">
        <v>5</v>
      </c>
      <c r="J34">
        <f t="shared" si="1"/>
        <v>5</v>
      </c>
    </row>
    <row r="35" spans="1:10" ht="20.100000000000001" customHeight="1" x14ac:dyDescent="0.3">
      <c r="A35"/>
      <c r="B35" s="16" t="s">
        <v>52</v>
      </c>
      <c r="C35" s="4" t="s">
        <v>63</v>
      </c>
      <c r="H35" s="10" t="s">
        <v>40</v>
      </c>
      <c r="I35" s="4">
        <v>6</v>
      </c>
      <c r="J35">
        <f t="shared" si="1"/>
        <v>6</v>
      </c>
    </row>
    <row r="36" spans="1:10" ht="20.100000000000001" customHeight="1" x14ac:dyDescent="0.3">
      <c r="A36"/>
      <c r="B36" s="16" t="s">
        <v>53</v>
      </c>
      <c r="C36" s="4" t="s">
        <v>73</v>
      </c>
      <c r="H36" s="10" t="s">
        <v>41</v>
      </c>
      <c r="I36" s="4">
        <v>5</v>
      </c>
      <c r="J36">
        <f t="shared" si="1"/>
        <v>5</v>
      </c>
    </row>
    <row r="37" spans="1:10" ht="20.100000000000001" customHeight="1" x14ac:dyDescent="0.3">
      <c r="A37"/>
      <c r="B37" s="16" t="s">
        <v>54</v>
      </c>
      <c r="C37" s="4" t="s">
        <v>74</v>
      </c>
      <c r="H37" s="10" t="s">
        <v>42</v>
      </c>
      <c r="I37" s="4">
        <v>5</v>
      </c>
    </row>
    <row r="38" spans="1:10" ht="20.100000000000001" customHeight="1" x14ac:dyDescent="0.3">
      <c r="A38"/>
      <c r="B38" s="16" t="s">
        <v>55</v>
      </c>
      <c r="C38" s="18" t="s">
        <v>78</v>
      </c>
      <c r="H38" s="10" t="s">
        <v>43</v>
      </c>
      <c r="I38" s="4">
        <v>4</v>
      </c>
    </row>
    <row r="39" spans="1:10" ht="20.100000000000001" customHeight="1" x14ac:dyDescent="0.3">
      <c r="A39"/>
      <c r="B39" s="16" t="s">
        <v>56</v>
      </c>
      <c r="C39" s="4" t="s">
        <v>75</v>
      </c>
      <c r="H39" s="10" t="s">
        <v>44</v>
      </c>
      <c r="I39" s="4">
        <v>2</v>
      </c>
    </row>
    <row r="40" spans="1:10" ht="20.100000000000001" customHeight="1" x14ac:dyDescent="0.3">
      <c r="A40"/>
      <c r="B40" s="16" t="s">
        <v>57</v>
      </c>
      <c r="C40" s="19" t="s">
        <v>76</v>
      </c>
      <c r="H40" s="10" t="s">
        <v>45</v>
      </c>
      <c r="I40" s="4">
        <v>5</v>
      </c>
    </row>
    <row r="41" spans="1:10" ht="20.100000000000001" customHeight="1" x14ac:dyDescent="0.3">
      <c r="A41"/>
      <c r="B41"/>
      <c r="C41"/>
      <c r="H41" s="10" t="s">
        <v>46</v>
      </c>
      <c r="I41" s="4">
        <v>4</v>
      </c>
    </row>
    <row r="42" spans="1:10" ht="20.100000000000001" customHeight="1" x14ac:dyDescent="0.3">
      <c r="A42"/>
      <c r="B42" s="17" t="s">
        <v>28</v>
      </c>
      <c r="C42" s="4">
        <v>6</v>
      </c>
      <c r="H42" s="10" t="s">
        <v>47</v>
      </c>
      <c r="I42" s="4">
        <v>7</v>
      </c>
      <c r="J42">
        <f t="shared" si="1"/>
        <v>7</v>
      </c>
    </row>
    <row r="43" spans="1:10" ht="20.100000000000001" customHeight="1" x14ac:dyDescent="0.3">
      <c r="A43"/>
      <c r="B43" s="17" t="s">
        <v>29</v>
      </c>
      <c r="C43" s="4">
        <v>7</v>
      </c>
      <c r="H43" s="10" t="s">
        <v>48</v>
      </c>
      <c r="I43" s="4">
        <v>5</v>
      </c>
    </row>
    <row r="44" spans="1:10" ht="20.100000000000001" customHeight="1" x14ac:dyDescent="0.3">
      <c r="A44"/>
      <c r="B44" s="17" t="s">
        <v>30</v>
      </c>
      <c r="C44" s="4">
        <v>7</v>
      </c>
      <c r="H44" s="10" t="s">
        <v>49</v>
      </c>
      <c r="I44" s="4">
        <v>5</v>
      </c>
    </row>
    <row r="45" spans="1:10" ht="20.100000000000001" customHeight="1" x14ac:dyDescent="0.3">
      <c r="A45"/>
      <c r="B45" s="17" t="s">
        <v>31</v>
      </c>
      <c r="C45" s="4">
        <v>6</v>
      </c>
      <c r="H45" s="10" t="s">
        <v>50</v>
      </c>
      <c r="I45" s="4">
        <v>6</v>
      </c>
    </row>
    <row r="46" spans="1:10" ht="20.100000000000001" customHeight="1" x14ac:dyDescent="0.3">
      <c r="A46"/>
      <c r="B46" s="17" t="s">
        <v>32</v>
      </c>
      <c r="C46" s="4">
        <v>5</v>
      </c>
      <c r="H46" s="10" t="s">
        <v>51</v>
      </c>
      <c r="I46" s="4">
        <v>6</v>
      </c>
    </row>
    <row r="47" spans="1:10" x14ac:dyDescent="0.3">
      <c r="A47"/>
      <c r="B47" s="23" t="s">
        <v>72</v>
      </c>
      <c r="C47" s="24">
        <f xml:space="preserve"> AVERAGE(C42:C46)</f>
        <v>6.2</v>
      </c>
      <c r="H47" s="21" t="s">
        <v>114</v>
      </c>
      <c r="I47" s="24">
        <f>AVERAGE(I29,I30,I32,I35,I37,I38,I39,I41,I43)</f>
        <v>4.4444444444444446</v>
      </c>
      <c r="J47" s="24">
        <f>AVERAGE(J29,J30,J32,J35,J37,J38,J39,J41,J43)</f>
        <v>5</v>
      </c>
    </row>
    <row r="48" spans="1:10" x14ac:dyDescent="0.3">
      <c r="A48"/>
      <c r="B48"/>
      <c r="C48"/>
      <c r="H48" s="22" t="s">
        <v>115</v>
      </c>
      <c r="I48">
        <f>AVERAGE(I31,I33,I34,I36,I40,I42,I44,I45,I46)</f>
        <v>5.5555555555555554</v>
      </c>
      <c r="J48">
        <f>AVERAGE(J31,J33,J34,J36,J40,J42,J44,J45,J46)</f>
        <v>5.75</v>
      </c>
    </row>
    <row r="49" spans="1:9" x14ac:dyDescent="0.3">
      <c r="A49"/>
      <c r="B49"/>
      <c r="C49"/>
      <c r="H49" s="22" t="s">
        <v>116</v>
      </c>
      <c r="I49">
        <f>I48-I47</f>
        <v>1.1111111111111107</v>
      </c>
    </row>
    <row r="50" spans="1:9" x14ac:dyDescent="0.3">
      <c r="A50"/>
      <c r="B50"/>
      <c r="C50"/>
    </row>
    <row r="51" spans="1:9" x14ac:dyDescent="0.3">
      <c r="A51"/>
      <c r="B51" s="20" t="s">
        <v>70</v>
      </c>
      <c r="C51" t="s">
        <v>69</v>
      </c>
    </row>
    <row r="52" spans="1:9" ht="24.6" x14ac:dyDescent="0.3">
      <c r="A52"/>
      <c r="B52" s="8" t="s">
        <v>58</v>
      </c>
      <c r="C52" s="4">
        <v>0</v>
      </c>
    </row>
    <row r="53" spans="1:9" ht="24.6" x14ac:dyDescent="0.3">
      <c r="A53"/>
      <c r="B53" s="8" t="s">
        <v>59</v>
      </c>
      <c r="C53" s="4">
        <v>1</v>
      </c>
    </row>
    <row r="54" spans="1:9" ht="24.6" x14ac:dyDescent="0.3">
      <c r="A54"/>
      <c r="B54" s="8" t="s">
        <v>60</v>
      </c>
      <c r="C54" s="4">
        <v>0</v>
      </c>
    </row>
    <row r="55" spans="1:9" ht="36.6" x14ac:dyDescent="0.3">
      <c r="A55"/>
      <c r="B55" s="8" t="s">
        <v>62</v>
      </c>
      <c r="C55" s="4">
        <v>0</v>
      </c>
    </row>
    <row r="56" spans="1:9" x14ac:dyDescent="0.3">
      <c r="A56"/>
      <c r="B56" s="25" t="s">
        <v>61</v>
      </c>
      <c r="C56" s="26">
        <v>1</v>
      </c>
    </row>
    <row r="57" spans="1:9" x14ac:dyDescent="0.3">
      <c r="A57"/>
      <c r="B57" s="28" t="s">
        <v>71</v>
      </c>
      <c r="C57" s="27">
        <f xml:space="preserve"> SUM(C52:C56)</f>
        <v>2</v>
      </c>
    </row>
  </sheetData>
  <sortState ref="A1:C30">
    <sortCondition ref="A1"/>
  </sortState>
  <conditionalFormatting sqref="I49">
    <cfRule type="cellIs" dxfId="107" priority="1" operator="lessThan">
      <formula>0</formula>
    </cfRule>
    <cfRule type="cellIs" dxfId="106" priority="2" operator="greaterThan">
      <formula>0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5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7</v>
      </c>
      <c r="H3" s="5" t="s">
        <v>7</v>
      </c>
      <c r="I3" s="4">
        <v>6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5</v>
      </c>
      <c r="H4" s="6" t="s">
        <v>8</v>
      </c>
      <c r="I4" s="4">
        <v>5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6</v>
      </c>
      <c r="H6" s="6" t="s">
        <v>10</v>
      </c>
      <c r="I6" s="4">
        <v>2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7</v>
      </c>
      <c r="H7" s="6" t="s">
        <v>11</v>
      </c>
      <c r="I7" s="4">
        <v>3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4</v>
      </c>
      <c r="H8" s="6" t="s">
        <v>12</v>
      </c>
      <c r="I8" s="4">
        <v>1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3</v>
      </c>
      <c r="H9" s="7" t="s">
        <v>13</v>
      </c>
      <c r="I9" s="4">
        <v>2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6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5</v>
      </c>
      <c r="H11" s="30" t="s">
        <v>72</v>
      </c>
      <c r="I11" s="24">
        <f>AVERAGE(I3:I10)</f>
        <v>3.625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5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5</v>
      </c>
      <c r="H13" s="5" t="s">
        <v>15</v>
      </c>
      <c r="I13" s="4">
        <v>4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4</v>
      </c>
      <c r="H14" s="6" t="s">
        <v>16</v>
      </c>
      <c r="I14" s="4">
        <v>4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4</v>
      </c>
      <c r="J15">
        <f>I15</f>
        <v>4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7</v>
      </c>
      <c r="H16" s="6" t="s">
        <v>18</v>
      </c>
      <c r="I16" s="4">
        <v>5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3</v>
      </c>
      <c r="H17" s="6" t="s">
        <v>19</v>
      </c>
      <c r="I17" s="4">
        <v>3</v>
      </c>
      <c r="J17">
        <f t="shared" ref="J17:J23" si="0">I17</f>
        <v>3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4</v>
      </c>
      <c r="H18" s="6" t="s">
        <v>20</v>
      </c>
      <c r="I18" s="4">
        <v>4</v>
      </c>
      <c r="J18">
        <f t="shared" si="0"/>
        <v>4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5</v>
      </c>
      <c r="H19" s="6" t="s">
        <v>21</v>
      </c>
      <c r="I19" s="4">
        <v>4</v>
      </c>
      <c r="J19">
        <f t="shared" si="0"/>
        <v>4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5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4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5</v>
      </c>
      <c r="H22" s="6" t="s">
        <v>24</v>
      </c>
      <c r="I22" s="4">
        <v>4</v>
      </c>
      <c r="J22">
        <f t="shared" si="0"/>
        <v>4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3</v>
      </c>
      <c r="H23" s="6" t="s">
        <v>25</v>
      </c>
      <c r="I23" s="4">
        <v>5</v>
      </c>
      <c r="J23">
        <f t="shared" si="0"/>
        <v>5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3</v>
      </c>
      <c r="H24" s="6" t="s">
        <v>26</v>
      </c>
      <c r="I24" s="4">
        <v>6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5</v>
      </c>
      <c r="H25" s="6" t="s">
        <v>27</v>
      </c>
      <c r="I25" s="4">
        <v>4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4.5384615384615383</v>
      </c>
      <c r="J26" s="24">
        <f>AVERAGE(J13,J15,J16,J17,J19,J22,J24,J25)</f>
        <v>3.75</v>
      </c>
      <c r="K26">
        <f>AVERAGE(J14,J18,J20,J21,J23)</f>
        <v>4.666666666666667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7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4</v>
      </c>
      <c r="H29" s="10" t="s">
        <v>34</v>
      </c>
      <c r="I29" s="4">
        <v>6</v>
      </c>
      <c r="J29">
        <f>I29</f>
        <v>6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3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4</v>
      </c>
      <c r="H31" s="10" t="s">
        <v>36</v>
      </c>
      <c r="I31" s="4">
        <v>6</v>
      </c>
    </row>
    <row r="32" spans="2:11" ht="27.75" customHeight="1" x14ac:dyDescent="0.3">
      <c r="H32" s="10" t="s">
        <v>37</v>
      </c>
      <c r="I32" s="4">
        <v>5</v>
      </c>
      <c r="J32">
        <f t="shared" si="1"/>
        <v>5</v>
      </c>
    </row>
    <row r="33" spans="2:10" ht="27.75" customHeight="1" x14ac:dyDescent="0.3">
      <c r="H33" s="10" t="s">
        <v>38</v>
      </c>
      <c r="I33" s="4">
        <v>6</v>
      </c>
      <c r="J33">
        <f t="shared" si="1"/>
        <v>6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4</v>
      </c>
      <c r="J35">
        <f t="shared" si="1"/>
        <v>4</v>
      </c>
    </row>
    <row r="36" spans="2:10" ht="27.75" customHeight="1" x14ac:dyDescent="0.3">
      <c r="B36" s="16" t="s">
        <v>53</v>
      </c>
      <c r="C36" s="4" t="s">
        <v>89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74</v>
      </c>
      <c r="H37" s="10" t="s">
        <v>42</v>
      </c>
      <c r="I37" s="4">
        <v>2</v>
      </c>
    </row>
    <row r="38" spans="2:10" ht="27.75" customHeight="1" x14ac:dyDescent="0.3">
      <c r="B38" s="16" t="s">
        <v>55</v>
      </c>
      <c r="C38" s="18" t="s">
        <v>104</v>
      </c>
      <c r="H38" s="10" t="s">
        <v>43</v>
      </c>
      <c r="I38" s="4">
        <v>4</v>
      </c>
    </row>
    <row r="39" spans="2:10" ht="27.75" customHeight="1" x14ac:dyDescent="0.3">
      <c r="B39" s="16" t="s">
        <v>56</v>
      </c>
      <c r="C39" s="4" t="s">
        <v>67</v>
      </c>
      <c r="H39" s="10" t="s">
        <v>44</v>
      </c>
      <c r="I39" s="4">
        <v>2</v>
      </c>
    </row>
    <row r="40" spans="2:10" ht="27.75" customHeight="1" x14ac:dyDescent="0.3">
      <c r="B40" s="16" t="s">
        <v>57</v>
      </c>
      <c r="C40" s="19" t="s">
        <v>105</v>
      </c>
      <c r="H40" s="10" t="s">
        <v>45</v>
      </c>
      <c r="I40" s="4">
        <v>5</v>
      </c>
    </row>
    <row r="41" spans="2:10" ht="27.75" customHeight="1" x14ac:dyDescent="0.3">
      <c r="H41" s="10" t="s">
        <v>46</v>
      </c>
      <c r="I41" s="4">
        <v>1</v>
      </c>
    </row>
    <row r="42" spans="2:10" ht="27.75" customHeight="1" x14ac:dyDescent="0.3">
      <c r="B42" s="17" t="s">
        <v>28</v>
      </c>
      <c r="C42" s="4">
        <v>3</v>
      </c>
      <c r="H42" s="10" t="s">
        <v>47</v>
      </c>
      <c r="I42" s="4">
        <v>5</v>
      </c>
      <c r="J42">
        <f t="shared" si="1"/>
        <v>5</v>
      </c>
    </row>
    <row r="43" spans="2:10" ht="27.75" customHeight="1" x14ac:dyDescent="0.3">
      <c r="B43" s="17" t="s">
        <v>29</v>
      </c>
      <c r="C43" s="4">
        <v>6</v>
      </c>
      <c r="H43" s="10" t="s">
        <v>48</v>
      </c>
      <c r="I43" s="4">
        <v>3</v>
      </c>
    </row>
    <row r="44" spans="2:10" ht="27.75" customHeight="1" x14ac:dyDescent="0.3">
      <c r="B44" s="17" t="s">
        <v>30</v>
      </c>
      <c r="C44" s="4">
        <v>4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>
        <v>4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>
        <v>5</v>
      </c>
      <c r="H46" s="10" t="s">
        <v>51</v>
      </c>
      <c r="I46" s="4">
        <v>6</v>
      </c>
    </row>
    <row r="47" spans="2:10" ht="27.75" customHeight="1" x14ac:dyDescent="0.3">
      <c r="B47" s="23" t="s">
        <v>72</v>
      </c>
      <c r="C47" s="24">
        <f xml:space="preserve"> AVERAGE(C42:C46)</f>
        <v>4.4000000000000004</v>
      </c>
      <c r="H47" s="21" t="s">
        <v>114</v>
      </c>
      <c r="I47" s="24">
        <f>AVERAGE(I29,I30,I32,I35,I37,I38,I39,I41,I43)</f>
        <v>3.5555555555555554</v>
      </c>
      <c r="J47" s="24">
        <f>AVERAGE(J29,J30,J32,J35,J37,J38,J39,J41,J43)</f>
        <v>5</v>
      </c>
    </row>
    <row r="48" spans="2:10" x14ac:dyDescent="0.3">
      <c r="H48" s="22" t="s">
        <v>115</v>
      </c>
      <c r="I48">
        <f>AVERAGE(I31,I33,I34,I36,I40,I42,I44,I45,I46)</f>
        <v>5.7777777777777777</v>
      </c>
      <c r="J48">
        <f>AVERAGE(J31,J33,J34,J36,J40,J42,J44,J45,J46)</f>
        <v>5.75</v>
      </c>
    </row>
    <row r="49" spans="2:9" x14ac:dyDescent="0.3">
      <c r="H49" s="22" t="s">
        <v>116</v>
      </c>
      <c r="I49">
        <f>I48-I47</f>
        <v>2.2222222222222223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1</v>
      </c>
    </row>
    <row r="57" spans="2:9" x14ac:dyDescent="0.3">
      <c r="B57" s="28" t="s">
        <v>71</v>
      </c>
      <c r="C57" s="27">
        <f xml:space="preserve"> SUM(C52:C56)</f>
        <v>1</v>
      </c>
    </row>
  </sheetData>
  <conditionalFormatting sqref="I49">
    <cfRule type="cellIs" dxfId="53" priority="1" operator="lessThan">
      <formula>0</formula>
    </cfRule>
    <cfRule type="cellIs" dxfId="52" priority="2" operator="greaterThan">
      <formula>0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2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5</v>
      </c>
      <c r="H3" s="5" t="s">
        <v>7</v>
      </c>
      <c r="I3" s="4">
        <v>2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4</v>
      </c>
      <c r="H4" s="6" t="s">
        <v>8</v>
      </c>
      <c r="I4" s="4">
        <v>3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5</v>
      </c>
      <c r="H6" s="6" t="s">
        <v>10</v>
      </c>
      <c r="I6" s="4">
        <v>4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6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2</v>
      </c>
      <c r="H8" s="6" t="s">
        <v>12</v>
      </c>
      <c r="I8" s="4">
        <v>4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1</v>
      </c>
      <c r="H9" s="7" t="s">
        <v>13</v>
      </c>
      <c r="I9" s="4">
        <v>5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4</v>
      </c>
      <c r="H10" s="5" t="s">
        <v>14</v>
      </c>
      <c r="I10" s="11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5</v>
      </c>
      <c r="H11" s="30" t="s">
        <v>72</v>
      </c>
      <c r="I11" s="24">
        <f>AVERAGE(I3:I10)</f>
        <v>3.625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3</v>
      </c>
      <c r="H13" s="5" t="s">
        <v>15</v>
      </c>
      <c r="I13" s="4">
        <v>5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4</v>
      </c>
      <c r="H14" s="6" t="s">
        <v>16</v>
      </c>
      <c r="I14" s="4">
        <v>6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5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3</v>
      </c>
      <c r="H17" s="6" t="s">
        <v>19</v>
      </c>
      <c r="I17" s="4">
        <v>5</v>
      </c>
      <c r="J17">
        <f t="shared" ref="J17:J23" si="0">I17</f>
        <v>5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5</v>
      </c>
      <c r="H18" s="6" t="s">
        <v>20</v>
      </c>
      <c r="I18" s="4">
        <v>4</v>
      </c>
      <c r="J18">
        <f t="shared" si="0"/>
        <v>4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4</v>
      </c>
      <c r="H19" s="6" t="s">
        <v>21</v>
      </c>
      <c r="I19" s="4">
        <v>2</v>
      </c>
      <c r="J19">
        <f t="shared" si="0"/>
        <v>2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6</v>
      </c>
      <c r="J20">
        <f t="shared" si="0"/>
        <v>6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3</v>
      </c>
      <c r="H22" s="6" t="s">
        <v>24</v>
      </c>
      <c r="I22" s="4">
        <v>5</v>
      </c>
      <c r="J22">
        <f t="shared" si="0"/>
        <v>5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3</v>
      </c>
      <c r="H23" s="6" t="s">
        <v>25</v>
      </c>
      <c r="I23" s="4">
        <v>3</v>
      </c>
      <c r="J23">
        <f t="shared" si="0"/>
        <v>3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4</v>
      </c>
      <c r="H24" s="6" t="s">
        <v>26</v>
      </c>
      <c r="I24" s="4">
        <v>6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4</v>
      </c>
      <c r="H25" s="6" t="s">
        <v>27</v>
      </c>
      <c r="I25" s="4">
        <v>5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5.2307692307692308</v>
      </c>
      <c r="J26" s="24">
        <f>AVERAGE(J13,J15,J16,J17,J19,J22,J24,J25)</f>
        <v>4.75</v>
      </c>
      <c r="K26">
        <f>AVERAGE(J14,J18,J20,J21,J23)</f>
        <v>4.333333333333333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3</v>
      </c>
      <c r="H29" s="10" t="s">
        <v>34</v>
      </c>
      <c r="I29" s="4">
        <v>5</v>
      </c>
      <c r="J29">
        <f>I29</f>
        <v>5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6</v>
      </c>
      <c r="J30">
        <f t="shared" ref="J30:J42" si="1">I30</f>
        <v>6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4</v>
      </c>
      <c r="H31" s="10" t="s">
        <v>36</v>
      </c>
      <c r="I31" s="4">
        <v>7</v>
      </c>
    </row>
    <row r="32" spans="2:11" ht="27.75" customHeight="1" x14ac:dyDescent="0.3">
      <c r="H32" s="10" t="s">
        <v>37</v>
      </c>
      <c r="I32" s="4">
        <v>2</v>
      </c>
      <c r="J32">
        <f t="shared" si="1"/>
        <v>2</v>
      </c>
    </row>
    <row r="33" spans="2:10" ht="27.75" customHeight="1" x14ac:dyDescent="0.3">
      <c r="H33" s="10" t="s">
        <v>38</v>
      </c>
      <c r="I33" s="4">
        <v>6</v>
      </c>
      <c r="J33">
        <f t="shared" si="1"/>
        <v>6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106</v>
      </c>
      <c r="H35" s="10" t="s">
        <v>40</v>
      </c>
      <c r="I35" s="4">
        <v>1</v>
      </c>
      <c r="J35">
        <f t="shared" si="1"/>
        <v>1</v>
      </c>
    </row>
    <row r="36" spans="2:10" ht="27.75" customHeight="1" x14ac:dyDescent="0.3">
      <c r="B36" s="16" t="s">
        <v>53</v>
      </c>
      <c r="C36" s="4" t="s">
        <v>89</v>
      </c>
      <c r="H36" s="10" t="s">
        <v>41</v>
      </c>
      <c r="I36" s="4">
        <v>7</v>
      </c>
      <c r="J36">
        <f t="shared" si="1"/>
        <v>7</v>
      </c>
    </row>
    <row r="37" spans="2:10" ht="27.75" customHeight="1" x14ac:dyDescent="0.3">
      <c r="B37" s="16" t="s">
        <v>54</v>
      </c>
      <c r="C37" s="4" t="s">
        <v>77</v>
      </c>
      <c r="H37" s="10" t="s">
        <v>42</v>
      </c>
      <c r="I37" s="4">
        <v>3</v>
      </c>
    </row>
    <row r="38" spans="2:10" ht="27.75" customHeight="1" x14ac:dyDescent="0.3">
      <c r="B38" s="16" t="s">
        <v>55</v>
      </c>
      <c r="C38" s="18" t="s">
        <v>107</v>
      </c>
      <c r="H38" s="10" t="s">
        <v>43</v>
      </c>
      <c r="I38" s="4">
        <v>2</v>
      </c>
    </row>
    <row r="39" spans="2:10" ht="27.75" customHeight="1" x14ac:dyDescent="0.3">
      <c r="B39" s="16" t="s">
        <v>56</v>
      </c>
      <c r="C39" s="4" t="s">
        <v>67</v>
      </c>
      <c r="H39" s="10" t="s">
        <v>44</v>
      </c>
      <c r="I39" s="4">
        <v>1</v>
      </c>
    </row>
    <row r="40" spans="2:10" ht="27.75" customHeight="1" x14ac:dyDescent="0.3">
      <c r="B40" s="16" t="s">
        <v>57</v>
      </c>
      <c r="C40" s="19" t="s">
        <v>92</v>
      </c>
      <c r="H40" s="10" t="s">
        <v>45</v>
      </c>
      <c r="I40" s="4">
        <v>5</v>
      </c>
    </row>
    <row r="41" spans="2:10" ht="27.75" customHeight="1" x14ac:dyDescent="0.3">
      <c r="H41" s="10" t="s">
        <v>46</v>
      </c>
      <c r="I41" s="4">
        <v>1</v>
      </c>
    </row>
    <row r="42" spans="2:10" ht="27.75" customHeight="1" x14ac:dyDescent="0.3">
      <c r="B42" s="17" t="s">
        <v>28</v>
      </c>
      <c r="C42" s="4">
        <v>3</v>
      </c>
      <c r="H42" s="10" t="s">
        <v>47</v>
      </c>
      <c r="I42" s="4">
        <v>6</v>
      </c>
      <c r="J42">
        <f t="shared" si="1"/>
        <v>6</v>
      </c>
    </row>
    <row r="43" spans="2:10" ht="27.75" customHeight="1" x14ac:dyDescent="0.3">
      <c r="B43" s="17" t="s">
        <v>29</v>
      </c>
      <c r="C43" s="4">
        <v>6</v>
      </c>
      <c r="H43" s="10" t="s">
        <v>48</v>
      </c>
      <c r="I43" s="4">
        <v>6</v>
      </c>
    </row>
    <row r="44" spans="2:10" ht="27.75" customHeight="1" x14ac:dyDescent="0.3">
      <c r="B44" s="17" t="s">
        <v>30</v>
      </c>
      <c r="C44" s="4">
        <v>6</v>
      </c>
      <c r="H44" s="10" t="s">
        <v>49</v>
      </c>
      <c r="I44" s="4">
        <v>7</v>
      </c>
    </row>
    <row r="45" spans="2:10" ht="27.75" customHeight="1" x14ac:dyDescent="0.3">
      <c r="B45" s="17" t="s">
        <v>31</v>
      </c>
      <c r="C45" s="4">
        <v>7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>
        <v>7</v>
      </c>
      <c r="H46" s="10" t="s">
        <v>51</v>
      </c>
      <c r="I46" s="4">
        <v>7</v>
      </c>
    </row>
    <row r="47" spans="2:10" ht="27.75" customHeight="1" x14ac:dyDescent="0.3">
      <c r="B47" s="23" t="s">
        <v>72</v>
      </c>
      <c r="C47" s="24">
        <f xml:space="preserve"> AVERAGE(C42:C46)</f>
        <v>5.8</v>
      </c>
      <c r="H47" s="21" t="s">
        <v>114</v>
      </c>
      <c r="I47" s="24">
        <f>AVERAGE(I29,I30,I32,I35,I37,I38,I39,I41,I43)</f>
        <v>3</v>
      </c>
      <c r="J47" s="24">
        <f>AVERAGE(J29,J30,J32,J35,J37,J38,J39,J41,J43)</f>
        <v>3.5</v>
      </c>
    </row>
    <row r="48" spans="2:10" x14ac:dyDescent="0.3">
      <c r="H48" s="22" t="s">
        <v>115</v>
      </c>
      <c r="I48">
        <f>AVERAGE(I31,I33,I34,I36,I40,I42,I44,I45,I46)</f>
        <v>6.333333333333333</v>
      </c>
      <c r="J48">
        <f>AVERAGE(J31,J33,J34,J36,J40,J42,J44,J45,J46)</f>
        <v>6.25</v>
      </c>
    </row>
    <row r="49" spans="2:9" x14ac:dyDescent="0.3">
      <c r="H49" s="22" t="s">
        <v>116</v>
      </c>
      <c r="I49">
        <f>I48-I47</f>
        <v>3.333333333333333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1</v>
      </c>
    </row>
    <row r="57" spans="2:9" x14ac:dyDescent="0.3">
      <c r="B57" s="28" t="s">
        <v>71</v>
      </c>
      <c r="C57" s="27">
        <f xml:space="preserve"> SUM(C52:C56)</f>
        <v>1</v>
      </c>
    </row>
  </sheetData>
  <conditionalFormatting sqref="I49">
    <cfRule type="cellIs" dxfId="51" priority="1" operator="lessThan">
      <formula>0</formula>
    </cfRule>
    <cfRule type="cellIs" dxfId="50" priority="2" operator="greaterThan">
      <formula>0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2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7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6</v>
      </c>
      <c r="H4" s="6" t="s">
        <v>8</v>
      </c>
      <c r="I4" s="4">
        <v>5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5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7</v>
      </c>
      <c r="H6" s="6" t="s">
        <v>10</v>
      </c>
      <c r="I6" s="4">
        <v>6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7</v>
      </c>
      <c r="H7" s="6" t="s">
        <v>11</v>
      </c>
      <c r="I7" s="4">
        <v>4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1</v>
      </c>
      <c r="H8" s="6" t="s">
        <v>12</v>
      </c>
      <c r="I8" s="4">
        <v>1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6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3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4</v>
      </c>
      <c r="H11" s="30" t="s">
        <v>72</v>
      </c>
      <c r="I11" s="24">
        <f>AVERAGE(I3:I10)</f>
        <v>4.625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3</v>
      </c>
      <c r="H13" s="5" t="s">
        <v>15</v>
      </c>
      <c r="I13" s="4">
        <v>4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5</v>
      </c>
      <c r="H14" s="6" t="s">
        <v>16</v>
      </c>
      <c r="I14" s="4">
        <v>5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5</v>
      </c>
      <c r="H15" s="6" t="s">
        <v>17</v>
      </c>
      <c r="I15" s="4">
        <v>3</v>
      </c>
      <c r="J15">
        <f>I15</f>
        <v>3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6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3</v>
      </c>
      <c r="H17" s="6" t="s">
        <v>19</v>
      </c>
      <c r="I17" s="4">
        <v>3</v>
      </c>
      <c r="J17">
        <f t="shared" ref="J17:J23" si="0">I17</f>
        <v>3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4</v>
      </c>
      <c r="H18" s="6" t="s">
        <v>20</v>
      </c>
      <c r="I18" s="4">
        <v>7</v>
      </c>
      <c r="J18">
        <f t="shared" si="0"/>
        <v>7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4</v>
      </c>
      <c r="H19" s="6" t="s">
        <v>21</v>
      </c>
      <c r="I19" s="4">
        <v>3</v>
      </c>
      <c r="J19">
        <f t="shared" si="0"/>
        <v>3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5</v>
      </c>
      <c r="H20" s="6" t="s">
        <v>22</v>
      </c>
      <c r="I20" s="4">
        <v>4</v>
      </c>
      <c r="J20">
        <f t="shared" si="0"/>
        <v>4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4</v>
      </c>
      <c r="H22" s="6" t="s">
        <v>24</v>
      </c>
      <c r="I22" s="4">
        <v>5</v>
      </c>
      <c r="J22">
        <f t="shared" si="0"/>
        <v>5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2</v>
      </c>
      <c r="H23" s="6" t="s">
        <v>25</v>
      </c>
      <c r="I23" s="4">
        <v>6</v>
      </c>
      <c r="J23">
        <f t="shared" si="0"/>
        <v>6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4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3</v>
      </c>
      <c r="H25" s="6" t="s">
        <v>27</v>
      </c>
      <c r="I25" s="4">
        <v>4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4.9230769230769234</v>
      </c>
      <c r="J26" s="24">
        <f>AVERAGE(J13,J15,J16,J17,J19,J22,J24,J25)</f>
        <v>3.5</v>
      </c>
      <c r="K26">
        <f>AVERAGE(J14,J18,J20,J21,J23)</f>
        <v>5.666666666666667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3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5</v>
      </c>
      <c r="H29" s="10" t="s">
        <v>34</v>
      </c>
      <c r="I29" s="4">
        <v>2</v>
      </c>
      <c r="J29">
        <f>I29</f>
        <v>2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2</v>
      </c>
      <c r="J30">
        <f t="shared" ref="J30:J42" si="1">I30</f>
        <v>2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5</v>
      </c>
      <c r="H31" s="10" t="s">
        <v>36</v>
      </c>
      <c r="I31" s="4">
        <v>5</v>
      </c>
    </row>
    <row r="32" spans="2:11" ht="27.75" customHeight="1" x14ac:dyDescent="0.3">
      <c r="H32" s="10" t="s">
        <v>37</v>
      </c>
      <c r="I32" s="4">
        <v>2</v>
      </c>
      <c r="J32">
        <f t="shared" si="1"/>
        <v>2</v>
      </c>
    </row>
    <row r="33" spans="2:10" ht="27.75" customHeight="1" x14ac:dyDescent="0.3">
      <c r="H33" s="10" t="s">
        <v>38</v>
      </c>
      <c r="I33" s="4">
        <v>6</v>
      </c>
      <c r="J33">
        <f t="shared" si="1"/>
        <v>6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2</v>
      </c>
      <c r="J35">
        <f t="shared" si="1"/>
        <v>2</v>
      </c>
    </row>
    <row r="36" spans="2:10" ht="27.75" customHeight="1" x14ac:dyDescent="0.3">
      <c r="B36" s="16" t="s">
        <v>53</v>
      </c>
      <c r="C36" s="4" t="s">
        <v>102</v>
      </c>
      <c r="H36" s="10" t="s">
        <v>41</v>
      </c>
      <c r="I36" s="4">
        <v>3</v>
      </c>
      <c r="J36">
        <f t="shared" si="1"/>
        <v>3</v>
      </c>
    </row>
    <row r="37" spans="2:10" ht="27.75" customHeight="1" x14ac:dyDescent="0.3">
      <c r="B37" s="16" t="s">
        <v>54</v>
      </c>
      <c r="C37" s="4" t="s">
        <v>81</v>
      </c>
      <c r="H37" s="10" t="s">
        <v>42</v>
      </c>
      <c r="I37" s="4">
        <v>2</v>
      </c>
    </row>
    <row r="38" spans="2:10" ht="27.75" customHeight="1" x14ac:dyDescent="0.3">
      <c r="B38" s="16" t="s">
        <v>55</v>
      </c>
      <c r="C38" s="18" t="s">
        <v>96</v>
      </c>
      <c r="H38" s="10" t="s">
        <v>43</v>
      </c>
      <c r="I38" s="4">
        <v>1</v>
      </c>
    </row>
    <row r="39" spans="2:10" ht="27.75" customHeight="1" x14ac:dyDescent="0.3">
      <c r="B39" s="16" t="s">
        <v>56</v>
      </c>
      <c r="C39" s="4" t="s">
        <v>80</v>
      </c>
      <c r="H39" s="10" t="s">
        <v>44</v>
      </c>
      <c r="I39" s="4">
        <v>2</v>
      </c>
    </row>
    <row r="40" spans="2:10" ht="27.75" customHeight="1" x14ac:dyDescent="0.3">
      <c r="B40" s="16" t="s">
        <v>57</v>
      </c>
      <c r="C40" s="19" t="s">
        <v>68</v>
      </c>
      <c r="H40" s="10" t="s">
        <v>45</v>
      </c>
      <c r="I40" s="4">
        <v>5</v>
      </c>
    </row>
    <row r="41" spans="2:10" ht="27.75" customHeight="1" x14ac:dyDescent="0.3">
      <c r="H41" s="10" t="s">
        <v>46</v>
      </c>
      <c r="I41" s="4">
        <v>2</v>
      </c>
    </row>
    <row r="42" spans="2:10" ht="27.75" customHeight="1" x14ac:dyDescent="0.3">
      <c r="B42" s="17" t="s">
        <v>28</v>
      </c>
      <c r="C42" s="4">
        <v>7</v>
      </c>
      <c r="H42" s="10" t="s">
        <v>47</v>
      </c>
      <c r="I42" s="4">
        <v>6</v>
      </c>
      <c r="J42">
        <f t="shared" si="1"/>
        <v>6</v>
      </c>
    </row>
    <row r="43" spans="2:10" ht="27.75" customHeight="1" x14ac:dyDescent="0.3">
      <c r="B43" s="17" t="s">
        <v>29</v>
      </c>
      <c r="C43" s="4">
        <v>5</v>
      </c>
      <c r="H43" s="10" t="s">
        <v>48</v>
      </c>
      <c r="I43" s="4">
        <v>4</v>
      </c>
    </row>
    <row r="44" spans="2:10" ht="27.75" customHeight="1" x14ac:dyDescent="0.3">
      <c r="B44" s="17" t="s">
        <v>30</v>
      </c>
      <c r="C44" s="4">
        <v>5</v>
      </c>
      <c r="H44" s="10" t="s">
        <v>49</v>
      </c>
      <c r="I44" s="4">
        <v>4</v>
      </c>
    </row>
    <row r="45" spans="2:10" ht="27.75" customHeight="1" x14ac:dyDescent="0.3">
      <c r="B45" s="17" t="s">
        <v>31</v>
      </c>
      <c r="C45" s="4">
        <v>7</v>
      </c>
      <c r="H45" s="10" t="s">
        <v>50</v>
      </c>
      <c r="I45" s="4">
        <v>4</v>
      </c>
    </row>
    <row r="46" spans="2:10" ht="27.75" customHeight="1" x14ac:dyDescent="0.3">
      <c r="B46" s="17" t="s">
        <v>32</v>
      </c>
      <c r="C46" s="4">
        <v>4</v>
      </c>
      <c r="H46" s="10" t="s">
        <v>51</v>
      </c>
      <c r="I46" s="4">
        <v>7</v>
      </c>
    </row>
    <row r="47" spans="2:10" ht="27.75" customHeight="1" x14ac:dyDescent="0.3">
      <c r="B47" s="23" t="s">
        <v>72</v>
      </c>
      <c r="C47" s="24">
        <f xml:space="preserve"> AVERAGE(C42:C46)</f>
        <v>5.6</v>
      </c>
      <c r="H47" s="21" t="s">
        <v>114</v>
      </c>
      <c r="I47" s="24">
        <f>AVERAGE(I29,I30,I32,I35,I37,I38,I39,I41,I43)</f>
        <v>2.1111111111111112</v>
      </c>
      <c r="J47" s="24">
        <f>AVERAGE(J29,J30,J32,J35,J37,J38,J39,J41,J43)</f>
        <v>2</v>
      </c>
    </row>
    <row r="48" spans="2:10" x14ac:dyDescent="0.3">
      <c r="H48" s="22" t="s">
        <v>115</v>
      </c>
      <c r="I48">
        <f>AVERAGE(I31,I33,I34,I36,I40,I42,I44,I45,I46)</f>
        <v>5.1111111111111107</v>
      </c>
      <c r="J48">
        <f>AVERAGE(J31,J33,J34,J36,J40,J42,J44,J45,J46)</f>
        <v>5.25</v>
      </c>
    </row>
    <row r="49" spans="2:9" x14ac:dyDescent="0.3">
      <c r="H49" s="22" t="s">
        <v>116</v>
      </c>
      <c r="I49">
        <f>I48-I47</f>
        <v>2.9999999999999996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1</v>
      </c>
    </row>
    <row r="57" spans="2:9" x14ac:dyDescent="0.3">
      <c r="B57" s="28" t="s">
        <v>71</v>
      </c>
      <c r="C57" s="27">
        <f xml:space="preserve"> SUM(C52:C56)</f>
        <v>1</v>
      </c>
    </row>
  </sheetData>
  <conditionalFormatting sqref="I49">
    <cfRule type="cellIs" dxfId="49" priority="1" operator="lessThan">
      <formula>0</formula>
    </cfRule>
    <cfRule type="cellIs" dxfId="48" priority="2" operator="greaterThan">
      <formula>0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2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5</v>
      </c>
      <c r="H3" s="5" t="s">
        <v>7</v>
      </c>
      <c r="I3" s="4">
        <v>1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4</v>
      </c>
      <c r="H4" s="6" t="s">
        <v>8</v>
      </c>
      <c r="I4" s="4">
        <v>2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2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4</v>
      </c>
      <c r="H6" s="6" t="s">
        <v>10</v>
      </c>
      <c r="I6" s="4">
        <v>4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5</v>
      </c>
      <c r="H7" s="6" t="s">
        <v>11</v>
      </c>
      <c r="I7" s="4">
        <v>6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2</v>
      </c>
      <c r="H8" s="6" t="s">
        <v>12</v>
      </c>
      <c r="I8" s="4">
        <v>4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3</v>
      </c>
      <c r="H9" s="7" t="s">
        <v>13</v>
      </c>
      <c r="I9" s="4">
        <v>2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5</v>
      </c>
      <c r="H11" s="30" t="s">
        <v>72</v>
      </c>
      <c r="I11" s="24">
        <f>AVERAGE(I3:I10)</f>
        <v>2.75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4</v>
      </c>
      <c r="H13" s="5" t="s">
        <v>15</v>
      </c>
      <c r="I13" s="4">
        <v>4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2</v>
      </c>
      <c r="H14" s="6" t="s">
        <v>16</v>
      </c>
      <c r="I14" s="4">
        <v>6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5</v>
      </c>
      <c r="J15">
        <f>I15</f>
        <v>5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2</v>
      </c>
      <c r="H17" s="6" t="s">
        <v>19</v>
      </c>
      <c r="I17" s="4">
        <v>7</v>
      </c>
      <c r="J17">
        <f t="shared" ref="J17:J23" si="0">I17</f>
        <v>7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3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3</v>
      </c>
      <c r="H19" s="6" t="s">
        <v>21</v>
      </c>
      <c r="I19" s="4">
        <v>4</v>
      </c>
      <c r="J19">
        <f t="shared" si="0"/>
        <v>4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4</v>
      </c>
      <c r="J20">
        <f t="shared" si="0"/>
        <v>4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6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3</v>
      </c>
      <c r="H22" s="6" t="s">
        <v>24</v>
      </c>
      <c r="I22" s="4">
        <v>4</v>
      </c>
      <c r="J22">
        <f t="shared" si="0"/>
        <v>4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2</v>
      </c>
      <c r="H23" s="6" t="s">
        <v>25</v>
      </c>
      <c r="I23" s="4">
        <v>3</v>
      </c>
      <c r="J23">
        <f t="shared" si="0"/>
        <v>3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3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3</v>
      </c>
      <c r="H25" s="6" t="s">
        <v>27</v>
      </c>
      <c r="I25" s="4">
        <v>5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5.2307692307692308</v>
      </c>
      <c r="J26" s="24">
        <f>AVERAGE(J13,J15,J16,J17,J19,J22,J24,J25)</f>
        <v>5</v>
      </c>
      <c r="K26">
        <f>AVERAGE(J14,J18,J20,J21,J23)</f>
        <v>4.333333333333333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2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2</v>
      </c>
      <c r="H29" s="10" t="s">
        <v>34</v>
      </c>
      <c r="I29" s="4">
        <v>5</v>
      </c>
      <c r="J29">
        <f>I29</f>
        <v>5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2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3</v>
      </c>
      <c r="H31" s="10" t="s">
        <v>36</v>
      </c>
      <c r="I31" s="4">
        <v>6</v>
      </c>
    </row>
    <row r="32" spans="2:11" ht="27.75" customHeight="1" x14ac:dyDescent="0.3">
      <c r="H32" s="10" t="s">
        <v>37</v>
      </c>
      <c r="I32" s="4">
        <v>3</v>
      </c>
      <c r="J32">
        <f t="shared" si="1"/>
        <v>3</v>
      </c>
    </row>
    <row r="33" spans="2:10" ht="27.75" customHeight="1" x14ac:dyDescent="0.3">
      <c r="H33" s="10" t="s">
        <v>38</v>
      </c>
      <c r="I33" s="4">
        <v>5</v>
      </c>
      <c r="J33">
        <f t="shared" si="1"/>
        <v>5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2</v>
      </c>
      <c r="J35">
        <f t="shared" si="1"/>
        <v>2</v>
      </c>
    </row>
    <row r="36" spans="2:10" ht="27.75" customHeight="1" x14ac:dyDescent="0.3">
      <c r="B36" s="16" t="s">
        <v>53</v>
      </c>
      <c r="C36" s="4" t="s">
        <v>81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74</v>
      </c>
      <c r="H37" s="10" t="s">
        <v>42</v>
      </c>
      <c r="I37" s="4">
        <v>5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5</v>
      </c>
    </row>
    <row r="39" spans="2:10" ht="27.75" customHeight="1" x14ac:dyDescent="0.3">
      <c r="B39" s="16" t="s">
        <v>56</v>
      </c>
      <c r="C39" s="4" t="s">
        <v>95</v>
      </c>
      <c r="H39" s="10" t="s">
        <v>44</v>
      </c>
      <c r="I39" s="4">
        <v>3</v>
      </c>
    </row>
    <row r="40" spans="2:10" ht="27.75" customHeight="1" x14ac:dyDescent="0.3">
      <c r="B40" s="16" t="s">
        <v>57</v>
      </c>
      <c r="C40" s="19" t="s">
        <v>92</v>
      </c>
      <c r="H40" s="10" t="s">
        <v>45</v>
      </c>
      <c r="I40" s="4">
        <v>3</v>
      </c>
    </row>
    <row r="41" spans="2:10" ht="27.75" customHeight="1" x14ac:dyDescent="0.3">
      <c r="H41" s="10" t="s">
        <v>46</v>
      </c>
      <c r="I41" s="4">
        <v>1</v>
      </c>
    </row>
    <row r="42" spans="2:10" ht="27.75" customHeight="1" x14ac:dyDescent="0.3">
      <c r="B42" s="17" t="s">
        <v>28</v>
      </c>
      <c r="C42" s="4">
        <v>6</v>
      </c>
      <c r="H42" s="10" t="s">
        <v>47</v>
      </c>
      <c r="I42" s="4">
        <v>6</v>
      </c>
      <c r="J42">
        <f t="shared" si="1"/>
        <v>6</v>
      </c>
    </row>
    <row r="43" spans="2:10" ht="27.75" customHeight="1" x14ac:dyDescent="0.3">
      <c r="B43" s="17" t="s">
        <v>29</v>
      </c>
      <c r="C43" s="4">
        <v>6</v>
      </c>
      <c r="H43" s="10" t="s">
        <v>48</v>
      </c>
      <c r="I43" s="4">
        <v>3</v>
      </c>
    </row>
    <row r="44" spans="2:10" ht="27.75" customHeight="1" x14ac:dyDescent="0.3">
      <c r="B44" s="17" t="s">
        <v>30</v>
      </c>
      <c r="C44" s="4">
        <v>6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>
        <v>6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>
        <v>6</v>
      </c>
      <c r="H46" s="10" t="s">
        <v>51</v>
      </c>
      <c r="I46" s="4">
        <v>6</v>
      </c>
    </row>
    <row r="47" spans="2:10" ht="27.75" customHeight="1" x14ac:dyDescent="0.3">
      <c r="B47" s="23" t="s">
        <v>72</v>
      </c>
      <c r="C47" s="24">
        <f xml:space="preserve"> AVERAGE(C42:C46)</f>
        <v>6</v>
      </c>
      <c r="H47" s="21" t="s">
        <v>114</v>
      </c>
      <c r="I47" s="24">
        <f>AVERAGE(I29,I30,I32,I35,I37,I38,I39,I41,I43)</f>
        <v>3.5555555555555554</v>
      </c>
      <c r="J47" s="24">
        <f>AVERAGE(J29,J30,J32,J35,J37,J38,J39,J41,J43)</f>
        <v>3.75</v>
      </c>
    </row>
    <row r="48" spans="2:10" x14ac:dyDescent="0.3">
      <c r="H48" s="22" t="s">
        <v>115</v>
      </c>
      <c r="I48">
        <f>AVERAGE(I31,I33,I34,I36,I40,I42,I44,I45,I46)</f>
        <v>5.5555555555555554</v>
      </c>
      <c r="J48">
        <f>AVERAGE(J31,J33,J34,J36,J40,J42,J44,J45,J46)</f>
        <v>5.75</v>
      </c>
    </row>
    <row r="49" spans="2:9" x14ac:dyDescent="0.3">
      <c r="H49" s="22" t="s">
        <v>116</v>
      </c>
      <c r="I49">
        <f>I48-I47</f>
        <v>2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0</v>
      </c>
    </row>
  </sheetData>
  <conditionalFormatting sqref="I49">
    <cfRule type="cellIs" dxfId="47" priority="1" operator="lessThan">
      <formula>0</formula>
    </cfRule>
    <cfRule type="cellIs" dxfId="46" priority="2" operator="greaterThan">
      <formula>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2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1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4</v>
      </c>
      <c r="H4" s="6" t="s">
        <v>8</v>
      </c>
      <c r="I4" s="4">
        <v>2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5</v>
      </c>
      <c r="H6" s="6" t="s">
        <v>10</v>
      </c>
      <c r="I6" s="4">
        <v>4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6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1</v>
      </c>
      <c r="H8" s="6" t="s">
        <v>12</v>
      </c>
      <c r="I8" s="4">
        <v>1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3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4</v>
      </c>
      <c r="H11" s="30" t="s">
        <v>72</v>
      </c>
      <c r="I11" s="24">
        <f>AVERAGE(I3:I10)</f>
        <v>2.75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4</v>
      </c>
      <c r="H13" s="5" t="s">
        <v>15</v>
      </c>
      <c r="I13" s="4">
        <v>5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4</v>
      </c>
      <c r="H14" s="6" t="s">
        <v>16</v>
      </c>
      <c r="I14" s="4">
        <v>5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5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6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3</v>
      </c>
      <c r="H17" s="6" t="s">
        <v>19</v>
      </c>
      <c r="I17" s="4">
        <v>3</v>
      </c>
      <c r="J17">
        <f t="shared" ref="J17:J23" si="0">I17</f>
        <v>3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5</v>
      </c>
      <c r="H18" s="6" t="s">
        <v>20</v>
      </c>
      <c r="I18" s="4">
        <v>3</v>
      </c>
      <c r="J18">
        <f t="shared" si="0"/>
        <v>3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3</v>
      </c>
      <c r="H19" s="6" t="s">
        <v>21</v>
      </c>
      <c r="I19" s="4">
        <v>6</v>
      </c>
      <c r="J19">
        <f t="shared" si="0"/>
        <v>6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3</v>
      </c>
      <c r="H20" s="6" t="s">
        <v>22</v>
      </c>
      <c r="I20" s="4">
        <v>4</v>
      </c>
      <c r="J20">
        <f t="shared" si="0"/>
        <v>4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4</v>
      </c>
      <c r="H22" s="6" t="s">
        <v>24</v>
      </c>
      <c r="I22" s="4">
        <v>4</v>
      </c>
      <c r="J22">
        <f t="shared" si="0"/>
        <v>4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2</v>
      </c>
      <c r="H23" s="6" t="s">
        <v>25</v>
      </c>
      <c r="I23" s="4">
        <v>3</v>
      </c>
      <c r="J23">
        <f t="shared" si="0"/>
        <v>3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4</v>
      </c>
      <c r="H24" s="6" t="s">
        <v>26</v>
      </c>
      <c r="I24" s="4">
        <v>6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3</v>
      </c>
      <c r="H25" s="6" t="s">
        <v>27</v>
      </c>
      <c r="I25" s="4">
        <v>4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4.8461538461538458</v>
      </c>
      <c r="J26" s="24">
        <f>AVERAGE(J13,J15,J16,J17,J19,J22,J24,J25)</f>
        <v>5</v>
      </c>
      <c r="K26">
        <f>AVERAGE(J14,J18,J20,J21,J23)</f>
        <v>3.3333333333333335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3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4</v>
      </c>
      <c r="H29" s="10" t="s">
        <v>34</v>
      </c>
      <c r="I29" s="4">
        <v>5</v>
      </c>
      <c r="J29">
        <f>I29</f>
        <v>5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3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4</v>
      </c>
      <c r="H31" s="10" t="s">
        <v>36</v>
      </c>
      <c r="I31" s="4">
        <v>3</v>
      </c>
    </row>
    <row r="32" spans="2:11" ht="27.75" customHeight="1" x14ac:dyDescent="0.3">
      <c r="H32" s="10" t="s">
        <v>37</v>
      </c>
      <c r="I32" s="4">
        <v>3</v>
      </c>
      <c r="J32">
        <f t="shared" si="1"/>
        <v>3</v>
      </c>
    </row>
    <row r="33" spans="2:10" ht="27.75" customHeight="1" x14ac:dyDescent="0.3">
      <c r="H33" s="10" t="s">
        <v>38</v>
      </c>
      <c r="I33" s="4">
        <v>4</v>
      </c>
      <c r="J33">
        <f t="shared" si="1"/>
        <v>4</v>
      </c>
    </row>
    <row r="34" spans="2:10" ht="27.75" customHeight="1" x14ac:dyDescent="0.3">
      <c r="H34" s="10" t="s">
        <v>39</v>
      </c>
      <c r="I34" s="4">
        <v>3</v>
      </c>
      <c r="J34">
        <f t="shared" si="1"/>
        <v>3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5</v>
      </c>
      <c r="J35">
        <f t="shared" si="1"/>
        <v>5</v>
      </c>
    </row>
    <row r="36" spans="2:10" ht="27.75" customHeight="1" x14ac:dyDescent="0.3">
      <c r="B36" s="16" t="s">
        <v>53</v>
      </c>
      <c r="C36" s="4" t="s">
        <v>102</v>
      </c>
      <c r="H36" s="10" t="s">
        <v>41</v>
      </c>
      <c r="I36" s="4">
        <v>5</v>
      </c>
      <c r="J36">
        <f t="shared" si="1"/>
        <v>5</v>
      </c>
    </row>
    <row r="37" spans="2:10" ht="27.75" customHeight="1" x14ac:dyDescent="0.3">
      <c r="B37" s="16" t="s">
        <v>54</v>
      </c>
      <c r="C37" s="4" t="s">
        <v>74</v>
      </c>
      <c r="H37" s="10" t="s">
        <v>42</v>
      </c>
      <c r="I37" s="4">
        <v>3</v>
      </c>
    </row>
    <row r="38" spans="2:10" ht="27.75" customHeight="1" x14ac:dyDescent="0.3">
      <c r="B38" s="16" t="s">
        <v>55</v>
      </c>
      <c r="C38" s="18" t="s">
        <v>104</v>
      </c>
      <c r="H38" s="10" t="s">
        <v>43</v>
      </c>
      <c r="I38" s="4">
        <v>4</v>
      </c>
    </row>
    <row r="39" spans="2:10" ht="27.75" customHeight="1" x14ac:dyDescent="0.3">
      <c r="B39" s="16" t="s">
        <v>56</v>
      </c>
      <c r="C39" s="4" t="s">
        <v>80</v>
      </c>
      <c r="H39" s="10" t="s">
        <v>44</v>
      </c>
      <c r="I39" s="4">
        <v>4</v>
      </c>
    </row>
    <row r="40" spans="2:10" ht="27.75" customHeight="1" x14ac:dyDescent="0.3">
      <c r="B40" s="16" t="s">
        <v>57</v>
      </c>
      <c r="C40" s="19" t="s">
        <v>92</v>
      </c>
      <c r="H40" s="10" t="s">
        <v>45</v>
      </c>
      <c r="I40" s="4">
        <v>5</v>
      </c>
    </row>
    <row r="41" spans="2:10" ht="27.75" customHeight="1" x14ac:dyDescent="0.3">
      <c r="H41" s="10" t="s">
        <v>46</v>
      </c>
      <c r="I41" s="4">
        <v>3</v>
      </c>
    </row>
    <row r="42" spans="2:10" ht="27.75" customHeight="1" x14ac:dyDescent="0.3">
      <c r="B42" s="17" t="s">
        <v>28</v>
      </c>
      <c r="C42" s="4">
        <v>6</v>
      </c>
      <c r="H42" s="10" t="s">
        <v>47</v>
      </c>
      <c r="I42" s="4">
        <v>4</v>
      </c>
      <c r="J42">
        <f t="shared" si="1"/>
        <v>4</v>
      </c>
    </row>
    <row r="43" spans="2:10" ht="27.75" customHeight="1" x14ac:dyDescent="0.3">
      <c r="B43" s="17" t="s">
        <v>29</v>
      </c>
      <c r="C43" s="4">
        <v>6</v>
      </c>
      <c r="H43" s="10" t="s">
        <v>48</v>
      </c>
      <c r="I43" s="4">
        <v>4</v>
      </c>
    </row>
    <row r="44" spans="2:10" ht="27.75" customHeight="1" x14ac:dyDescent="0.3">
      <c r="B44" s="17" t="s">
        <v>30</v>
      </c>
      <c r="C44" s="4">
        <v>6</v>
      </c>
      <c r="H44" s="10" t="s">
        <v>49</v>
      </c>
      <c r="I44" s="4">
        <v>5</v>
      </c>
    </row>
    <row r="45" spans="2:10" ht="27.75" customHeight="1" x14ac:dyDescent="0.3">
      <c r="B45" s="17" t="s">
        <v>31</v>
      </c>
      <c r="C45" s="4">
        <v>6</v>
      </c>
      <c r="H45" s="10" t="s">
        <v>50</v>
      </c>
      <c r="I45" s="4">
        <v>4</v>
      </c>
    </row>
    <row r="46" spans="2:10" ht="27.75" customHeight="1" x14ac:dyDescent="0.3">
      <c r="B46" s="17" t="s">
        <v>32</v>
      </c>
      <c r="C46" s="4">
        <v>5</v>
      </c>
      <c r="H46" s="10" t="s">
        <v>51</v>
      </c>
      <c r="I46" s="4">
        <v>5</v>
      </c>
    </row>
    <row r="47" spans="2:10" ht="27.75" customHeight="1" x14ac:dyDescent="0.3">
      <c r="B47" s="23" t="s">
        <v>72</v>
      </c>
      <c r="C47" s="24">
        <f xml:space="preserve"> AVERAGE(C42:C46)</f>
        <v>5.8</v>
      </c>
      <c r="H47" s="21" t="s">
        <v>114</v>
      </c>
      <c r="I47" s="24">
        <f>AVERAGE(I29,I30,I32,I35,I37,I38,I39,I41,I43)</f>
        <v>4</v>
      </c>
      <c r="J47" s="24">
        <f>AVERAGE(J29,J30,J32,J35,J37,J38,J39,J41,J43)</f>
        <v>4.5</v>
      </c>
    </row>
    <row r="48" spans="2:10" x14ac:dyDescent="0.3">
      <c r="H48" s="22" t="s">
        <v>115</v>
      </c>
      <c r="I48">
        <f>AVERAGE(I31,I33,I34,I36,I40,I42,I44,I45,I46)</f>
        <v>4.2222222222222223</v>
      </c>
      <c r="J48">
        <f>AVERAGE(J31,J33,J34,J36,J40,J42,J44,J45,J46)</f>
        <v>4</v>
      </c>
    </row>
    <row r="49" spans="2:9" x14ac:dyDescent="0.3">
      <c r="H49" s="22" t="s">
        <v>116</v>
      </c>
      <c r="I49">
        <f>I48-I47</f>
        <v>0.22222222222222232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0</v>
      </c>
    </row>
  </sheetData>
  <conditionalFormatting sqref="I49">
    <cfRule type="cellIs" dxfId="45" priority="1" operator="lessThan">
      <formula>0</formula>
    </cfRule>
    <cfRule type="cellIs" dxfId="44" priority="2" operator="greaterThan">
      <formula>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4"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3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5</v>
      </c>
      <c r="H3" s="5" t="s">
        <v>7</v>
      </c>
      <c r="I3" s="4">
        <v>3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3</v>
      </c>
      <c r="H4" s="6" t="s">
        <v>8</v>
      </c>
      <c r="I4" s="4">
        <v>4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5</v>
      </c>
      <c r="H5" s="6" t="s">
        <v>9</v>
      </c>
      <c r="I5" s="4">
        <v>5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4</v>
      </c>
      <c r="H6" s="6" t="s">
        <v>10</v>
      </c>
      <c r="I6" s="4">
        <v>5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6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2</v>
      </c>
      <c r="H8" s="6" t="s">
        <v>12</v>
      </c>
      <c r="I8" s="4">
        <v>2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3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3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4</v>
      </c>
      <c r="H11" s="30" t="s">
        <v>72</v>
      </c>
      <c r="I11" s="24">
        <f>AVERAGE(I3:I10)</f>
        <v>3.875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4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5</v>
      </c>
      <c r="H13" s="5" t="s">
        <v>15</v>
      </c>
      <c r="I13" s="4">
        <v>5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3</v>
      </c>
      <c r="H14" s="6" t="s">
        <v>16</v>
      </c>
      <c r="I14" s="4">
        <v>2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5</v>
      </c>
      <c r="H15" s="6" t="s">
        <v>17</v>
      </c>
      <c r="I15" s="4">
        <v>3</v>
      </c>
      <c r="J15">
        <f>I15</f>
        <v>3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6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2</v>
      </c>
      <c r="H17" s="6" t="s">
        <v>19</v>
      </c>
      <c r="I17" s="4">
        <v>3</v>
      </c>
      <c r="J17">
        <f t="shared" ref="J17:J23" si="0">I17</f>
        <v>3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5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3</v>
      </c>
      <c r="H19" s="6" t="s">
        <v>21</v>
      </c>
      <c r="I19" s="4">
        <v>5</v>
      </c>
      <c r="J19">
        <f t="shared" si="0"/>
        <v>5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6</v>
      </c>
      <c r="J20">
        <f t="shared" si="0"/>
        <v>6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5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4</v>
      </c>
      <c r="H22" s="6" t="s">
        <v>24</v>
      </c>
      <c r="I22" s="4">
        <v>5</v>
      </c>
      <c r="J22">
        <f t="shared" si="0"/>
        <v>5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3</v>
      </c>
      <c r="H23" s="6" t="s">
        <v>25</v>
      </c>
      <c r="I23" s="4">
        <v>6</v>
      </c>
      <c r="J23">
        <f t="shared" si="0"/>
        <v>6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4</v>
      </c>
      <c r="H24" s="6" t="s">
        <v>26</v>
      </c>
      <c r="I24" s="4">
        <v>6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4</v>
      </c>
      <c r="H25" s="6" t="s">
        <v>27</v>
      </c>
      <c r="I25" s="4">
        <v>5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4.8461538461538458</v>
      </c>
      <c r="J26" s="24">
        <f>AVERAGE(J13,J15,J16,J17,J19,J22,J24,J25)</f>
        <v>4</v>
      </c>
      <c r="K26">
        <f>AVERAGE(J14,J18,J20,J21,J23)</f>
        <v>6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4</v>
      </c>
      <c r="H29" s="10" t="s">
        <v>34</v>
      </c>
      <c r="I29" s="4">
        <v>6</v>
      </c>
      <c r="J29">
        <f>I29</f>
        <v>6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3</v>
      </c>
      <c r="J30">
        <f t="shared" ref="J30:J42" si="1">I30</f>
        <v>3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5</v>
      </c>
      <c r="H31" s="10" t="s">
        <v>36</v>
      </c>
      <c r="I31" s="4">
        <v>5</v>
      </c>
    </row>
    <row r="32" spans="2:11" ht="27.75" customHeight="1" x14ac:dyDescent="0.3">
      <c r="H32" s="10" t="s">
        <v>37</v>
      </c>
      <c r="I32" s="4">
        <v>2</v>
      </c>
      <c r="J32">
        <f t="shared" si="1"/>
        <v>2</v>
      </c>
    </row>
    <row r="33" spans="2:10" ht="27.75" customHeight="1" x14ac:dyDescent="0.3">
      <c r="H33" s="10" t="s">
        <v>38</v>
      </c>
      <c r="I33" s="4">
        <v>6</v>
      </c>
      <c r="J33">
        <f t="shared" si="1"/>
        <v>6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1</v>
      </c>
      <c r="J35">
        <f t="shared" si="1"/>
        <v>1</v>
      </c>
    </row>
    <row r="36" spans="2:10" ht="27.75" customHeight="1" x14ac:dyDescent="0.3">
      <c r="B36" s="16" t="s">
        <v>53</v>
      </c>
      <c r="C36" s="4" t="s">
        <v>65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77</v>
      </c>
      <c r="H37" s="10" t="s">
        <v>42</v>
      </c>
      <c r="I37" s="4">
        <v>1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2</v>
      </c>
    </row>
    <row r="39" spans="2:10" ht="27.75" customHeight="1" x14ac:dyDescent="0.3">
      <c r="B39" s="16" t="s">
        <v>56</v>
      </c>
      <c r="C39" s="4" t="s">
        <v>91</v>
      </c>
      <c r="H39" s="10" t="s">
        <v>44</v>
      </c>
      <c r="I39" s="4">
        <v>2</v>
      </c>
    </row>
    <row r="40" spans="2:10" ht="27.75" customHeight="1" x14ac:dyDescent="0.3">
      <c r="B40" s="16" t="s">
        <v>57</v>
      </c>
      <c r="C40" s="19" t="s">
        <v>98</v>
      </c>
      <c r="H40" s="10" t="s">
        <v>45</v>
      </c>
      <c r="I40" s="4">
        <v>7</v>
      </c>
    </row>
    <row r="41" spans="2:10" ht="27.75" customHeight="1" x14ac:dyDescent="0.3">
      <c r="H41" s="10" t="s">
        <v>46</v>
      </c>
      <c r="I41" s="4">
        <v>1</v>
      </c>
    </row>
    <row r="42" spans="2:10" ht="27.75" customHeight="1" x14ac:dyDescent="0.3">
      <c r="B42" s="17" t="s">
        <v>28</v>
      </c>
      <c r="C42" s="4">
        <v>4</v>
      </c>
      <c r="H42" s="10" t="s">
        <v>47</v>
      </c>
      <c r="I42" s="4">
        <v>6</v>
      </c>
      <c r="J42">
        <f t="shared" si="1"/>
        <v>6</v>
      </c>
    </row>
    <row r="43" spans="2:10" ht="27.75" customHeight="1" x14ac:dyDescent="0.3">
      <c r="B43" s="17" t="s">
        <v>29</v>
      </c>
      <c r="C43" s="4">
        <v>5</v>
      </c>
      <c r="H43" s="10" t="s">
        <v>48</v>
      </c>
      <c r="I43" s="4">
        <v>2</v>
      </c>
    </row>
    <row r="44" spans="2:10" ht="27.75" customHeight="1" x14ac:dyDescent="0.3">
      <c r="B44" s="17" t="s">
        <v>30</v>
      </c>
      <c r="C44" s="4">
        <v>5</v>
      </c>
      <c r="H44" s="10" t="s">
        <v>49</v>
      </c>
      <c r="I44" s="4">
        <v>7</v>
      </c>
    </row>
    <row r="45" spans="2:10" ht="27.75" customHeight="1" x14ac:dyDescent="0.3">
      <c r="B45" s="17" t="s">
        <v>31</v>
      </c>
      <c r="C45" s="4">
        <v>5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>
        <v>6</v>
      </c>
      <c r="H46" s="10" t="s">
        <v>51</v>
      </c>
      <c r="I46" s="4">
        <v>2</v>
      </c>
    </row>
    <row r="47" spans="2:10" ht="27.75" customHeight="1" x14ac:dyDescent="0.3">
      <c r="B47" s="23" t="s">
        <v>72</v>
      </c>
      <c r="C47" s="24">
        <f xml:space="preserve"> AVERAGE(C42:C46)</f>
        <v>5</v>
      </c>
      <c r="H47" s="21" t="s">
        <v>114</v>
      </c>
      <c r="I47" s="24">
        <f>AVERAGE(I29,I30,I32,I35,I37,I38,I39,I41,I43)</f>
        <v>2.2222222222222223</v>
      </c>
      <c r="J47" s="24">
        <f>AVERAGE(J29,J30,J32,J35,J37,J38,J39,J41,J43)</f>
        <v>3</v>
      </c>
    </row>
    <row r="48" spans="2:10" x14ac:dyDescent="0.3">
      <c r="H48" s="22" t="s">
        <v>115</v>
      </c>
      <c r="I48">
        <f>AVERAGE(I31,I33,I34,I36,I40,I42,I44,I45,I46)</f>
        <v>5.666666666666667</v>
      </c>
      <c r="J48">
        <f>AVERAGE(J31,J33,J34,J36,J40,J42,J44,J45,J46)</f>
        <v>6</v>
      </c>
    </row>
    <row r="49" spans="2:9" x14ac:dyDescent="0.3">
      <c r="H49" s="22" t="s">
        <v>116</v>
      </c>
      <c r="I49">
        <f>I48-I47</f>
        <v>3.4444444444444446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1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1</v>
      </c>
    </row>
  </sheetData>
  <conditionalFormatting sqref="I49">
    <cfRule type="cellIs" dxfId="43" priority="1" operator="lessThan">
      <formula>0</formula>
    </cfRule>
    <cfRule type="cellIs" dxfId="42" priority="2" operator="greaterThan">
      <formula>0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4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1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6</v>
      </c>
      <c r="H4" s="6" t="s">
        <v>8</v>
      </c>
      <c r="I4" s="4">
        <v>5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7</v>
      </c>
      <c r="H6" s="6" t="s">
        <v>10</v>
      </c>
      <c r="I6" s="4">
        <v>7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7</v>
      </c>
      <c r="H7" s="6" t="s">
        <v>11</v>
      </c>
      <c r="I7" s="4">
        <v>6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3</v>
      </c>
      <c r="H8" s="6" t="s">
        <v>12</v>
      </c>
      <c r="I8" s="4">
        <v>2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4</v>
      </c>
      <c r="H9" s="7" t="s">
        <v>13</v>
      </c>
      <c r="I9" s="4">
        <v>5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6</v>
      </c>
      <c r="H10" s="5" t="s">
        <v>14</v>
      </c>
      <c r="I10" s="11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6</v>
      </c>
      <c r="H11" s="30" t="s">
        <v>72</v>
      </c>
      <c r="I11" s="24">
        <f>AVERAGE(I3:I10)</f>
        <v>3.875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4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4</v>
      </c>
      <c r="H13" s="5" t="s">
        <v>15</v>
      </c>
      <c r="I13" s="4">
        <v>6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5</v>
      </c>
      <c r="H14" s="6" t="s">
        <v>16</v>
      </c>
      <c r="I14" s="4">
        <v>4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4</v>
      </c>
      <c r="H17" s="6" t="s">
        <v>19</v>
      </c>
      <c r="I17" s="4">
        <v>4</v>
      </c>
      <c r="J17">
        <f t="shared" ref="J17:J23" si="0">I17</f>
        <v>4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6</v>
      </c>
      <c r="H18" s="6" t="s">
        <v>20</v>
      </c>
      <c r="I18" s="4">
        <v>4</v>
      </c>
      <c r="J18">
        <f t="shared" si="0"/>
        <v>4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6</v>
      </c>
      <c r="H19" s="6" t="s">
        <v>21</v>
      </c>
      <c r="I19" s="4">
        <v>1</v>
      </c>
      <c r="J19">
        <f t="shared" si="0"/>
        <v>1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5</v>
      </c>
      <c r="H20" s="6" t="s">
        <v>22</v>
      </c>
      <c r="I20" s="4">
        <v>6</v>
      </c>
      <c r="J20">
        <f t="shared" si="0"/>
        <v>6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 t="s">
        <v>216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6</v>
      </c>
      <c r="H22" s="6" t="s">
        <v>24</v>
      </c>
      <c r="I22" s="4">
        <v>2</v>
      </c>
      <c r="J22">
        <f t="shared" si="0"/>
        <v>2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4</v>
      </c>
      <c r="H23" s="6" t="s">
        <v>25</v>
      </c>
      <c r="I23" s="4">
        <v>4</v>
      </c>
      <c r="J23">
        <f t="shared" si="0"/>
        <v>4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6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6</v>
      </c>
      <c r="H25" s="6" t="s">
        <v>27</v>
      </c>
      <c r="I25" s="4">
        <v>4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 t="s">
        <v>216</v>
      </c>
      <c r="H26" s="29" t="s">
        <v>72</v>
      </c>
      <c r="I26" s="24">
        <f>AVERAGE(I13:I25)</f>
        <v>4.8461538461538458</v>
      </c>
      <c r="J26" s="24">
        <f>AVERAGE(J13,J15,J16,J17,J19,J22,J24,J25)</f>
        <v>3.5</v>
      </c>
      <c r="K26">
        <f>AVERAGE(J14,J18,J20,J21,J23)</f>
        <v>4.666666666666667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6</v>
      </c>
      <c r="H29" s="10" t="s">
        <v>34</v>
      </c>
      <c r="I29" s="4">
        <v>6</v>
      </c>
      <c r="J29">
        <f>I29</f>
        <v>6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6</v>
      </c>
      <c r="H31" s="10" t="s">
        <v>36</v>
      </c>
      <c r="I31" s="4">
        <v>7</v>
      </c>
    </row>
    <row r="32" spans="2:11" ht="27.75" customHeight="1" x14ac:dyDescent="0.3">
      <c r="H32" s="10" t="s">
        <v>37</v>
      </c>
      <c r="I32" s="4">
        <v>2</v>
      </c>
      <c r="J32">
        <f t="shared" si="1"/>
        <v>2</v>
      </c>
    </row>
    <row r="33" spans="2:10" ht="27.75" customHeight="1" x14ac:dyDescent="0.3">
      <c r="H33" s="10" t="s">
        <v>38</v>
      </c>
      <c r="I33" s="4">
        <v>7</v>
      </c>
      <c r="J33">
        <f t="shared" si="1"/>
        <v>7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5</v>
      </c>
      <c r="J35">
        <f t="shared" si="1"/>
        <v>5</v>
      </c>
    </row>
    <row r="36" spans="2:10" ht="27.75" customHeight="1" x14ac:dyDescent="0.3">
      <c r="B36" s="16" t="s">
        <v>53</v>
      </c>
      <c r="C36" s="4" t="s">
        <v>81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108</v>
      </c>
      <c r="H37" s="10" t="s">
        <v>42</v>
      </c>
      <c r="I37" s="4">
        <v>5</v>
      </c>
    </row>
    <row r="38" spans="2:10" ht="27.75" customHeight="1" x14ac:dyDescent="0.3">
      <c r="B38" s="16" t="s">
        <v>55</v>
      </c>
      <c r="C38" s="18" t="s">
        <v>96</v>
      </c>
      <c r="H38" s="10" t="s">
        <v>43</v>
      </c>
      <c r="I38" s="4">
        <v>6</v>
      </c>
    </row>
    <row r="39" spans="2:10" ht="27.75" customHeight="1" x14ac:dyDescent="0.3">
      <c r="B39" s="16" t="s">
        <v>56</v>
      </c>
      <c r="C39" s="4" t="s">
        <v>67</v>
      </c>
      <c r="H39" s="10" t="s">
        <v>44</v>
      </c>
      <c r="I39" s="4">
        <v>4</v>
      </c>
    </row>
    <row r="40" spans="2:10" ht="27.75" customHeight="1" x14ac:dyDescent="0.3">
      <c r="B40" s="16" t="s">
        <v>57</v>
      </c>
      <c r="C40" s="19" t="s">
        <v>81</v>
      </c>
      <c r="H40" s="10" t="s">
        <v>45</v>
      </c>
      <c r="I40" s="4">
        <v>2</v>
      </c>
    </row>
    <row r="41" spans="2:10" ht="27.75" customHeight="1" x14ac:dyDescent="0.3">
      <c r="H41" s="10" t="s">
        <v>46</v>
      </c>
      <c r="I41" s="4">
        <v>2</v>
      </c>
    </row>
    <row r="42" spans="2:10" ht="27.75" customHeight="1" x14ac:dyDescent="0.3">
      <c r="B42" s="17" t="s">
        <v>28</v>
      </c>
      <c r="C42" s="4">
        <v>2</v>
      </c>
      <c r="H42" s="10" t="s">
        <v>47</v>
      </c>
      <c r="I42" s="4">
        <v>6</v>
      </c>
      <c r="J42">
        <f t="shared" si="1"/>
        <v>6</v>
      </c>
    </row>
    <row r="43" spans="2:10" ht="27.75" customHeight="1" x14ac:dyDescent="0.3">
      <c r="B43" s="17" t="s">
        <v>29</v>
      </c>
      <c r="C43" s="4">
        <v>1</v>
      </c>
      <c r="H43" s="10" t="s">
        <v>48</v>
      </c>
      <c r="I43" s="4">
        <v>6</v>
      </c>
    </row>
    <row r="44" spans="2:10" ht="27.75" customHeight="1" x14ac:dyDescent="0.3">
      <c r="B44" s="17" t="s">
        <v>30</v>
      </c>
      <c r="C44" s="4">
        <v>1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>
        <v>1</v>
      </c>
      <c r="H45" s="10" t="s">
        <v>50</v>
      </c>
      <c r="I45" s="4">
        <v>5</v>
      </c>
    </row>
    <row r="46" spans="2:10" ht="27.75" customHeight="1" x14ac:dyDescent="0.3">
      <c r="B46" s="17" t="s">
        <v>32</v>
      </c>
      <c r="C46" s="4">
        <v>1</v>
      </c>
      <c r="H46" s="10" t="s">
        <v>51</v>
      </c>
      <c r="I46" s="4">
        <v>6</v>
      </c>
    </row>
    <row r="47" spans="2:10" ht="27.75" customHeight="1" x14ac:dyDescent="0.3">
      <c r="B47" s="23" t="s">
        <v>72</v>
      </c>
      <c r="C47" s="24">
        <f xml:space="preserve"> AVERAGE(C42:C46)</f>
        <v>1.2</v>
      </c>
      <c r="H47" s="21" t="s">
        <v>114</v>
      </c>
      <c r="I47" s="24">
        <f>AVERAGE(I29,I30,I32,I35,I37,I38,I39,I41,I43)</f>
        <v>4.5555555555555554</v>
      </c>
      <c r="J47" s="24">
        <f>AVERAGE(J29,J30,J32,J35,J37,J38,J39,J41,J43)</f>
        <v>4.5</v>
      </c>
    </row>
    <row r="48" spans="2:10" x14ac:dyDescent="0.3">
      <c r="H48" s="22" t="s">
        <v>115</v>
      </c>
      <c r="I48">
        <f>AVERAGE(I31,I33,I34,I36,I40,I42,I44,I45,I46)</f>
        <v>5.666666666666667</v>
      </c>
      <c r="J48">
        <f>AVERAGE(J31,J33,J34,J36,J40,J42,J44,J45,J46)</f>
        <v>6.25</v>
      </c>
    </row>
    <row r="49" spans="2:9" x14ac:dyDescent="0.3">
      <c r="H49" s="22" t="s">
        <v>116</v>
      </c>
      <c r="I49">
        <f>I48-I47</f>
        <v>1.1111111111111116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1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1</v>
      </c>
    </row>
  </sheetData>
  <conditionalFormatting sqref="I49">
    <cfRule type="cellIs" dxfId="41" priority="1" operator="lessThan">
      <formula>0</formula>
    </cfRule>
    <cfRule type="cellIs" dxfId="40" priority="2" operator="greaterThan">
      <formula>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2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4</v>
      </c>
      <c r="H3" s="5" t="s">
        <v>7</v>
      </c>
      <c r="I3" s="4">
        <v>3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3</v>
      </c>
      <c r="H4" s="6" t="s">
        <v>8</v>
      </c>
      <c r="I4" s="4">
        <v>5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6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6</v>
      </c>
      <c r="H6" s="6" t="s">
        <v>10</v>
      </c>
      <c r="I6" s="4">
        <v>6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4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1</v>
      </c>
      <c r="H8" s="6" t="s">
        <v>12</v>
      </c>
      <c r="I8" s="4">
        <v>5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6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4</v>
      </c>
      <c r="H10" s="5" t="s">
        <v>14</v>
      </c>
      <c r="I10" s="11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2</v>
      </c>
      <c r="H11" s="30" t="s">
        <v>72</v>
      </c>
      <c r="I11" s="24">
        <f>AVERAGE(I3:I10)</f>
        <v>4.5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2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2</v>
      </c>
      <c r="H13" s="5" t="s">
        <v>15</v>
      </c>
      <c r="I13" s="4">
        <v>6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4</v>
      </c>
      <c r="H14" s="6" t="s">
        <v>16</v>
      </c>
      <c r="I14" s="4">
        <v>4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5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5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3</v>
      </c>
      <c r="H17" s="6" t="s">
        <v>19</v>
      </c>
      <c r="I17" s="4">
        <v>5</v>
      </c>
      <c r="J17">
        <f t="shared" ref="J17:J23" si="0">I17</f>
        <v>5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2</v>
      </c>
      <c r="H18" s="6" t="s">
        <v>20</v>
      </c>
      <c r="I18" s="4">
        <v>4</v>
      </c>
      <c r="J18">
        <f t="shared" si="0"/>
        <v>4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2</v>
      </c>
      <c r="H19" s="6" t="s">
        <v>21</v>
      </c>
      <c r="I19" s="4">
        <v>5</v>
      </c>
      <c r="J19">
        <f t="shared" si="0"/>
        <v>5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1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3</v>
      </c>
      <c r="H22" s="6" t="s">
        <v>24</v>
      </c>
      <c r="I22" s="4">
        <v>5</v>
      </c>
      <c r="J22">
        <f t="shared" si="0"/>
        <v>5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2</v>
      </c>
      <c r="H23" s="6" t="s">
        <v>25</v>
      </c>
      <c r="I23" s="4">
        <v>6</v>
      </c>
      <c r="J23">
        <f t="shared" si="0"/>
        <v>6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3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2</v>
      </c>
      <c r="H25" s="6" t="s">
        <v>27</v>
      </c>
      <c r="I25" s="4">
        <v>7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5.7692307692307692</v>
      </c>
      <c r="J26" s="24">
        <f>AVERAGE(J13,J15,J16,J17,J19,J22,J24,J25)</f>
        <v>5.5</v>
      </c>
      <c r="K26">
        <f>AVERAGE(J14,J18,J20,J21,J23)</f>
        <v>5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4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3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3</v>
      </c>
      <c r="H29" s="10" t="s">
        <v>34</v>
      </c>
      <c r="I29" s="4">
        <v>7</v>
      </c>
      <c r="J29">
        <f>I29</f>
        <v>7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2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4</v>
      </c>
      <c r="H31" s="10" t="s">
        <v>36</v>
      </c>
      <c r="I31" s="4">
        <v>5</v>
      </c>
    </row>
    <row r="32" spans="2:11" ht="27.75" customHeight="1" x14ac:dyDescent="0.3">
      <c r="H32" s="10" t="s">
        <v>37</v>
      </c>
      <c r="I32" s="4">
        <v>6</v>
      </c>
      <c r="J32">
        <f t="shared" si="1"/>
        <v>6</v>
      </c>
    </row>
    <row r="33" spans="2:10" ht="27.75" customHeight="1" x14ac:dyDescent="0.3">
      <c r="H33" s="10" t="s">
        <v>38</v>
      </c>
      <c r="I33" s="4">
        <v>7</v>
      </c>
      <c r="J33">
        <f t="shared" si="1"/>
        <v>7</v>
      </c>
    </row>
    <row r="34" spans="2:10" ht="27.75" customHeight="1" x14ac:dyDescent="0.3">
      <c r="H34" s="10" t="s">
        <v>39</v>
      </c>
      <c r="I34" s="4">
        <v>7</v>
      </c>
      <c r="J34">
        <f t="shared" si="1"/>
        <v>7</v>
      </c>
    </row>
    <row r="35" spans="2:10" ht="27.75" customHeight="1" x14ac:dyDescent="0.3">
      <c r="B35" s="16" t="s">
        <v>52</v>
      </c>
      <c r="C35" s="4" t="s">
        <v>83</v>
      </c>
      <c r="H35" s="10" t="s">
        <v>40</v>
      </c>
      <c r="I35" s="4">
        <v>3</v>
      </c>
      <c r="J35">
        <f t="shared" si="1"/>
        <v>3</v>
      </c>
    </row>
    <row r="36" spans="2:10" ht="27.75" customHeight="1" x14ac:dyDescent="0.3">
      <c r="B36" s="16" t="s">
        <v>53</v>
      </c>
      <c r="C36" s="4" t="s">
        <v>109</v>
      </c>
      <c r="H36" s="10" t="s">
        <v>41</v>
      </c>
      <c r="I36" s="4">
        <v>5</v>
      </c>
      <c r="J36">
        <f t="shared" si="1"/>
        <v>5</v>
      </c>
    </row>
    <row r="37" spans="2:10" ht="27.75" customHeight="1" x14ac:dyDescent="0.3">
      <c r="B37" s="16" t="s">
        <v>54</v>
      </c>
      <c r="C37" s="4" t="s">
        <v>88</v>
      </c>
      <c r="H37" s="10" t="s">
        <v>42</v>
      </c>
      <c r="I37" s="4">
        <v>4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5</v>
      </c>
    </row>
    <row r="39" spans="2:10" ht="27.75" customHeight="1" x14ac:dyDescent="0.3">
      <c r="B39" s="16" t="s">
        <v>56</v>
      </c>
      <c r="C39" s="4" t="s">
        <v>91</v>
      </c>
      <c r="H39" s="10" t="s">
        <v>44</v>
      </c>
      <c r="I39" s="4">
        <v>3</v>
      </c>
    </row>
    <row r="40" spans="2:10" ht="27.75" customHeight="1" x14ac:dyDescent="0.3">
      <c r="B40" s="16" t="s">
        <v>57</v>
      </c>
      <c r="C40" s="19" t="s">
        <v>98</v>
      </c>
      <c r="H40" s="10" t="s">
        <v>45</v>
      </c>
      <c r="I40" s="4">
        <v>6</v>
      </c>
    </row>
    <row r="41" spans="2:10" ht="27.75" customHeight="1" x14ac:dyDescent="0.3">
      <c r="H41" s="10" t="s">
        <v>46</v>
      </c>
      <c r="I41" s="4">
        <v>2</v>
      </c>
    </row>
    <row r="42" spans="2:10" ht="27.75" customHeight="1" x14ac:dyDescent="0.3">
      <c r="B42" s="17" t="s">
        <v>28</v>
      </c>
      <c r="C42" s="4">
        <v>7</v>
      </c>
      <c r="H42" s="10" t="s">
        <v>47</v>
      </c>
      <c r="I42" s="4">
        <v>5</v>
      </c>
      <c r="J42">
        <f t="shared" si="1"/>
        <v>5</v>
      </c>
    </row>
    <row r="43" spans="2:10" ht="27.75" customHeight="1" x14ac:dyDescent="0.3">
      <c r="B43" s="17" t="s">
        <v>29</v>
      </c>
      <c r="C43" s="4">
        <v>7</v>
      </c>
      <c r="H43" s="10" t="s">
        <v>48</v>
      </c>
      <c r="I43" s="4">
        <v>5</v>
      </c>
    </row>
    <row r="44" spans="2:10" ht="27.75" customHeight="1" x14ac:dyDescent="0.3">
      <c r="B44" s="17" t="s">
        <v>30</v>
      </c>
      <c r="C44" s="4">
        <v>7</v>
      </c>
      <c r="H44" s="10" t="s">
        <v>49</v>
      </c>
      <c r="I44" s="4">
        <v>7</v>
      </c>
    </row>
    <row r="45" spans="2:10" ht="27.75" customHeight="1" x14ac:dyDescent="0.3">
      <c r="B45" s="17" t="s">
        <v>31</v>
      </c>
      <c r="C45" s="4">
        <v>6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>
        <v>5</v>
      </c>
      <c r="H46" s="10" t="s">
        <v>51</v>
      </c>
      <c r="I46" s="4">
        <v>7</v>
      </c>
    </row>
    <row r="47" spans="2:10" ht="27.75" customHeight="1" x14ac:dyDescent="0.3">
      <c r="B47" s="23" t="s">
        <v>72</v>
      </c>
      <c r="C47" s="24">
        <f xml:space="preserve"> AVERAGE(C42:C46)</f>
        <v>6.4</v>
      </c>
      <c r="H47" s="21" t="s">
        <v>114</v>
      </c>
      <c r="I47" s="24">
        <f>AVERAGE(I29,I30,I32,I35,I37,I38,I39,I41,I43)</f>
        <v>4.4444444444444446</v>
      </c>
      <c r="J47" s="24">
        <f>AVERAGE(J29,J30,J32,J35,J37,J38,J39,J41,J43)</f>
        <v>5.25</v>
      </c>
    </row>
    <row r="48" spans="2:10" x14ac:dyDescent="0.3">
      <c r="H48" s="22" t="s">
        <v>115</v>
      </c>
      <c r="I48">
        <f>AVERAGE(I31,I33,I34,I36,I40,I42,I44,I45,I46)</f>
        <v>6.1111111111111107</v>
      </c>
      <c r="J48">
        <f>AVERAGE(J31,J33,J34,J36,J40,J42,J44,J45,J46)</f>
        <v>6</v>
      </c>
    </row>
    <row r="49" spans="2:9" x14ac:dyDescent="0.3">
      <c r="H49" s="22" t="s">
        <v>116</v>
      </c>
      <c r="I49">
        <f>I48-I47</f>
        <v>1.6666666666666661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1</v>
      </c>
    </row>
    <row r="57" spans="2:9" x14ac:dyDescent="0.3">
      <c r="B57" s="28" t="s">
        <v>71</v>
      </c>
      <c r="C57" s="27">
        <f xml:space="preserve"> SUM(C52:C56)</f>
        <v>1</v>
      </c>
    </row>
  </sheetData>
  <conditionalFormatting sqref="I49">
    <cfRule type="cellIs" dxfId="39" priority="1" operator="lessThan">
      <formula>0</formula>
    </cfRule>
    <cfRule type="cellIs" dxfId="38" priority="2" operator="greaterThan">
      <formula>0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7"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5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7</v>
      </c>
      <c r="H3" s="5" t="s">
        <v>7</v>
      </c>
      <c r="I3" s="4">
        <v>2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5</v>
      </c>
      <c r="H4" s="6" t="s">
        <v>8</v>
      </c>
      <c r="I4" s="4">
        <v>2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6</v>
      </c>
      <c r="H6" s="6" t="s">
        <v>10</v>
      </c>
      <c r="I6" s="4">
        <v>4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7</v>
      </c>
      <c r="H7" s="6" t="s">
        <v>11</v>
      </c>
      <c r="I7" s="4">
        <v>5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4</v>
      </c>
      <c r="H8" s="6" t="s">
        <v>12</v>
      </c>
      <c r="I8" s="4">
        <v>4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4</v>
      </c>
      <c r="H9" s="7" t="s">
        <v>13</v>
      </c>
      <c r="I9" s="4">
        <v>2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6</v>
      </c>
      <c r="H11" s="30" t="s">
        <v>72</v>
      </c>
      <c r="I11" s="24">
        <f>AVERAGE(I3:I10)</f>
        <v>3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5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5</v>
      </c>
      <c r="H13" s="5" t="s">
        <v>15</v>
      </c>
      <c r="I13" s="4">
        <v>5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5</v>
      </c>
      <c r="H14" s="6" t="s">
        <v>16</v>
      </c>
      <c r="I14" s="4">
        <v>5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5</v>
      </c>
      <c r="J15">
        <f>I15</f>
        <v>5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5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4</v>
      </c>
      <c r="H17" s="6" t="s">
        <v>19</v>
      </c>
      <c r="I17" s="4">
        <v>4</v>
      </c>
      <c r="J17">
        <f t="shared" ref="J17:J23" si="0">I17</f>
        <v>4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5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5</v>
      </c>
      <c r="H19" s="6" t="s">
        <v>21</v>
      </c>
      <c r="I19" s="4">
        <v>7</v>
      </c>
      <c r="J19">
        <f t="shared" si="0"/>
        <v>7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5</v>
      </c>
      <c r="H20" s="6" t="s">
        <v>22</v>
      </c>
      <c r="I20" s="4">
        <v>4</v>
      </c>
      <c r="J20">
        <f t="shared" si="0"/>
        <v>4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4</v>
      </c>
      <c r="H21" s="6" t="s">
        <v>23</v>
      </c>
      <c r="I21" s="4">
        <v>6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5</v>
      </c>
      <c r="H22" s="6" t="s">
        <v>24</v>
      </c>
      <c r="I22" s="4">
        <v>6</v>
      </c>
      <c r="J22">
        <f t="shared" si="0"/>
        <v>6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4</v>
      </c>
      <c r="H23" s="6" t="s">
        <v>25</v>
      </c>
      <c r="I23" s="4">
        <v>5</v>
      </c>
      <c r="J23">
        <f t="shared" si="0"/>
        <v>5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4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5</v>
      </c>
      <c r="H25" s="6" t="s">
        <v>27</v>
      </c>
      <c r="I25" s="4">
        <v>5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3</v>
      </c>
      <c r="H26" s="29" t="s">
        <v>72</v>
      </c>
      <c r="I26" s="24">
        <f>AVERAGE(I13:I25)</f>
        <v>5.384615384615385</v>
      </c>
      <c r="J26" s="24">
        <f>AVERAGE(J13,J15,J16,J17,J19,J22,J24,J25)</f>
        <v>5.5</v>
      </c>
      <c r="K26">
        <f>AVERAGE(J14,J18,J20,J21,J23)</f>
        <v>5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5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5</v>
      </c>
      <c r="H29" s="10" t="s">
        <v>34</v>
      </c>
      <c r="I29" s="4">
        <v>5</v>
      </c>
      <c r="J29">
        <f>I29</f>
        <v>5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6</v>
      </c>
      <c r="J30">
        <f t="shared" ref="J30:J42" si="1">I30</f>
        <v>6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1</v>
      </c>
      <c r="H31" s="10" t="s">
        <v>36</v>
      </c>
      <c r="I31" s="4">
        <v>3</v>
      </c>
    </row>
    <row r="32" spans="2:11" ht="27.75" customHeight="1" x14ac:dyDescent="0.3">
      <c r="H32" s="10" t="s">
        <v>37</v>
      </c>
      <c r="I32" s="4">
        <v>2</v>
      </c>
      <c r="J32">
        <f t="shared" si="1"/>
        <v>2</v>
      </c>
    </row>
    <row r="33" spans="2:10" ht="27.75" customHeight="1" x14ac:dyDescent="0.3">
      <c r="H33" s="10" t="s">
        <v>38</v>
      </c>
      <c r="I33" s="4">
        <v>6</v>
      </c>
      <c r="J33">
        <f t="shared" si="1"/>
        <v>6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3</v>
      </c>
      <c r="J35">
        <f t="shared" si="1"/>
        <v>3</v>
      </c>
    </row>
    <row r="36" spans="2:10" ht="27.75" customHeight="1" x14ac:dyDescent="0.3">
      <c r="B36" s="16" t="s">
        <v>53</v>
      </c>
      <c r="C36" s="4" t="s">
        <v>89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88</v>
      </c>
      <c r="H37" s="10" t="s">
        <v>42</v>
      </c>
      <c r="I37" s="4">
        <v>2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3</v>
      </c>
    </row>
    <row r="39" spans="2:10" ht="27.75" customHeight="1" x14ac:dyDescent="0.3">
      <c r="B39" s="16" t="s">
        <v>56</v>
      </c>
      <c r="C39" s="4" t="s">
        <v>67</v>
      </c>
      <c r="H39" s="10" t="s">
        <v>44</v>
      </c>
      <c r="I39" s="4">
        <v>5</v>
      </c>
    </row>
    <row r="40" spans="2:10" ht="27.75" customHeight="1" x14ac:dyDescent="0.3">
      <c r="B40" s="16" t="s">
        <v>57</v>
      </c>
      <c r="C40" s="19" t="s">
        <v>81</v>
      </c>
      <c r="H40" s="10" t="s">
        <v>45</v>
      </c>
      <c r="I40" s="4">
        <v>6</v>
      </c>
    </row>
    <row r="41" spans="2:10" ht="27.75" customHeight="1" x14ac:dyDescent="0.3">
      <c r="C41" s="31" t="s">
        <v>110</v>
      </c>
      <c r="H41" s="10" t="s">
        <v>46</v>
      </c>
      <c r="I41" s="4">
        <v>6</v>
      </c>
    </row>
    <row r="42" spans="2:10" ht="27.75" customHeight="1" x14ac:dyDescent="0.3">
      <c r="B42" s="17" t="s">
        <v>28</v>
      </c>
      <c r="C42" s="4">
        <v>6</v>
      </c>
      <c r="H42" s="10" t="s">
        <v>47</v>
      </c>
      <c r="I42" s="4">
        <v>4</v>
      </c>
      <c r="J42">
        <f t="shared" si="1"/>
        <v>4</v>
      </c>
    </row>
    <row r="43" spans="2:10" ht="27.75" customHeight="1" x14ac:dyDescent="0.3">
      <c r="B43" s="17" t="s">
        <v>29</v>
      </c>
      <c r="C43" s="4">
        <v>6</v>
      </c>
      <c r="H43" s="10" t="s">
        <v>48</v>
      </c>
      <c r="I43" s="4">
        <v>6</v>
      </c>
    </row>
    <row r="44" spans="2:10" ht="27.75" customHeight="1" x14ac:dyDescent="0.3">
      <c r="B44" s="17" t="s">
        <v>30</v>
      </c>
      <c r="C44" s="4">
        <v>6</v>
      </c>
      <c r="H44" s="10" t="s">
        <v>49</v>
      </c>
      <c r="I44" s="4">
        <v>7</v>
      </c>
    </row>
    <row r="45" spans="2:10" ht="27.75" customHeight="1" x14ac:dyDescent="0.3">
      <c r="B45" s="17" t="s">
        <v>31</v>
      </c>
      <c r="C45" s="4">
        <v>6</v>
      </c>
      <c r="H45" s="10" t="s">
        <v>50</v>
      </c>
      <c r="I45" s="4">
        <v>7</v>
      </c>
    </row>
    <row r="46" spans="2:10" ht="27.75" customHeight="1" x14ac:dyDescent="0.3">
      <c r="B46" s="17" t="s">
        <v>32</v>
      </c>
      <c r="C46" s="4">
        <v>6</v>
      </c>
      <c r="H46" s="10" t="s">
        <v>51</v>
      </c>
      <c r="I46" s="4">
        <v>7</v>
      </c>
    </row>
    <row r="47" spans="2:10" ht="27.75" customHeight="1" x14ac:dyDescent="0.3">
      <c r="B47" s="23" t="s">
        <v>72</v>
      </c>
      <c r="C47" s="24">
        <f xml:space="preserve"> AVERAGE(C42:C46)</f>
        <v>6</v>
      </c>
      <c r="H47" s="21" t="s">
        <v>114</v>
      </c>
      <c r="I47" s="24">
        <f>AVERAGE(I29,I30,I32,I35,I37,I38,I39,I41,I43)</f>
        <v>4.2222222222222223</v>
      </c>
      <c r="J47" s="24">
        <f>AVERAGE(J29,J30,J32,J35,J37,J38,J39,J41,J43)</f>
        <v>4</v>
      </c>
    </row>
    <row r="48" spans="2:10" x14ac:dyDescent="0.3">
      <c r="H48" s="22" t="s">
        <v>115</v>
      </c>
      <c r="I48">
        <f>AVERAGE(I31,I33,I34,I36,I40,I42,I44,I45,I46)</f>
        <v>5.7777777777777777</v>
      </c>
      <c r="J48">
        <f>AVERAGE(J31,J33,J34,J36,J40,J42,J44,J45,J46)</f>
        <v>5.5</v>
      </c>
    </row>
    <row r="49" spans="2:9" x14ac:dyDescent="0.3">
      <c r="H49" s="22" t="s">
        <v>116</v>
      </c>
      <c r="I49">
        <f>I48-I47</f>
        <v>1.5555555555555554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0</v>
      </c>
    </row>
  </sheetData>
  <conditionalFormatting sqref="I49">
    <cfRule type="cellIs" dxfId="37" priority="1" operator="lessThan">
      <formula>0</formula>
    </cfRule>
    <cfRule type="cellIs" dxfId="36" priority="2" operator="greaterThan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5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2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6</v>
      </c>
      <c r="H4" s="6" t="s">
        <v>8</v>
      </c>
      <c r="I4" s="4">
        <v>4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6</v>
      </c>
      <c r="H6" s="6" t="s">
        <v>10</v>
      </c>
      <c r="I6" s="4">
        <v>3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5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3</v>
      </c>
      <c r="H8" s="6" t="s">
        <v>12</v>
      </c>
      <c r="I8" s="4">
        <v>2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4</v>
      </c>
      <c r="H9" s="7" t="s">
        <v>13</v>
      </c>
      <c r="I9" s="4">
        <v>4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6</v>
      </c>
      <c r="H10" s="5" t="s">
        <v>14</v>
      </c>
      <c r="I10" s="11">
        <v>2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5</v>
      </c>
      <c r="H11" s="30" t="s">
        <v>72</v>
      </c>
      <c r="I11" s="24">
        <f>AVERAGE(I3:I10)</f>
        <v>3.25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5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5</v>
      </c>
      <c r="H13" s="5" t="s">
        <v>15</v>
      </c>
      <c r="I13" s="4">
        <v>6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5</v>
      </c>
      <c r="H14" s="6" t="s">
        <v>16</v>
      </c>
      <c r="I14" s="4">
        <v>5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4</v>
      </c>
      <c r="J15">
        <f>I15</f>
        <v>4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5</v>
      </c>
      <c r="H16" s="6" t="s">
        <v>18</v>
      </c>
      <c r="I16" s="4">
        <v>5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3</v>
      </c>
      <c r="H17" s="6" t="s">
        <v>19</v>
      </c>
      <c r="I17" s="4">
        <v>5</v>
      </c>
      <c r="J17">
        <f t="shared" ref="J17:J23" si="0">I17</f>
        <v>5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5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6</v>
      </c>
      <c r="H19" s="6" t="s">
        <v>21</v>
      </c>
      <c r="I19" s="4">
        <v>6</v>
      </c>
      <c r="J19">
        <f t="shared" si="0"/>
        <v>6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5</v>
      </c>
      <c r="H20" s="6" t="s">
        <v>22</v>
      </c>
      <c r="I20" s="4">
        <v>4</v>
      </c>
      <c r="J20">
        <f t="shared" si="0"/>
        <v>4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3</v>
      </c>
      <c r="H21" s="6" t="s">
        <v>23</v>
      </c>
      <c r="I21" s="4">
        <v>6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5</v>
      </c>
      <c r="H22" s="6" t="s">
        <v>24</v>
      </c>
      <c r="I22" s="4">
        <v>6</v>
      </c>
      <c r="J22">
        <f t="shared" si="0"/>
        <v>6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5</v>
      </c>
      <c r="H23" s="6" t="s">
        <v>25</v>
      </c>
      <c r="I23" s="4">
        <v>4</v>
      </c>
      <c r="J23">
        <f t="shared" si="0"/>
        <v>4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5</v>
      </c>
      <c r="H24" s="6" t="s">
        <v>26</v>
      </c>
      <c r="I24" s="4">
        <v>6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5</v>
      </c>
      <c r="H25" s="6" t="s">
        <v>27</v>
      </c>
      <c r="I25" s="4">
        <v>6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5.3076923076923075</v>
      </c>
      <c r="J26" s="24">
        <f>AVERAGE(J13,J15,J16,J17,J19,J22,J24,J25)</f>
        <v>5.25</v>
      </c>
      <c r="K26">
        <f>AVERAGE(J14,J18,J20,J21,J23)</f>
        <v>4.666666666666667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6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5</v>
      </c>
      <c r="H29" s="10" t="s">
        <v>34</v>
      </c>
      <c r="I29" s="4">
        <v>6</v>
      </c>
      <c r="J29">
        <f>I29</f>
        <v>6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3</v>
      </c>
      <c r="J30">
        <f t="shared" ref="J30:J42" si="1">I30</f>
        <v>3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4</v>
      </c>
      <c r="H31" s="10" t="s">
        <v>36</v>
      </c>
      <c r="I31" s="4">
        <v>6</v>
      </c>
    </row>
    <row r="32" spans="2:11" ht="27.75" customHeight="1" x14ac:dyDescent="0.3">
      <c r="H32" s="10" t="s">
        <v>37</v>
      </c>
      <c r="I32" s="4">
        <v>5</v>
      </c>
      <c r="J32">
        <f t="shared" si="1"/>
        <v>5</v>
      </c>
    </row>
    <row r="33" spans="2:10" ht="27.75" customHeight="1" x14ac:dyDescent="0.3">
      <c r="H33" s="10" t="s">
        <v>38</v>
      </c>
      <c r="I33" s="4">
        <v>6</v>
      </c>
      <c r="J33">
        <f t="shared" si="1"/>
        <v>6</v>
      </c>
    </row>
    <row r="34" spans="2:10" ht="27.75" customHeight="1" x14ac:dyDescent="0.3">
      <c r="H34" s="10" t="s">
        <v>39</v>
      </c>
      <c r="I34" s="4">
        <v>7</v>
      </c>
      <c r="J34">
        <f t="shared" si="1"/>
        <v>7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2</v>
      </c>
      <c r="J35">
        <f t="shared" si="1"/>
        <v>2</v>
      </c>
    </row>
    <row r="36" spans="2:10" ht="27.75" customHeight="1" x14ac:dyDescent="0.3">
      <c r="B36" s="16" t="s">
        <v>53</v>
      </c>
      <c r="C36" s="4" t="s">
        <v>102</v>
      </c>
      <c r="H36" s="10" t="s">
        <v>41</v>
      </c>
      <c r="I36" s="4">
        <v>5</v>
      </c>
      <c r="J36">
        <f t="shared" si="1"/>
        <v>5</v>
      </c>
    </row>
    <row r="37" spans="2:10" ht="27.75" customHeight="1" x14ac:dyDescent="0.3">
      <c r="B37" s="16" t="s">
        <v>54</v>
      </c>
      <c r="C37" s="4" t="s">
        <v>74</v>
      </c>
      <c r="H37" s="10" t="s">
        <v>42</v>
      </c>
      <c r="I37" s="4">
        <v>2</v>
      </c>
    </row>
    <row r="38" spans="2:10" ht="27.75" customHeight="1" x14ac:dyDescent="0.3">
      <c r="B38" s="16" t="s">
        <v>55</v>
      </c>
      <c r="C38" s="18" t="s">
        <v>96</v>
      </c>
      <c r="H38" s="10" t="s">
        <v>43</v>
      </c>
      <c r="I38" s="4">
        <v>4</v>
      </c>
    </row>
    <row r="39" spans="2:10" ht="27.75" customHeight="1" x14ac:dyDescent="0.3">
      <c r="B39" s="16" t="s">
        <v>56</v>
      </c>
      <c r="C39" s="4" t="s">
        <v>80</v>
      </c>
      <c r="H39" s="10" t="s">
        <v>44</v>
      </c>
      <c r="I39" s="4">
        <v>2</v>
      </c>
    </row>
    <row r="40" spans="2:10" ht="27.75" customHeight="1" x14ac:dyDescent="0.3">
      <c r="B40" s="16" t="s">
        <v>57</v>
      </c>
      <c r="C40" s="19" t="s">
        <v>98</v>
      </c>
      <c r="H40" s="10" t="s">
        <v>45</v>
      </c>
      <c r="I40" s="4">
        <v>5</v>
      </c>
    </row>
    <row r="41" spans="2:10" ht="27.75" customHeight="1" x14ac:dyDescent="0.3">
      <c r="C41" s="31" t="s">
        <v>110</v>
      </c>
      <c r="H41" s="10" t="s">
        <v>46</v>
      </c>
      <c r="I41" s="4">
        <v>2</v>
      </c>
    </row>
    <row r="42" spans="2:10" ht="27.75" customHeight="1" x14ac:dyDescent="0.3">
      <c r="B42" s="17" t="s">
        <v>28</v>
      </c>
      <c r="C42" s="4">
        <v>7</v>
      </c>
      <c r="H42" s="10" t="s">
        <v>47</v>
      </c>
      <c r="I42" s="4">
        <v>6</v>
      </c>
      <c r="J42">
        <f t="shared" si="1"/>
        <v>6</v>
      </c>
    </row>
    <row r="43" spans="2:10" ht="27.75" customHeight="1" x14ac:dyDescent="0.3">
      <c r="B43" s="17" t="s">
        <v>29</v>
      </c>
      <c r="C43" s="4">
        <v>6</v>
      </c>
      <c r="H43" s="10" t="s">
        <v>48</v>
      </c>
      <c r="I43" s="4">
        <v>5</v>
      </c>
    </row>
    <row r="44" spans="2:10" ht="27.75" customHeight="1" x14ac:dyDescent="0.3">
      <c r="B44" s="17" t="s">
        <v>30</v>
      </c>
      <c r="C44" s="4">
        <v>7</v>
      </c>
      <c r="H44" s="10" t="s">
        <v>49</v>
      </c>
      <c r="I44" s="4">
        <v>7</v>
      </c>
    </row>
    <row r="45" spans="2:10" ht="27.75" customHeight="1" x14ac:dyDescent="0.3">
      <c r="B45" s="17" t="s">
        <v>31</v>
      </c>
      <c r="C45" s="4">
        <v>6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>
        <v>6</v>
      </c>
      <c r="H46" s="10" t="s">
        <v>51</v>
      </c>
      <c r="I46" s="4">
        <v>6</v>
      </c>
    </row>
    <row r="47" spans="2:10" ht="27.75" customHeight="1" x14ac:dyDescent="0.3">
      <c r="B47" s="23" t="s">
        <v>72</v>
      </c>
      <c r="C47" s="24">
        <f xml:space="preserve"> AVERAGE(C42:C46)</f>
        <v>6.4</v>
      </c>
      <c r="H47" s="21" t="s">
        <v>114</v>
      </c>
      <c r="I47" s="24">
        <f>AVERAGE(I29,I30,I32,I35,I37,I38,I39,I41,I43)</f>
        <v>3.4444444444444446</v>
      </c>
      <c r="J47" s="24">
        <f>AVERAGE(J29,J30,J32,J35,J37,J38,J39,J41,J43)</f>
        <v>4</v>
      </c>
    </row>
    <row r="48" spans="2:10" x14ac:dyDescent="0.3">
      <c r="H48" s="22" t="s">
        <v>115</v>
      </c>
      <c r="I48">
        <f>AVERAGE(I31,I33,I34,I36,I40,I42,I44,I45,I46)</f>
        <v>6</v>
      </c>
      <c r="J48">
        <f>AVERAGE(J31,J33,J34,J36,J40,J42,J44,J45,J46)</f>
        <v>6</v>
      </c>
    </row>
    <row r="49" spans="2:9" x14ac:dyDescent="0.3">
      <c r="H49" s="22" t="s">
        <v>116</v>
      </c>
      <c r="I49">
        <f>I48-I47</f>
        <v>2.5555555555555554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1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1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2</v>
      </c>
    </row>
  </sheetData>
  <conditionalFormatting sqref="I49">
    <cfRule type="cellIs" dxfId="35" priority="1" operator="lessThan">
      <formula>0</formula>
    </cfRule>
    <cfRule type="cellIs" dxfId="34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B23" sqref="B23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2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3</v>
      </c>
      <c r="H3" s="5" t="s">
        <v>7</v>
      </c>
      <c r="I3" s="4">
        <v>3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2</v>
      </c>
      <c r="H4" s="6" t="s">
        <v>8</v>
      </c>
      <c r="I4" s="4">
        <v>5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4</v>
      </c>
      <c r="H6" s="6" t="s">
        <v>10</v>
      </c>
      <c r="I6" s="4">
        <v>4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5</v>
      </c>
      <c r="H7" s="6" t="s">
        <v>11</v>
      </c>
      <c r="I7" s="4">
        <v>5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2</v>
      </c>
      <c r="H8" s="6" t="s">
        <v>12</v>
      </c>
      <c r="I8" s="4">
        <v>4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1</v>
      </c>
      <c r="H9" s="7" t="s">
        <v>13</v>
      </c>
      <c r="I9" s="4">
        <v>4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3</v>
      </c>
      <c r="H10" s="5" t="s">
        <v>14</v>
      </c>
      <c r="I10" s="4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3</v>
      </c>
      <c r="H11" s="30" t="s">
        <v>72</v>
      </c>
      <c r="I11" s="24">
        <f>AVERAGE(I3:I10)</f>
        <v>3.75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2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3</v>
      </c>
      <c r="H13" s="5" t="s">
        <v>15</v>
      </c>
      <c r="I13" s="4">
        <v>6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2</v>
      </c>
      <c r="H14" s="6" t="s">
        <v>16</v>
      </c>
      <c r="I14" s="4">
        <v>7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5</v>
      </c>
      <c r="H15" s="6" t="s">
        <v>17</v>
      </c>
      <c r="I15" s="4">
        <v>5</v>
      </c>
      <c r="J15">
        <f>I15</f>
        <v>5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6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2</v>
      </c>
      <c r="H17" s="6" t="s">
        <v>19</v>
      </c>
      <c r="I17" s="4">
        <v>5</v>
      </c>
      <c r="J17">
        <f t="shared" ref="J17:J23" si="0">I17</f>
        <v>5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4</v>
      </c>
      <c r="H18" s="6" t="s">
        <v>20</v>
      </c>
      <c r="I18" s="4">
        <v>7</v>
      </c>
      <c r="J18">
        <f t="shared" si="0"/>
        <v>7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2</v>
      </c>
      <c r="H19" s="6" t="s">
        <v>21</v>
      </c>
      <c r="I19" s="4">
        <v>4</v>
      </c>
      <c r="J19">
        <f t="shared" si="0"/>
        <v>4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6</v>
      </c>
      <c r="J20">
        <f t="shared" si="0"/>
        <v>6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1</v>
      </c>
      <c r="H21" s="6" t="s">
        <v>23</v>
      </c>
      <c r="I21" s="4">
        <v>5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3</v>
      </c>
      <c r="H22" s="6" t="s">
        <v>24</v>
      </c>
      <c r="I22" s="4">
        <v>5</v>
      </c>
      <c r="J22">
        <f t="shared" si="0"/>
        <v>5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3</v>
      </c>
      <c r="H23" s="6" t="s">
        <v>25</v>
      </c>
      <c r="I23" s="4">
        <v>5</v>
      </c>
      <c r="J23">
        <f t="shared" si="0"/>
        <v>5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3</v>
      </c>
      <c r="H24" s="6" t="s">
        <v>26</v>
      </c>
      <c r="I24" s="4">
        <v>6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3</v>
      </c>
      <c r="H25" s="6" t="s">
        <v>27</v>
      </c>
      <c r="I25" s="4">
        <v>7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5.6923076923076925</v>
      </c>
      <c r="J26" s="24">
        <f>AVERAGE(J13,J15,J16,J17,J19,J22,J24,J25)</f>
        <v>4.75</v>
      </c>
      <c r="K26">
        <f>AVERAGE(J14,J18,J20,J21,J23)</f>
        <v>6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4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3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3</v>
      </c>
      <c r="H29" s="10" t="s">
        <v>34</v>
      </c>
      <c r="I29" s="4">
        <v>6</v>
      </c>
      <c r="J29">
        <f>I29</f>
        <v>6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3</v>
      </c>
      <c r="H30" s="10" t="s">
        <v>35</v>
      </c>
      <c r="I30" s="4">
        <v>7</v>
      </c>
      <c r="J30">
        <f t="shared" ref="J30:J42" si="1">I30</f>
        <v>7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4</v>
      </c>
      <c r="H31" s="10" t="s">
        <v>36</v>
      </c>
      <c r="I31" s="4">
        <v>6</v>
      </c>
    </row>
    <row r="32" spans="2:11" ht="27.75" customHeight="1" x14ac:dyDescent="0.3">
      <c r="H32" s="10" t="s">
        <v>37</v>
      </c>
      <c r="I32" s="4">
        <v>3</v>
      </c>
      <c r="J32">
        <f t="shared" si="1"/>
        <v>3</v>
      </c>
    </row>
    <row r="33" spans="2:10" ht="27.75" customHeight="1" x14ac:dyDescent="0.3">
      <c r="H33" s="10" t="s">
        <v>38</v>
      </c>
      <c r="I33" s="4">
        <v>5</v>
      </c>
      <c r="J33">
        <f t="shared" si="1"/>
        <v>5</v>
      </c>
    </row>
    <row r="34" spans="2:10" ht="27.75" customHeight="1" x14ac:dyDescent="0.3">
      <c r="H34" s="10" t="s">
        <v>39</v>
      </c>
      <c r="I34" s="4">
        <v>5</v>
      </c>
      <c r="J34">
        <f t="shared" si="1"/>
        <v>5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4</v>
      </c>
      <c r="J35">
        <f t="shared" si="1"/>
        <v>4</v>
      </c>
    </row>
    <row r="36" spans="2:10" ht="27.75" customHeight="1" x14ac:dyDescent="0.3">
      <c r="B36" s="16" t="s">
        <v>53</v>
      </c>
      <c r="C36" s="4" t="s">
        <v>73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77</v>
      </c>
      <c r="H37" s="10" t="s">
        <v>42</v>
      </c>
      <c r="I37" s="4">
        <v>5</v>
      </c>
    </row>
    <row r="38" spans="2:10" ht="27.75" customHeight="1" x14ac:dyDescent="0.3">
      <c r="B38" s="16" t="s">
        <v>55</v>
      </c>
      <c r="C38" s="18" t="s">
        <v>79</v>
      </c>
      <c r="H38" s="10" t="s">
        <v>43</v>
      </c>
      <c r="I38" s="4">
        <v>6</v>
      </c>
    </row>
    <row r="39" spans="2:10" ht="27.75" customHeight="1" x14ac:dyDescent="0.3">
      <c r="B39" s="16" t="s">
        <v>56</v>
      </c>
      <c r="C39" s="4" t="s">
        <v>80</v>
      </c>
      <c r="H39" s="10" t="s">
        <v>44</v>
      </c>
      <c r="I39" s="4">
        <v>4</v>
      </c>
    </row>
    <row r="40" spans="2:10" ht="27.75" customHeight="1" x14ac:dyDescent="0.3">
      <c r="B40" s="16" t="s">
        <v>57</v>
      </c>
      <c r="C40" s="19" t="s">
        <v>68</v>
      </c>
      <c r="H40" s="10" t="s">
        <v>45</v>
      </c>
      <c r="I40" s="4">
        <v>4</v>
      </c>
    </row>
    <row r="41" spans="2:10" ht="27.75" customHeight="1" x14ac:dyDescent="0.3">
      <c r="H41" s="10" t="s">
        <v>46</v>
      </c>
      <c r="I41" s="4">
        <v>3</v>
      </c>
    </row>
    <row r="42" spans="2:10" ht="27.75" customHeight="1" x14ac:dyDescent="0.3">
      <c r="B42" s="17" t="s">
        <v>28</v>
      </c>
      <c r="C42" s="4">
        <v>6</v>
      </c>
      <c r="H42" s="10" t="s">
        <v>47</v>
      </c>
      <c r="I42" s="4">
        <v>5</v>
      </c>
      <c r="J42">
        <f t="shared" si="1"/>
        <v>5</v>
      </c>
    </row>
    <row r="43" spans="2:10" ht="27.75" customHeight="1" x14ac:dyDescent="0.3">
      <c r="B43" s="17" t="s">
        <v>29</v>
      </c>
      <c r="C43" s="4">
        <v>7</v>
      </c>
      <c r="H43" s="10" t="s">
        <v>48</v>
      </c>
      <c r="I43" s="4">
        <v>3</v>
      </c>
    </row>
    <row r="44" spans="2:10" ht="27.75" customHeight="1" x14ac:dyDescent="0.3">
      <c r="B44" s="17" t="s">
        <v>30</v>
      </c>
      <c r="C44" s="4">
        <v>6</v>
      </c>
      <c r="H44" s="10" t="s">
        <v>49</v>
      </c>
      <c r="I44" s="4">
        <v>5</v>
      </c>
    </row>
    <row r="45" spans="2:10" ht="27.75" customHeight="1" x14ac:dyDescent="0.3">
      <c r="B45" s="17" t="s">
        <v>31</v>
      </c>
      <c r="C45" s="4">
        <v>5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>
        <v>5</v>
      </c>
      <c r="H46" s="10" t="s">
        <v>51</v>
      </c>
      <c r="I46" s="4">
        <v>6</v>
      </c>
    </row>
    <row r="47" spans="2:10" ht="27.75" customHeight="1" x14ac:dyDescent="0.3">
      <c r="B47" s="23" t="s">
        <v>72</v>
      </c>
      <c r="C47" s="24">
        <f xml:space="preserve"> AVERAGE(C42:C46)</f>
        <v>5.8</v>
      </c>
      <c r="H47" s="21" t="s">
        <v>114</v>
      </c>
      <c r="I47" s="24">
        <f>AVERAGE(I29,I30,I32,I35,I37,I38,I39,I41,I43)</f>
        <v>4.5555555555555554</v>
      </c>
      <c r="J47" s="24">
        <f>AVERAGE(J29,J30,J32,J35,J37,J38,J39,J41,J43)</f>
        <v>5</v>
      </c>
    </row>
    <row r="48" spans="2:10" x14ac:dyDescent="0.3">
      <c r="H48" s="22" t="s">
        <v>115</v>
      </c>
      <c r="I48">
        <f>AVERAGE(I31,I33,I34,I36,I40,I42,I44,I45,I46)</f>
        <v>5.333333333333333</v>
      </c>
      <c r="J48">
        <f>AVERAGE(J31,J33,J34,J36,J40,J42,J44,J45,J46)</f>
        <v>5.25</v>
      </c>
    </row>
    <row r="49" spans="2:9" x14ac:dyDescent="0.3">
      <c r="H49" s="22" t="s">
        <v>116</v>
      </c>
      <c r="I49">
        <f>I48-I47</f>
        <v>0.77777777777777768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0</v>
      </c>
    </row>
  </sheetData>
  <conditionalFormatting sqref="I49">
    <cfRule type="cellIs" dxfId="105" priority="1" operator="lessThan">
      <formula>0</formula>
    </cfRule>
    <cfRule type="cellIs" dxfId="104" priority="2" operator="greaterThan">
      <formula>0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4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1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4</v>
      </c>
      <c r="H4" s="6" t="s">
        <v>8</v>
      </c>
      <c r="I4" s="4">
        <v>7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5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6</v>
      </c>
      <c r="H6" s="6" t="s">
        <v>10</v>
      </c>
      <c r="I6" s="4">
        <v>4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6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3</v>
      </c>
      <c r="H8" s="6" t="s">
        <v>12</v>
      </c>
      <c r="I8" s="4">
        <v>1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3</v>
      </c>
      <c r="H9" s="7" t="s">
        <v>13</v>
      </c>
      <c r="I9" s="4">
        <v>7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6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5</v>
      </c>
      <c r="H11" s="30" t="s">
        <v>72</v>
      </c>
      <c r="I11" s="24">
        <f>AVERAGE(I3:I10)</f>
        <v>4.625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4</v>
      </c>
      <c r="H13" s="5" t="s">
        <v>15</v>
      </c>
      <c r="I13" s="4">
        <v>5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3</v>
      </c>
      <c r="H14" s="6" t="s">
        <v>16</v>
      </c>
      <c r="I14" s="4">
        <v>5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4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2</v>
      </c>
      <c r="H17" s="6" t="s">
        <v>19</v>
      </c>
      <c r="I17" s="4">
        <v>4</v>
      </c>
      <c r="J17">
        <f t="shared" ref="J17:J23" si="0">I17</f>
        <v>4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5</v>
      </c>
      <c r="H18" s="6" t="s">
        <v>20</v>
      </c>
      <c r="I18" s="4">
        <v>5</v>
      </c>
      <c r="J18">
        <f t="shared" si="0"/>
        <v>5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4</v>
      </c>
      <c r="H19" s="6" t="s">
        <v>21</v>
      </c>
      <c r="I19" s="4">
        <v>7</v>
      </c>
      <c r="J19">
        <f t="shared" si="0"/>
        <v>7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4</v>
      </c>
      <c r="J20">
        <f t="shared" si="0"/>
        <v>4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4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4</v>
      </c>
      <c r="H22" s="6" t="s">
        <v>24</v>
      </c>
      <c r="I22" s="4">
        <v>5</v>
      </c>
      <c r="J22">
        <f t="shared" si="0"/>
        <v>5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2</v>
      </c>
      <c r="H23" s="6" t="s">
        <v>25</v>
      </c>
      <c r="I23" s="4">
        <v>3</v>
      </c>
      <c r="J23">
        <f t="shared" si="0"/>
        <v>3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3</v>
      </c>
      <c r="H24" s="6" t="s">
        <v>26</v>
      </c>
      <c r="I24" s="4">
        <v>6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4</v>
      </c>
      <c r="H25" s="6" t="s">
        <v>27</v>
      </c>
      <c r="I25" s="4">
        <v>3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2</v>
      </c>
      <c r="H26" s="29" t="s">
        <v>72</v>
      </c>
      <c r="I26" s="24">
        <f>AVERAGE(I13:I25)</f>
        <v>4.7692307692307692</v>
      </c>
      <c r="J26" s="24">
        <f>AVERAGE(J13,J15,J16,J17,J19,J22,J24,J25)</f>
        <v>5.75</v>
      </c>
      <c r="K26">
        <f>AVERAGE(J14,J18,J20,J21,J23)</f>
        <v>4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3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4</v>
      </c>
      <c r="H29" s="10" t="s">
        <v>34</v>
      </c>
      <c r="I29" s="4">
        <v>5</v>
      </c>
      <c r="J29">
        <f>I29</f>
        <v>5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3</v>
      </c>
      <c r="J30">
        <f t="shared" ref="J30:J42" si="1">I30</f>
        <v>3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4</v>
      </c>
      <c r="H31" s="10" t="s">
        <v>36</v>
      </c>
      <c r="I31" s="4">
        <v>4</v>
      </c>
    </row>
    <row r="32" spans="2:11" ht="27.75" customHeight="1" x14ac:dyDescent="0.3">
      <c r="H32" s="10" t="s">
        <v>37</v>
      </c>
      <c r="I32" s="4">
        <v>1</v>
      </c>
      <c r="J32">
        <f t="shared" si="1"/>
        <v>1</v>
      </c>
    </row>
    <row r="33" spans="2:10" ht="27.75" customHeight="1" x14ac:dyDescent="0.3">
      <c r="H33" s="10" t="s">
        <v>38</v>
      </c>
      <c r="I33" s="4">
        <v>1</v>
      </c>
      <c r="J33">
        <f t="shared" si="1"/>
        <v>1</v>
      </c>
    </row>
    <row r="34" spans="2:10" ht="27.75" customHeight="1" x14ac:dyDescent="0.3">
      <c r="H34" s="10" t="s">
        <v>39</v>
      </c>
      <c r="I34" s="4">
        <v>3</v>
      </c>
      <c r="J34">
        <f t="shared" si="1"/>
        <v>3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2</v>
      </c>
      <c r="J35">
        <f t="shared" si="1"/>
        <v>2</v>
      </c>
    </row>
    <row r="36" spans="2:10" ht="27.75" customHeight="1" x14ac:dyDescent="0.3">
      <c r="B36" s="16" t="s">
        <v>53</v>
      </c>
      <c r="C36" s="4" t="s">
        <v>109</v>
      </c>
      <c r="H36" s="10" t="s">
        <v>41</v>
      </c>
      <c r="I36" s="4">
        <v>2</v>
      </c>
      <c r="J36">
        <f t="shared" si="1"/>
        <v>2</v>
      </c>
    </row>
    <row r="37" spans="2:10" ht="27.75" customHeight="1" x14ac:dyDescent="0.3">
      <c r="B37" s="16" t="s">
        <v>54</v>
      </c>
      <c r="C37" s="4" t="s">
        <v>81</v>
      </c>
      <c r="H37" s="10" t="s">
        <v>42</v>
      </c>
      <c r="I37" s="4">
        <v>5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2</v>
      </c>
    </row>
    <row r="39" spans="2:10" ht="27.75" customHeight="1" x14ac:dyDescent="0.3">
      <c r="B39" s="16" t="s">
        <v>56</v>
      </c>
      <c r="C39" s="4" t="s">
        <v>65</v>
      </c>
      <c r="H39" s="10" t="s">
        <v>44</v>
      </c>
      <c r="I39" s="4">
        <v>4</v>
      </c>
    </row>
    <row r="40" spans="2:10" ht="27.75" customHeight="1" x14ac:dyDescent="0.3">
      <c r="B40" s="16" t="s">
        <v>57</v>
      </c>
      <c r="C40" s="19" t="s">
        <v>98</v>
      </c>
      <c r="H40" s="10" t="s">
        <v>45</v>
      </c>
      <c r="I40" s="4">
        <v>4</v>
      </c>
    </row>
    <row r="41" spans="2:10" ht="27.75" customHeight="1" x14ac:dyDescent="0.3">
      <c r="C41" s="31" t="s">
        <v>110</v>
      </c>
      <c r="H41" s="10" t="s">
        <v>46</v>
      </c>
      <c r="I41" s="4">
        <v>4</v>
      </c>
    </row>
    <row r="42" spans="2:10" ht="27.75" customHeight="1" x14ac:dyDescent="0.3">
      <c r="B42" s="17" t="s">
        <v>28</v>
      </c>
      <c r="C42" s="4">
        <v>7</v>
      </c>
      <c r="H42" s="10" t="s">
        <v>47</v>
      </c>
      <c r="I42" s="4">
        <v>4</v>
      </c>
      <c r="J42">
        <f t="shared" si="1"/>
        <v>4</v>
      </c>
    </row>
    <row r="43" spans="2:10" ht="27.75" customHeight="1" x14ac:dyDescent="0.3">
      <c r="B43" s="17" t="s">
        <v>29</v>
      </c>
      <c r="C43" s="4">
        <v>7</v>
      </c>
      <c r="H43" s="10" t="s">
        <v>48</v>
      </c>
      <c r="I43" s="4">
        <v>4</v>
      </c>
    </row>
    <row r="44" spans="2:10" ht="27.75" customHeight="1" x14ac:dyDescent="0.3">
      <c r="B44" s="17" t="s">
        <v>30</v>
      </c>
      <c r="C44" s="4">
        <v>7</v>
      </c>
      <c r="H44" s="10" t="s">
        <v>49</v>
      </c>
      <c r="I44" s="4">
        <v>5</v>
      </c>
    </row>
    <row r="45" spans="2:10" ht="27.75" customHeight="1" x14ac:dyDescent="0.3">
      <c r="B45" s="17" t="s">
        <v>31</v>
      </c>
      <c r="C45" s="4">
        <v>5</v>
      </c>
      <c r="H45" s="10" t="s">
        <v>50</v>
      </c>
      <c r="I45" s="4">
        <v>5</v>
      </c>
    </row>
    <row r="46" spans="2:10" ht="27.75" customHeight="1" x14ac:dyDescent="0.3">
      <c r="B46" s="17" t="s">
        <v>32</v>
      </c>
      <c r="C46" s="4">
        <v>5</v>
      </c>
      <c r="H46" s="10" t="s">
        <v>51</v>
      </c>
      <c r="I46" s="4">
        <v>4</v>
      </c>
    </row>
    <row r="47" spans="2:10" ht="27.75" customHeight="1" x14ac:dyDescent="0.3">
      <c r="B47" s="23" t="s">
        <v>72</v>
      </c>
      <c r="C47" s="24">
        <f xml:space="preserve"> AVERAGE(C42:C46)</f>
        <v>6.2</v>
      </c>
      <c r="H47" s="21" t="s">
        <v>114</v>
      </c>
      <c r="I47" s="24">
        <f>AVERAGE(I29,I30,I32,I35,I37,I38,I39,I41,I43)</f>
        <v>3.3333333333333335</v>
      </c>
      <c r="J47" s="24">
        <f>AVERAGE(J29,J30,J32,J35,J37,J38,J39,J41,J43)</f>
        <v>2.75</v>
      </c>
    </row>
    <row r="48" spans="2:10" x14ac:dyDescent="0.3">
      <c r="H48" s="22" t="s">
        <v>115</v>
      </c>
      <c r="I48">
        <f>AVERAGE(I31,I33,I34,I36,I40,I42,I44,I45,I46)</f>
        <v>3.5555555555555554</v>
      </c>
      <c r="J48">
        <f>AVERAGE(J31,J33,J34,J36,J40,J42,J44,J45,J46)</f>
        <v>2.5</v>
      </c>
    </row>
    <row r="49" spans="2:9" x14ac:dyDescent="0.3">
      <c r="H49" s="22" t="s">
        <v>116</v>
      </c>
      <c r="I49">
        <f>I48-I47</f>
        <v>0.22222222222222188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0</v>
      </c>
    </row>
  </sheetData>
  <conditionalFormatting sqref="I49">
    <cfRule type="cellIs" dxfId="33" priority="1" operator="lessThan">
      <formula>0</formula>
    </cfRule>
    <cfRule type="cellIs" dxfId="32" priority="2" operator="greaterThan">
      <formula>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4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1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4</v>
      </c>
      <c r="H4" s="6" t="s">
        <v>8</v>
      </c>
      <c r="I4" s="4">
        <v>6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5</v>
      </c>
      <c r="H6" s="6" t="s">
        <v>10</v>
      </c>
      <c r="I6" s="4">
        <v>4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7</v>
      </c>
      <c r="H7" s="6" t="s">
        <v>11</v>
      </c>
      <c r="I7" s="4">
        <v>5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1</v>
      </c>
      <c r="H8" s="6" t="s">
        <v>12</v>
      </c>
      <c r="I8" s="4">
        <v>6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1</v>
      </c>
      <c r="H9" s="7" t="s">
        <v>13</v>
      </c>
      <c r="I9" s="4">
        <v>5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3</v>
      </c>
      <c r="H11" s="30" t="s">
        <v>72</v>
      </c>
      <c r="I11" s="24">
        <f>AVERAGE(I3:I10)</f>
        <v>4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2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3</v>
      </c>
      <c r="H13" s="5" t="s">
        <v>15</v>
      </c>
      <c r="I13" s="4">
        <v>3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4</v>
      </c>
      <c r="H14" s="6" t="s">
        <v>16</v>
      </c>
      <c r="I14" s="4">
        <v>6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3</v>
      </c>
      <c r="J15">
        <f>I15</f>
        <v>3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5</v>
      </c>
      <c r="H16" s="6" t="s">
        <v>18</v>
      </c>
      <c r="I16" s="4">
        <v>4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3</v>
      </c>
      <c r="H17" s="6" t="s">
        <v>19</v>
      </c>
      <c r="I17" s="4">
        <v>3</v>
      </c>
      <c r="J17">
        <f t="shared" ref="J17:J23" si="0">I17</f>
        <v>3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2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3</v>
      </c>
      <c r="H19" s="6" t="s">
        <v>21</v>
      </c>
      <c r="I19" s="4">
        <v>2</v>
      </c>
      <c r="J19">
        <f t="shared" si="0"/>
        <v>2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1</v>
      </c>
      <c r="H21" s="6" t="s">
        <v>23</v>
      </c>
      <c r="I21" s="4">
        <v>5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3</v>
      </c>
      <c r="H22" s="6" t="s">
        <v>24</v>
      </c>
      <c r="I22" s="4">
        <v>2</v>
      </c>
      <c r="J22">
        <f t="shared" si="0"/>
        <v>2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2</v>
      </c>
      <c r="H23" s="6" t="s">
        <v>25</v>
      </c>
      <c r="I23" s="4">
        <v>5</v>
      </c>
      <c r="J23">
        <f t="shared" si="0"/>
        <v>5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2</v>
      </c>
      <c r="H24" s="6" t="s">
        <v>26</v>
      </c>
      <c r="I24" s="4">
        <v>5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2</v>
      </c>
      <c r="H25" s="6" t="s">
        <v>27</v>
      </c>
      <c r="I25" s="4">
        <v>3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4</v>
      </c>
      <c r="J26" s="24">
        <f>AVERAGE(J13,J15,J16,J17,J19,J22,J24,J25)</f>
        <v>2.5</v>
      </c>
      <c r="K26">
        <f>AVERAGE(J14,J18,J20,J21,J23)</f>
        <v>5.333333333333333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3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2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4</v>
      </c>
      <c r="H29" s="10" t="s">
        <v>34</v>
      </c>
      <c r="I29" s="4">
        <v>6</v>
      </c>
      <c r="J29">
        <f>I29</f>
        <v>6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3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2</v>
      </c>
      <c r="H31" s="10" t="s">
        <v>36</v>
      </c>
      <c r="I31" s="4">
        <v>7</v>
      </c>
    </row>
    <row r="32" spans="2:11" ht="27.75" customHeight="1" x14ac:dyDescent="0.3">
      <c r="H32" s="10" t="s">
        <v>37</v>
      </c>
      <c r="I32" s="4">
        <v>5</v>
      </c>
      <c r="J32">
        <f t="shared" si="1"/>
        <v>5</v>
      </c>
    </row>
    <row r="33" spans="2:10" ht="27.75" customHeight="1" x14ac:dyDescent="0.3">
      <c r="H33" s="10" t="s">
        <v>38</v>
      </c>
      <c r="I33" s="4">
        <v>7</v>
      </c>
      <c r="J33">
        <f t="shared" si="1"/>
        <v>7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3</v>
      </c>
      <c r="J35">
        <f t="shared" si="1"/>
        <v>3</v>
      </c>
    </row>
    <row r="36" spans="2:10" ht="27.75" customHeight="1" x14ac:dyDescent="0.3">
      <c r="B36" s="16" t="s">
        <v>53</v>
      </c>
      <c r="C36" s="4" t="s">
        <v>102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81</v>
      </c>
      <c r="H37" s="10" t="s">
        <v>42</v>
      </c>
      <c r="I37" s="4">
        <v>5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5</v>
      </c>
    </row>
    <row r="39" spans="2:10" ht="27.75" customHeight="1" x14ac:dyDescent="0.3">
      <c r="B39" s="16" t="s">
        <v>56</v>
      </c>
      <c r="C39" s="4" t="s">
        <v>91</v>
      </c>
      <c r="H39" s="10" t="s">
        <v>44</v>
      </c>
      <c r="I39" s="4">
        <v>3</v>
      </c>
    </row>
    <row r="40" spans="2:10" ht="27.75" customHeight="1" x14ac:dyDescent="0.3">
      <c r="B40" s="16" t="s">
        <v>57</v>
      </c>
      <c r="C40" s="19" t="s">
        <v>68</v>
      </c>
      <c r="H40" s="10" t="s">
        <v>45</v>
      </c>
      <c r="I40" s="4">
        <v>6</v>
      </c>
    </row>
    <row r="41" spans="2:10" ht="27.75" customHeight="1" x14ac:dyDescent="0.3">
      <c r="C41" s="31" t="s">
        <v>110</v>
      </c>
      <c r="H41" s="10" t="s">
        <v>46</v>
      </c>
      <c r="I41" s="4">
        <v>2</v>
      </c>
    </row>
    <row r="42" spans="2:10" ht="27.75" customHeight="1" x14ac:dyDescent="0.3">
      <c r="B42" s="17" t="s">
        <v>28</v>
      </c>
      <c r="C42" s="4">
        <v>7</v>
      </c>
      <c r="H42" s="10" t="s">
        <v>47</v>
      </c>
      <c r="I42" s="4">
        <v>7</v>
      </c>
      <c r="J42">
        <f t="shared" si="1"/>
        <v>7</v>
      </c>
    </row>
    <row r="43" spans="2:10" ht="27.75" customHeight="1" x14ac:dyDescent="0.3">
      <c r="B43" s="17" t="s">
        <v>29</v>
      </c>
      <c r="C43" s="4">
        <v>7</v>
      </c>
      <c r="H43" s="10" t="s">
        <v>48</v>
      </c>
      <c r="I43" s="4">
        <v>3</v>
      </c>
    </row>
    <row r="44" spans="2:10" ht="27.75" customHeight="1" x14ac:dyDescent="0.3">
      <c r="B44" s="17" t="s">
        <v>30</v>
      </c>
      <c r="C44" s="4">
        <v>7</v>
      </c>
      <c r="H44" s="10" t="s">
        <v>49</v>
      </c>
      <c r="I44" s="4">
        <v>7</v>
      </c>
    </row>
    <row r="45" spans="2:10" ht="27.75" customHeight="1" x14ac:dyDescent="0.3">
      <c r="B45" s="17" t="s">
        <v>31</v>
      </c>
      <c r="C45" s="4">
        <v>7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>
        <v>7</v>
      </c>
      <c r="H46" s="10" t="s">
        <v>51</v>
      </c>
      <c r="I46" s="4">
        <v>7</v>
      </c>
    </row>
    <row r="47" spans="2:10" ht="27.75" customHeight="1" x14ac:dyDescent="0.3">
      <c r="B47" s="23" t="s">
        <v>72</v>
      </c>
      <c r="C47" s="24">
        <f xml:space="preserve"> AVERAGE(C42:C46)</f>
        <v>7</v>
      </c>
      <c r="H47" s="21" t="s">
        <v>114</v>
      </c>
      <c r="I47" s="24">
        <f>AVERAGE(I29,I30,I32,I35,I37,I38,I39,I41,I43)</f>
        <v>4.1111111111111107</v>
      </c>
      <c r="J47" s="24">
        <f>AVERAGE(J29,J30,J32,J35,J37,J38,J39,J41,J43)</f>
        <v>4.75</v>
      </c>
    </row>
    <row r="48" spans="2:10" x14ac:dyDescent="0.3">
      <c r="H48" s="22" t="s">
        <v>115</v>
      </c>
      <c r="I48">
        <f>AVERAGE(I31,I33,I34,I36,I40,I42,I44,I45,I46)</f>
        <v>6.5555555555555554</v>
      </c>
      <c r="J48">
        <f>AVERAGE(J31,J33,J34,J36,J40,J42,J44,J45,J46)</f>
        <v>6.5</v>
      </c>
    </row>
    <row r="49" spans="2:9" x14ac:dyDescent="0.3">
      <c r="H49" s="22" t="s">
        <v>116</v>
      </c>
      <c r="I49">
        <f>I48-I47</f>
        <v>2.4444444444444446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1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1</v>
      </c>
    </row>
    <row r="57" spans="2:9" x14ac:dyDescent="0.3">
      <c r="B57" s="28" t="s">
        <v>71</v>
      </c>
      <c r="C57" s="27">
        <f xml:space="preserve"> SUM(C52:C56)</f>
        <v>2</v>
      </c>
    </row>
  </sheetData>
  <conditionalFormatting sqref="I49">
    <cfRule type="cellIs" dxfId="31" priority="1" operator="lessThan">
      <formula>0</formula>
    </cfRule>
    <cfRule type="cellIs" dxfId="30" priority="2" operator="greaterThan">
      <formula>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4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6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5</v>
      </c>
      <c r="H4" s="6" t="s">
        <v>8</v>
      </c>
      <c r="I4" s="4">
        <v>6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5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6</v>
      </c>
      <c r="H6" s="6" t="s">
        <v>10</v>
      </c>
      <c r="I6" s="4">
        <v>2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5</v>
      </c>
      <c r="H7" s="6" t="s">
        <v>11</v>
      </c>
      <c r="I7" s="4">
        <v>4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3</v>
      </c>
      <c r="H8" s="6" t="s">
        <v>12</v>
      </c>
      <c r="I8" s="4">
        <v>3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4</v>
      </c>
      <c r="H9" s="7" t="s">
        <v>13</v>
      </c>
      <c r="I9" s="4">
        <v>6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2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5</v>
      </c>
      <c r="H11" s="30" t="s">
        <v>72</v>
      </c>
      <c r="I11" s="24">
        <f>AVERAGE(I3:I10)</f>
        <v>4.25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4</v>
      </c>
      <c r="H13" s="5" t="s">
        <v>15</v>
      </c>
      <c r="I13" s="4">
        <v>5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2</v>
      </c>
      <c r="H14" s="6" t="s">
        <v>16</v>
      </c>
      <c r="I14" s="4">
        <v>6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4</v>
      </c>
      <c r="H15" s="6" t="s">
        <v>17</v>
      </c>
      <c r="I15" s="4">
        <v>6</v>
      </c>
      <c r="J15">
        <f>I15</f>
        <v>6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5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3</v>
      </c>
      <c r="H17" s="6" t="s">
        <v>19</v>
      </c>
      <c r="I17" s="4">
        <v>6</v>
      </c>
      <c r="J17">
        <f t="shared" ref="J17:J23" si="0">I17</f>
        <v>6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4</v>
      </c>
      <c r="H18" s="6" t="s">
        <v>20</v>
      </c>
      <c r="I18" s="4">
        <v>4</v>
      </c>
      <c r="J18">
        <f t="shared" si="0"/>
        <v>4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4</v>
      </c>
      <c r="H19" s="6" t="s">
        <v>21</v>
      </c>
      <c r="I19" s="4">
        <v>6</v>
      </c>
      <c r="J19">
        <f t="shared" si="0"/>
        <v>6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3</v>
      </c>
      <c r="J20">
        <f t="shared" si="0"/>
        <v>3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3</v>
      </c>
      <c r="H21" s="6" t="s">
        <v>23</v>
      </c>
      <c r="I21" s="4">
        <v>5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5</v>
      </c>
      <c r="H22" s="6" t="s">
        <v>24</v>
      </c>
      <c r="I22" s="4">
        <v>5</v>
      </c>
      <c r="J22">
        <f t="shared" si="0"/>
        <v>5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3</v>
      </c>
      <c r="H23" s="6" t="s">
        <v>25</v>
      </c>
      <c r="I23" s="4">
        <v>5</v>
      </c>
      <c r="J23">
        <f t="shared" si="0"/>
        <v>5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4</v>
      </c>
      <c r="H24" s="6" t="s">
        <v>26</v>
      </c>
      <c r="I24" s="4">
        <v>6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4</v>
      </c>
      <c r="H25" s="6" t="s">
        <v>27</v>
      </c>
      <c r="I25" s="4">
        <v>6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5.384615384615385</v>
      </c>
      <c r="J26" s="24">
        <f>AVERAGE(J13,J15,J16,J17,J19,J22,J24,J25)</f>
        <v>5.75</v>
      </c>
      <c r="K26">
        <f>AVERAGE(J14,J18,J20,J21,J23)</f>
        <v>4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3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2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4</v>
      </c>
      <c r="H29" s="10" t="s">
        <v>34</v>
      </c>
      <c r="I29" s="4">
        <v>4</v>
      </c>
      <c r="J29">
        <f>I29</f>
        <v>4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5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5</v>
      </c>
      <c r="H31" s="10" t="s">
        <v>36</v>
      </c>
      <c r="I31" s="4">
        <v>5</v>
      </c>
    </row>
    <row r="32" spans="2:11" ht="27.75" customHeight="1" x14ac:dyDescent="0.3">
      <c r="H32" s="10" t="s">
        <v>37</v>
      </c>
      <c r="I32" s="4">
        <v>1</v>
      </c>
      <c r="J32">
        <f t="shared" si="1"/>
        <v>1</v>
      </c>
    </row>
    <row r="33" spans="2:10" ht="27.75" customHeight="1" x14ac:dyDescent="0.3">
      <c r="H33" s="10" t="s">
        <v>38</v>
      </c>
      <c r="I33" s="4">
        <v>5</v>
      </c>
      <c r="J33">
        <f t="shared" si="1"/>
        <v>5</v>
      </c>
    </row>
    <row r="34" spans="2:10" ht="27.75" customHeight="1" x14ac:dyDescent="0.3">
      <c r="H34" s="10" t="s">
        <v>39</v>
      </c>
      <c r="I34" s="4">
        <v>5</v>
      </c>
      <c r="J34">
        <f t="shared" si="1"/>
        <v>5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4</v>
      </c>
      <c r="J35">
        <f t="shared" si="1"/>
        <v>4</v>
      </c>
    </row>
    <row r="36" spans="2:10" ht="27.75" customHeight="1" x14ac:dyDescent="0.3">
      <c r="B36" s="16" t="s">
        <v>53</v>
      </c>
      <c r="C36" s="4" t="s">
        <v>89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88</v>
      </c>
      <c r="H37" s="10" t="s">
        <v>42</v>
      </c>
      <c r="I37" s="4">
        <v>3</v>
      </c>
    </row>
    <row r="38" spans="2:10" ht="27.75" customHeight="1" x14ac:dyDescent="0.3">
      <c r="B38" s="16" t="s">
        <v>55</v>
      </c>
      <c r="C38" s="18" t="s">
        <v>96</v>
      </c>
      <c r="H38" s="10" t="s">
        <v>43</v>
      </c>
      <c r="I38" s="4">
        <v>4</v>
      </c>
    </row>
    <row r="39" spans="2:10" ht="27.75" customHeight="1" x14ac:dyDescent="0.3">
      <c r="B39" s="16" t="s">
        <v>56</v>
      </c>
      <c r="C39" s="4" t="s">
        <v>91</v>
      </c>
      <c r="H39" s="10" t="s">
        <v>44</v>
      </c>
      <c r="I39" s="4">
        <v>3</v>
      </c>
    </row>
    <row r="40" spans="2:10" ht="27.75" customHeight="1" x14ac:dyDescent="0.3">
      <c r="B40" s="16" t="s">
        <v>57</v>
      </c>
      <c r="C40" s="19" t="s">
        <v>98</v>
      </c>
      <c r="H40" s="10" t="s">
        <v>45</v>
      </c>
      <c r="I40" s="4">
        <v>5</v>
      </c>
    </row>
    <row r="41" spans="2:10" ht="27.75" customHeight="1" x14ac:dyDescent="0.3">
      <c r="C41" s="31" t="s">
        <v>110</v>
      </c>
      <c r="H41" s="10" t="s">
        <v>46</v>
      </c>
      <c r="I41" s="4">
        <v>3</v>
      </c>
    </row>
    <row r="42" spans="2:10" ht="27.75" customHeight="1" x14ac:dyDescent="0.3">
      <c r="B42" s="17" t="s">
        <v>28</v>
      </c>
      <c r="C42" s="4">
        <v>3</v>
      </c>
      <c r="H42" s="10" t="s">
        <v>47</v>
      </c>
      <c r="I42" s="4">
        <v>5</v>
      </c>
      <c r="J42">
        <f t="shared" si="1"/>
        <v>5</v>
      </c>
    </row>
    <row r="43" spans="2:10" ht="27.75" customHeight="1" x14ac:dyDescent="0.3">
      <c r="B43" s="17" t="s">
        <v>29</v>
      </c>
      <c r="C43" s="4">
        <v>5</v>
      </c>
      <c r="H43" s="10" t="s">
        <v>48</v>
      </c>
      <c r="I43" s="4">
        <v>6</v>
      </c>
    </row>
    <row r="44" spans="2:10" ht="27.75" customHeight="1" x14ac:dyDescent="0.3">
      <c r="B44" s="17" t="s">
        <v>30</v>
      </c>
      <c r="C44" s="4">
        <v>6</v>
      </c>
      <c r="H44" s="10" t="s">
        <v>49</v>
      </c>
      <c r="I44" s="4">
        <v>7</v>
      </c>
    </row>
    <row r="45" spans="2:10" ht="27.75" customHeight="1" x14ac:dyDescent="0.3">
      <c r="B45" s="17" t="s">
        <v>31</v>
      </c>
      <c r="C45" s="4">
        <v>7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>
        <v>7</v>
      </c>
      <c r="H46" s="10" t="s">
        <v>51</v>
      </c>
      <c r="I46" s="4">
        <v>5</v>
      </c>
    </row>
    <row r="47" spans="2:10" ht="27.75" customHeight="1" x14ac:dyDescent="0.3">
      <c r="B47" s="23" t="s">
        <v>72</v>
      </c>
      <c r="C47" s="24">
        <f xml:space="preserve"> AVERAGE(C42:C46)</f>
        <v>5.6</v>
      </c>
      <c r="H47" s="21" t="s">
        <v>114</v>
      </c>
      <c r="I47" s="24">
        <f>AVERAGE(I29,I30,I32,I35,I37,I38,I39,I41,I43)</f>
        <v>3.6666666666666665</v>
      </c>
      <c r="J47" s="24">
        <f>AVERAGE(J29,J30,J32,J35,J37,J38,J39,J41,J43)</f>
        <v>3.5</v>
      </c>
    </row>
    <row r="48" spans="2:10" x14ac:dyDescent="0.3">
      <c r="H48" s="22" t="s">
        <v>115</v>
      </c>
      <c r="I48">
        <f>AVERAGE(I31,I33,I34,I36,I40,I42,I44,I45,I46)</f>
        <v>5.4444444444444446</v>
      </c>
      <c r="J48">
        <f>AVERAGE(J31,J33,J34,J36,J40,J42,J44,J45,J46)</f>
        <v>5.25</v>
      </c>
    </row>
    <row r="49" spans="2:9" x14ac:dyDescent="0.3">
      <c r="H49" s="22" t="s">
        <v>116</v>
      </c>
      <c r="I49">
        <f>I48-I47</f>
        <v>1.7777777777777781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1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1</v>
      </c>
    </row>
    <row r="56" spans="2:9" x14ac:dyDescent="0.3">
      <c r="B56" s="25" t="s">
        <v>61</v>
      </c>
      <c r="C56" s="26">
        <v>1</v>
      </c>
    </row>
    <row r="57" spans="2:9" x14ac:dyDescent="0.3">
      <c r="B57" s="28" t="s">
        <v>71</v>
      </c>
      <c r="C57" s="27">
        <f xml:space="preserve"> SUM(C52:C56)</f>
        <v>3</v>
      </c>
    </row>
  </sheetData>
  <conditionalFormatting sqref="I49">
    <cfRule type="cellIs" dxfId="29" priority="1" operator="lessThan">
      <formula>0</formula>
    </cfRule>
    <cfRule type="cellIs" dxfId="28" priority="2" operator="greaterThan">
      <formula>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2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5</v>
      </c>
      <c r="H3" s="5" t="s">
        <v>7</v>
      </c>
      <c r="I3" s="4">
        <v>3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4</v>
      </c>
      <c r="H4" s="6" t="s">
        <v>8</v>
      </c>
      <c r="I4" s="4">
        <v>4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6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6</v>
      </c>
      <c r="H6" s="6" t="s">
        <v>10</v>
      </c>
      <c r="I6" s="4">
        <v>4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6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1</v>
      </c>
      <c r="H8" s="6" t="s">
        <v>12</v>
      </c>
      <c r="I8" s="4">
        <v>4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3</v>
      </c>
      <c r="H9" s="7" t="s">
        <v>13</v>
      </c>
      <c r="I9" s="4">
        <v>5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2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4</v>
      </c>
      <c r="H11" s="30" t="s">
        <v>72</v>
      </c>
      <c r="I11" s="24">
        <f>AVERAGE(I3:I10)</f>
        <v>4.25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4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3</v>
      </c>
      <c r="H13" s="5" t="s">
        <v>15</v>
      </c>
      <c r="I13" s="4">
        <v>5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4</v>
      </c>
      <c r="H14" s="6" t="s">
        <v>16</v>
      </c>
      <c r="I14" s="4">
        <v>5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7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7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2</v>
      </c>
      <c r="H17" s="6" t="s">
        <v>19</v>
      </c>
      <c r="I17" s="4">
        <v>6</v>
      </c>
      <c r="J17">
        <f t="shared" ref="J17:J23" si="0">I17</f>
        <v>6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2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2</v>
      </c>
      <c r="H19" s="6" t="s">
        <v>21</v>
      </c>
      <c r="I19" s="4">
        <v>7</v>
      </c>
      <c r="J19">
        <f t="shared" si="0"/>
        <v>7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3</v>
      </c>
      <c r="H20" s="6" t="s">
        <v>22</v>
      </c>
      <c r="I20" s="4">
        <v>6</v>
      </c>
      <c r="J20">
        <f t="shared" si="0"/>
        <v>6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1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3</v>
      </c>
      <c r="H22" s="6" t="s">
        <v>24</v>
      </c>
      <c r="I22" s="4">
        <v>6</v>
      </c>
      <c r="J22">
        <f t="shared" si="0"/>
        <v>6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1</v>
      </c>
      <c r="H23" s="6" t="s">
        <v>25</v>
      </c>
      <c r="I23" s="4">
        <v>6</v>
      </c>
      <c r="J23">
        <f t="shared" si="0"/>
        <v>6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3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4</v>
      </c>
      <c r="H25" s="6" t="s">
        <v>27</v>
      </c>
      <c r="I25" s="4">
        <v>6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6.2307692307692308</v>
      </c>
      <c r="J26" s="24">
        <f>AVERAGE(J13,J15,J16,J17,J19,J22,J24,J25)</f>
        <v>6.5</v>
      </c>
      <c r="K26">
        <f>AVERAGE(J14,J18,J20,J21,J23)</f>
        <v>6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2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2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4</v>
      </c>
      <c r="H29" s="10" t="s">
        <v>34</v>
      </c>
      <c r="I29" s="4">
        <v>5</v>
      </c>
      <c r="J29">
        <f>I29</f>
        <v>5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2</v>
      </c>
      <c r="H30" s="10" t="s">
        <v>35</v>
      </c>
      <c r="I30" s="4">
        <v>4</v>
      </c>
      <c r="J30">
        <f t="shared" ref="J30:J42" si="1">I30</f>
        <v>4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3</v>
      </c>
      <c r="H31" s="10" t="s">
        <v>36</v>
      </c>
      <c r="I31" s="4">
        <v>3</v>
      </c>
    </row>
    <row r="32" spans="2:11" ht="27.75" customHeight="1" x14ac:dyDescent="0.3">
      <c r="H32" s="10" t="s">
        <v>37</v>
      </c>
      <c r="I32" s="4">
        <v>2</v>
      </c>
      <c r="J32">
        <f t="shared" si="1"/>
        <v>2</v>
      </c>
    </row>
    <row r="33" spans="2:10" ht="27.75" customHeight="1" x14ac:dyDescent="0.3">
      <c r="H33" s="10" t="s">
        <v>38</v>
      </c>
      <c r="I33" s="4">
        <v>4</v>
      </c>
      <c r="J33">
        <f t="shared" si="1"/>
        <v>4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4</v>
      </c>
      <c r="J35">
        <f t="shared" si="1"/>
        <v>4</v>
      </c>
    </row>
    <row r="36" spans="2:10" ht="27.75" customHeight="1" x14ac:dyDescent="0.3">
      <c r="B36" s="16" t="s">
        <v>53</v>
      </c>
      <c r="C36" s="4" t="s">
        <v>89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74</v>
      </c>
      <c r="H37" s="10" t="s">
        <v>42</v>
      </c>
      <c r="I37" s="4">
        <v>2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5</v>
      </c>
    </row>
    <row r="39" spans="2:10" ht="27.75" customHeight="1" x14ac:dyDescent="0.3">
      <c r="B39" s="16" t="s">
        <v>56</v>
      </c>
      <c r="C39" s="4" t="s">
        <v>80</v>
      </c>
      <c r="H39" s="10" t="s">
        <v>44</v>
      </c>
      <c r="I39" s="4">
        <v>3</v>
      </c>
    </row>
    <row r="40" spans="2:10" ht="27.75" customHeight="1" x14ac:dyDescent="0.3">
      <c r="B40" s="16" t="s">
        <v>57</v>
      </c>
      <c r="C40" s="19" t="s">
        <v>68</v>
      </c>
      <c r="H40" s="10" t="s">
        <v>45</v>
      </c>
      <c r="I40" s="4">
        <v>7</v>
      </c>
    </row>
    <row r="41" spans="2:10" ht="27.75" customHeight="1" x14ac:dyDescent="0.3">
      <c r="C41" s="31" t="s">
        <v>110</v>
      </c>
      <c r="H41" s="10" t="s">
        <v>46</v>
      </c>
      <c r="I41" s="4">
        <v>3</v>
      </c>
    </row>
    <row r="42" spans="2:10" ht="27.75" customHeight="1" x14ac:dyDescent="0.3">
      <c r="B42" s="17" t="s">
        <v>28</v>
      </c>
      <c r="C42" s="4">
        <v>5</v>
      </c>
      <c r="H42" s="10" t="s">
        <v>47</v>
      </c>
      <c r="I42" s="4">
        <v>4</v>
      </c>
      <c r="J42">
        <f t="shared" si="1"/>
        <v>4</v>
      </c>
    </row>
    <row r="43" spans="2:10" ht="27.75" customHeight="1" x14ac:dyDescent="0.3">
      <c r="B43" s="17" t="s">
        <v>29</v>
      </c>
      <c r="C43" s="4">
        <v>6</v>
      </c>
      <c r="H43" s="10" t="s">
        <v>48</v>
      </c>
      <c r="I43" s="4">
        <v>4</v>
      </c>
    </row>
    <row r="44" spans="2:10" ht="27.75" customHeight="1" x14ac:dyDescent="0.3">
      <c r="B44" s="17" t="s">
        <v>30</v>
      </c>
      <c r="C44" s="4">
        <v>6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>
        <v>6</v>
      </c>
      <c r="H45" s="10" t="s">
        <v>50</v>
      </c>
      <c r="I45" s="4">
        <v>4</v>
      </c>
    </row>
    <row r="46" spans="2:10" ht="27.75" customHeight="1" x14ac:dyDescent="0.3">
      <c r="B46" s="17" t="s">
        <v>32</v>
      </c>
      <c r="C46" s="4">
        <v>6</v>
      </c>
      <c r="H46" s="10" t="s">
        <v>51</v>
      </c>
      <c r="I46" s="4">
        <v>6</v>
      </c>
    </row>
    <row r="47" spans="2:10" ht="27.75" customHeight="1" x14ac:dyDescent="0.3">
      <c r="B47" s="23" t="s">
        <v>72</v>
      </c>
      <c r="C47" s="24">
        <f xml:space="preserve"> AVERAGE(C42:C46)</f>
        <v>5.8</v>
      </c>
      <c r="H47" s="21" t="s">
        <v>114</v>
      </c>
      <c r="I47" s="24">
        <f>AVERAGE(I29,I30,I32,I35,I37,I38,I39,I41,I43)</f>
        <v>3.5555555555555554</v>
      </c>
      <c r="J47" s="24">
        <f>AVERAGE(J29,J30,J32,J35,J37,J38,J39,J41,J43)</f>
        <v>3.75</v>
      </c>
    </row>
    <row r="48" spans="2:10" x14ac:dyDescent="0.3">
      <c r="H48" s="22" t="s">
        <v>115</v>
      </c>
      <c r="I48">
        <f>AVERAGE(I31,I33,I34,I36,I40,I42,I44,I45,I46)</f>
        <v>5.1111111111111107</v>
      </c>
      <c r="J48">
        <f>AVERAGE(J31,J33,J34,J36,J40,J42,J44,J45,J46)</f>
        <v>5</v>
      </c>
    </row>
    <row r="49" spans="2:9" x14ac:dyDescent="0.3">
      <c r="H49" s="22" t="s">
        <v>116</v>
      </c>
      <c r="I49">
        <f>I48-I47</f>
        <v>1.5555555555555554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0</v>
      </c>
    </row>
  </sheetData>
  <conditionalFormatting sqref="I49">
    <cfRule type="cellIs" dxfId="27" priority="1" operator="lessThan">
      <formula>0</formula>
    </cfRule>
    <cfRule type="cellIs" dxfId="26" priority="2" operator="greaterThan">
      <formula>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3</v>
      </c>
    </row>
    <row r="3" spans="1:10" x14ac:dyDescent="0.3">
      <c r="A3" t="s">
        <v>218</v>
      </c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2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3</v>
      </c>
      <c r="H4" s="6" t="s">
        <v>8</v>
      </c>
      <c r="I4" s="4">
        <v>4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5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5</v>
      </c>
      <c r="H6" s="6" t="s">
        <v>10</v>
      </c>
      <c r="I6" s="4">
        <v>3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7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1</v>
      </c>
      <c r="H8" s="6" t="s">
        <v>12</v>
      </c>
      <c r="I8" s="4">
        <v>3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4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5</v>
      </c>
      <c r="H11" s="30" t="s">
        <v>72</v>
      </c>
      <c r="I11" s="24">
        <f>AVERAGE(I3:I10)</f>
        <v>3.625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1</v>
      </c>
      <c r="H13" s="5" t="s">
        <v>15</v>
      </c>
      <c r="I13" s="4">
        <v>6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2</v>
      </c>
      <c r="H14" s="6" t="s">
        <v>16</v>
      </c>
      <c r="I14" s="4">
        <v>4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1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3</v>
      </c>
      <c r="H16" s="6" t="s">
        <v>18</v>
      </c>
      <c r="I16" s="4">
        <v>6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1</v>
      </c>
      <c r="H17" s="6" t="s">
        <v>19</v>
      </c>
      <c r="I17" s="4">
        <v>6</v>
      </c>
      <c r="J17">
        <f t="shared" ref="J17:J23" si="0">I17</f>
        <v>6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1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4</v>
      </c>
      <c r="H19" s="6" t="s">
        <v>21</v>
      </c>
      <c r="I19" s="4">
        <v>7</v>
      </c>
      <c r="J19">
        <f t="shared" si="0"/>
        <v>7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2</v>
      </c>
      <c r="H20" s="6" t="s">
        <v>22</v>
      </c>
      <c r="I20" s="4">
        <v>4</v>
      </c>
      <c r="J20">
        <f t="shared" si="0"/>
        <v>4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1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1</v>
      </c>
      <c r="H22" s="6" t="s">
        <v>24</v>
      </c>
      <c r="I22" s="4">
        <v>5</v>
      </c>
      <c r="J22">
        <f t="shared" si="0"/>
        <v>5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1</v>
      </c>
      <c r="H23" s="6" t="s">
        <v>25</v>
      </c>
      <c r="I23" s="4">
        <v>4</v>
      </c>
      <c r="J23">
        <f t="shared" si="0"/>
        <v>4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1</v>
      </c>
      <c r="H24" s="6" t="s">
        <v>26</v>
      </c>
      <c r="I24" s="4">
        <v>5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5</v>
      </c>
      <c r="H25" s="6" t="s">
        <v>27</v>
      </c>
      <c r="I25" s="4">
        <v>6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5.615384615384615</v>
      </c>
      <c r="J26" s="24">
        <f>AVERAGE(J13,J15,J16,J17,J19,J22,J24,J25)</f>
        <v>6.25</v>
      </c>
      <c r="K26">
        <f>AVERAGE(J14,J18,J20,J21,J23)</f>
        <v>4.666666666666667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3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2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2</v>
      </c>
      <c r="H29" s="10" t="s">
        <v>34</v>
      </c>
      <c r="I29" s="4">
        <v>6</v>
      </c>
      <c r="J29">
        <f>I29</f>
        <v>6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1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1</v>
      </c>
      <c r="H31" s="10" t="s">
        <v>36</v>
      </c>
      <c r="I31" s="4">
        <v>6</v>
      </c>
    </row>
    <row r="32" spans="2:11" ht="27.75" customHeight="1" x14ac:dyDescent="0.3">
      <c r="H32" s="10" t="s">
        <v>37</v>
      </c>
      <c r="I32" s="4">
        <v>4</v>
      </c>
      <c r="J32">
        <f t="shared" si="1"/>
        <v>4</v>
      </c>
    </row>
    <row r="33" spans="2:10" ht="27.75" customHeight="1" x14ac:dyDescent="0.3">
      <c r="H33" s="10" t="s">
        <v>38</v>
      </c>
      <c r="I33" s="4">
        <v>6</v>
      </c>
      <c r="J33">
        <f t="shared" si="1"/>
        <v>6</v>
      </c>
    </row>
    <row r="34" spans="2:10" ht="27.75" customHeight="1" x14ac:dyDescent="0.3">
      <c r="H34" s="10" t="s">
        <v>39</v>
      </c>
      <c r="I34" s="4">
        <v>5</v>
      </c>
      <c r="J34">
        <f t="shared" si="1"/>
        <v>5</v>
      </c>
    </row>
    <row r="35" spans="2:10" ht="27.75" customHeight="1" x14ac:dyDescent="0.3">
      <c r="B35" s="16" t="s">
        <v>52</v>
      </c>
      <c r="C35" s="4" t="s">
        <v>83</v>
      </c>
      <c r="H35" s="10" t="s">
        <v>40</v>
      </c>
      <c r="I35" s="4">
        <v>2</v>
      </c>
      <c r="J35">
        <f t="shared" si="1"/>
        <v>2</v>
      </c>
    </row>
    <row r="36" spans="2:10" ht="27.75" customHeight="1" x14ac:dyDescent="0.3">
      <c r="B36" s="16" t="s">
        <v>53</v>
      </c>
      <c r="C36" s="4" t="s">
        <v>81</v>
      </c>
      <c r="H36" s="10" t="s">
        <v>41</v>
      </c>
      <c r="I36" s="4">
        <v>4</v>
      </c>
      <c r="J36">
        <f t="shared" si="1"/>
        <v>4</v>
      </c>
    </row>
    <row r="37" spans="2:10" ht="27.75" customHeight="1" x14ac:dyDescent="0.3">
      <c r="B37" s="16" t="s">
        <v>54</v>
      </c>
      <c r="C37" s="4" t="s">
        <v>81</v>
      </c>
      <c r="H37" s="10" t="s">
        <v>42</v>
      </c>
      <c r="I37" s="4">
        <v>3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4</v>
      </c>
    </row>
    <row r="39" spans="2:10" ht="27.75" customHeight="1" x14ac:dyDescent="0.3">
      <c r="B39" s="16" t="s">
        <v>56</v>
      </c>
      <c r="C39" s="4" t="s">
        <v>82</v>
      </c>
      <c r="H39" s="10" t="s">
        <v>44</v>
      </c>
      <c r="I39" s="4">
        <v>4</v>
      </c>
    </row>
    <row r="40" spans="2:10" ht="27.75" customHeight="1" x14ac:dyDescent="0.3">
      <c r="B40" s="16" t="s">
        <v>57</v>
      </c>
      <c r="C40" s="19" t="s">
        <v>68</v>
      </c>
      <c r="H40" s="10" t="s">
        <v>45</v>
      </c>
      <c r="I40" s="4">
        <v>4</v>
      </c>
    </row>
    <row r="41" spans="2:10" ht="27.75" customHeight="1" x14ac:dyDescent="0.3">
      <c r="C41" s="31" t="s">
        <v>110</v>
      </c>
      <c r="H41" s="10" t="s">
        <v>46</v>
      </c>
      <c r="I41" s="4">
        <v>2</v>
      </c>
    </row>
    <row r="42" spans="2:10" ht="27.75" customHeight="1" x14ac:dyDescent="0.3">
      <c r="B42" s="17" t="s">
        <v>28</v>
      </c>
      <c r="C42" s="4">
        <v>2</v>
      </c>
      <c r="H42" s="10" t="s">
        <v>47</v>
      </c>
      <c r="I42" s="4">
        <v>5</v>
      </c>
      <c r="J42">
        <f t="shared" si="1"/>
        <v>5</v>
      </c>
    </row>
    <row r="43" spans="2:10" ht="27.75" customHeight="1" x14ac:dyDescent="0.3">
      <c r="B43" s="17" t="s">
        <v>29</v>
      </c>
      <c r="C43" s="4">
        <v>5</v>
      </c>
      <c r="H43" s="10" t="s">
        <v>48</v>
      </c>
      <c r="I43" s="4">
        <v>5</v>
      </c>
    </row>
    <row r="44" spans="2:10" ht="27.75" customHeight="1" x14ac:dyDescent="0.3">
      <c r="B44" s="17" t="s">
        <v>30</v>
      </c>
      <c r="C44" s="4">
        <v>5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>
        <v>5</v>
      </c>
      <c r="H45" s="10" t="s">
        <v>50</v>
      </c>
      <c r="I45" s="4">
        <v>7</v>
      </c>
    </row>
    <row r="46" spans="2:10" ht="27.75" customHeight="1" x14ac:dyDescent="0.3">
      <c r="B46" s="17" t="s">
        <v>32</v>
      </c>
      <c r="C46" s="4">
        <v>5</v>
      </c>
      <c r="H46" s="10" t="s">
        <v>51</v>
      </c>
      <c r="I46" s="4">
        <v>5</v>
      </c>
    </row>
    <row r="47" spans="2:10" ht="27.75" customHeight="1" x14ac:dyDescent="0.3">
      <c r="B47" s="23" t="s">
        <v>72</v>
      </c>
      <c r="C47" s="24">
        <f xml:space="preserve"> AVERAGE(C42:C46)</f>
        <v>4.4000000000000004</v>
      </c>
      <c r="H47" s="21" t="s">
        <v>114</v>
      </c>
      <c r="I47" s="24">
        <f>AVERAGE(I29,I30,I32,I35,I37,I38,I39,I41,I43)</f>
        <v>3.8888888888888888</v>
      </c>
      <c r="J47" s="24">
        <f>AVERAGE(J29,J30,J32,J35,J37,J38,J39,J41,J43)</f>
        <v>4.25</v>
      </c>
    </row>
    <row r="48" spans="2:10" x14ac:dyDescent="0.3">
      <c r="H48" s="22" t="s">
        <v>115</v>
      </c>
      <c r="I48">
        <f>AVERAGE(I31,I33,I34,I36,I40,I42,I44,I45,I46)</f>
        <v>5.333333333333333</v>
      </c>
      <c r="J48">
        <f>AVERAGE(J31,J33,J34,J36,J40,J42,J44,J45,J46)</f>
        <v>5</v>
      </c>
    </row>
    <row r="49" spans="2:9" x14ac:dyDescent="0.3">
      <c r="H49" s="22" t="s">
        <v>116</v>
      </c>
      <c r="I49">
        <f>I48-I47</f>
        <v>1.4444444444444442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0</v>
      </c>
    </row>
  </sheetData>
  <conditionalFormatting sqref="I49">
    <cfRule type="cellIs" dxfId="25" priority="1" operator="lessThan">
      <formula>0</formula>
    </cfRule>
    <cfRule type="cellIs" dxfId="24" priority="2" operator="greaterThan">
      <formula>0</formula>
    </cfRule>
  </conditionalFormatting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3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2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4</v>
      </c>
      <c r="H4" s="6" t="s">
        <v>8</v>
      </c>
      <c r="I4" s="4">
        <v>4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6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6</v>
      </c>
      <c r="H6" s="6" t="s">
        <v>10</v>
      </c>
      <c r="I6" s="4">
        <v>5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7</v>
      </c>
      <c r="H7" s="6" t="s">
        <v>11</v>
      </c>
      <c r="I7" s="4">
        <v>7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1</v>
      </c>
      <c r="H8" s="6" t="s">
        <v>12</v>
      </c>
      <c r="I8" s="4">
        <v>5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5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4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6</v>
      </c>
      <c r="H11" s="30" t="s">
        <v>72</v>
      </c>
      <c r="I11" s="24">
        <f>AVERAGE(I3:I10)</f>
        <v>4.75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3</v>
      </c>
      <c r="H13" s="5" t="s">
        <v>15</v>
      </c>
      <c r="I13" s="4">
        <v>7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5</v>
      </c>
      <c r="H14" s="6" t="s">
        <v>16</v>
      </c>
      <c r="I14" s="4">
        <v>4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7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3</v>
      </c>
      <c r="H16" s="6" t="s">
        <v>18</v>
      </c>
      <c r="I16" s="4">
        <v>3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1</v>
      </c>
      <c r="H17" s="6" t="s">
        <v>19</v>
      </c>
      <c r="I17" s="4">
        <v>6</v>
      </c>
      <c r="J17">
        <f t="shared" ref="J17:J23" si="0">I17</f>
        <v>6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2</v>
      </c>
      <c r="H18" s="6" t="s">
        <v>20</v>
      </c>
      <c r="I18" s="4">
        <v>5</v>
      </c>
      <c r="J18">
        <f t="shared" si="0"/>
        <v>5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5</v>
      </c>
      <c r="H19" s="6" t="s">
        <v>21</v>
      </c>
      <c r="I19" s="4">
        <v>7</v>
      </c>
      <c r="J19">
        <f t="shared" si="0"/>
        <v>7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6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1</v>
      </c>
      <c r="H21" s="6" t="s">
        <v>23</v>
      </c>
      <c r="I21" s="4">
        <v>4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2</v>
      </c>
      <c r="H22" s="6" t="s">
        <v>24</v>
      </c>
      <c r="I22" s="4">
        <v>6</v>
      </c>
      <c r="J22">
        <f t="shared" si="0"/>
        <v>6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2</v>
      </c>
      <c r="H23" s="6" t="s">
        <v>25</v>
      </c>
      <c r="I23" s="4">
        <v>6</v>
      </c>
      <c r="J23">
        <f t="shared" si="0"/>
        <v>6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2</v>
      </c>
      <c r="H24" s="6" t="s">
        <v>26</v>
      </c>
      <c r="I24" s="4">
        <v>5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5</v>
      </c>
      <c r="H25" s="6" t="s">
        <v>27</v>
      </c>
      <c r="I25" s="4">
        <v>6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5.4615384615384617</v>
      </c>
      <c r="J26" s="24">
        <f>AVERAGE(J13,J15,J16,J17,J19,J22,J24,J25)</f>
        <v>6.5</v>
      </c>
      <c r="K26">
        <f>AVERAGE(J14,J18,J20,J21,J23)</f>
        <v>5.333333333333333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4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2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4</v>
      </c>
      <c r="H29" s="10" t="s">
        <v>34</v>
      </c>
      <c r="I29" s="4">
        <v>6</v>
      </c>
      <c r="J29">
        <f>I29</f>
        <v>6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2</v>
      </c>
      <c r="H30" s="10" t="s">
        <v>35</v>
      </c>
      <c r="I30" s="4">
        <v>2</v>
      </c>
      <c r="J30">
        <f t="shared" ref="J30:J42" si="1">I30</f>
        <v>2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3</v>
      </c>
      <c r="H31" s="10" t="s">
        <v>36</v>
      </c>
      <c r="I31" s="4">
        <v>4</v>
      </c>
    </row>
    <row r="32" spans="2:11" ht="27.75" customHeight="1" x14ac:dyDescent="0.3">
      <c r="H32" s="10" t="s">
        <v>37</v>
      </c>
      <c r="I32" s="4">
        <v>1</v>
      </c>
      <c r="J32">
        <f t="shared" si="1"/>
        <v>1</v>
      </c>
    </row>
    <row r="33" spans="2:10" ht="27.75" customHeight="1" x14ac:dyDescent="0.3">
      <c r="H33" s="10" t="s">
        <v>38</v>
      </c>
      <c r="I33" s="4">
        <v>6</v>
      </c>
      <c r="J33">
        <f t="shared" si="1"/>
        <v>6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3</v>
      </c>
      <c r="J35">
        <f t="shared" si="1"/>
        <v>3</v>
      </c>
    </row>
    <row r="36" spans="2:10" ht="27.75" customHeight="1" x14ac:dyDescent="0.3">
      <c r="B36" s="16" t="s">
        <v>53</v>
      </c>
      <c r="C36" s="4" t="s">
        <v>89</v>
      </c>
      <c r="H36" s="10" t="s">
        <v>41</v>
      </c>
      <c r="I36" s="4">
        <v>3</v>
      </c>
      <c r="J36">
        <f t="shared" si="1"/>
        <v>3</v>
      </c>
    </row>
    <row r="37" spans="2:10" ht="27.75" customHeight="1" x14ac:dyDescent="0.3">
      <c r="B37" s="16" t="s">
        <v>54</v>
      </c>
      <c r="C37" s="4" t="s">
        <v>88</v>
      </c>
      <c r="H37" s="10" t="s">
        <v>42</v>
      </c>
      <c r="I37" s="4">
        <v>3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3</v>
      </c>
    </row>
    <row r="39" spans="2:10" ht="27.75" customHeight="1" x14ac:dyDescent="0.3">
      <c r="B39" s="16" t="s">
        <v>56</v>
      </c>
      <c r="C39" s="4" t="s">
        <v>91</v>
      </c>
      <c r="H39" s="10" t="s">
        <v>44</v>
      </c>
      <c r="I39" s="4">
        <v>3</v>
      </c>
    </row>
    <row r="40" spans="2:10" ht="27.75" customHeight="1" x14ac:dyDescent="0.3">
      <c r="B40" s="16" t="s">
        <v>57</v>
      </c>
      <c r="C40" s="19" t="s">
        <v>68</v>
      </c>
      <c r="H40" s="10" t="s">
        <v>45</v>
      </c>
      <c r="I40" s="4">
        <v>5</v>
      </c>
    </row>
    <row r="41" spans="2:10" ht="27.75" customHeight="1" x14ac:dyDescent="0.3">
      <c r="C41" s="31" t="s">
        <v>110</v>
      </c>
      <c r="H41" s="10" t="s">
        <v>46</v>
      </c>
      <c r="I41" s="4">
        <v>3</v>
      </c>
    </row>
    <row r="42" spans="2:10" ht="27.75" customHeight="1" x14ac:dyDescent="0.3">
      <c r="B42" s="17" t="s">
        <v>28</v>
      </c>
      <c r="C42" s="4">
        <v>5</v>
      </c>
      <c r="H42" s="10" t="s">
        <v>47</v>
      </c>
      <c r="I42" s="4">
        <v>4</v>
      </c>
      <c r="J42">
        <f t="shared" si="1"/>
        <v>4</v>
      </c>
    </row>
    <row r="43" spans="2:10" ht="27.75" customHeight="1" x14ac:dyDescent="0.3">
      <c r="B43" s="17" t="s">
        <v>29</v>
      </c>
      <c r="C43" s="4">
        <v>5</v>
      </c>
      <c r="H43" s="10" t="s">
        <v>48</v>
      </c>
      <c r="I43" s="4">
        <v>3</v>
      </c>
    </row>
    <row r="44" spans="2:10" ht="27.75" customHeight="1" x14ac:dyDescent="0.3">
      <c r="B44" s="17" t="s">
        <v>30</v>
      </c>
      <c r="C44" s="4">
        <v>7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>
        <v>5</v>
      </c>
      <c r="H45" s="10" t="s">
        <v>50</v>
      </c>
      <c r="I45" s="4">
        <v>7</v>
      </c>
    </row>
    <row r="46" spans="2:10" ht="27.75" customHeight="1" x14ac:dyDescent="0.3">
      <c r="B46" s="17" t="s">
        <v>32</v>
      </c>
      <c r="C46" s="4">
        <v>5</v>
      </c>
      <c r="H46" s="10" t="s">
        <v>51</v>
      </c>
      <c r="I46" s="4">
        <v>3</v>
      </c>
    </row>
    <row r="47" spans="2:10" ht="27.75" customHeight="1" x14ac:dyDescent="0.3">
      <c r="B47" s="23" t="s">
        <v>72</v>
      </c>
      <c r="C47" s="24">
        <f xml:space="preserve"> AVERAGE(C42:C46)</f>
        <v>5.4</v>
      </c>
      <c r="H47" s="21" t="s">
        <v>114</v>
      </c>
      <c r="I47" s="24">
        <f>AVERAGE(I29,I30,I32,I35,I37,I38,I39,I41,I43)</f>
        <v>3</v>
      </c>
      <c r="J47" s="24">
        <f>AVERAGE(J29,J30,J32,J35,J37,J38,J39,J41,J43)</f>
        <v>3</v>
      </c>
    </row>
    <row r="48" spans="2:10" x14ac:dyDescent="0.3">
      <c r="H48" s="22" t="s">
        <v>115</v>
      </c>
      <c r="I48">
        <f>AVERAGE(I31,I33,I34,I36,I40,I42,I44,I45,I46)</f>
        <v>4.8888888888888893</v>
      </c>
      <c r="J48">
        <f>AVERAGE(J31,J33,J34,J36,J40,J42,J44,J45,J46)</f>
        <v>4.75</v>
      </c>
    </row>
    <row r="49" spans="2:9" x14ac:dyDescent="0.3">
      <c r="H49" s="22" t="s">
        <v>116</v>
      </c>
      <c r="I49">
        <f>I48-I47</f>
        <v>1.8888888888888893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1</v>
      </c>
    </row>
    <row r="54" spans="2:9" x14ac:dyDescent="0.3">
      <c r="B54" s="8" t="s">
        <v>60</v>
      </c>
      <c r="C54" s="4">
        <v>1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2</v>
      </c>
    </row>
  </sheetData>
  <conditionalFormatting sqref="I49">
    <cfRule type="cellIs" dxfId="23" priority="1" operator="lessThan">
      <formula>0</formula>
    </cfRule>
    <cfRule type="cellIs" dxfId="22" priority="2" operator="greaterThan">
      <formula>0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4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1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5</v>
      </c>
      <c r="H4" s="6" t="s">
        <v>8</v>
      </c>
      <c r="I4" s="4">
        <v>2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6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5</v>
      </c>
      <c r="H6" s="6" t="s">
        <v>10</v>
      </c>
      <c r="I6" s="4">
        <v>6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7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1</v>
      </c>
      <c r="H8" s="6" t="s">
        <v>12</v>
      </c>
      <c r="I8" s="4">
        <v>5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5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4</v>
      </c>
      <c r="H11" s="30" t="s">
        <v>72</v>
      </c>
      <c r="I11" s="24">
        <f>AVERAGE(I3:I10)</f>
        <v>4.125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2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2</v>
      </c>
      <c r="H13" s="5" t="s">
        <v>15</v>
      </c>
      <c r="I13" s="4">
        <v>7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2</v>
      </c>
      <c r="H14" s="6" t="s">
        <v>16</v>
      </c>
      <c r="I14" s="4">
        <v>6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5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2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1</v>
      </c>
      <c r="H17" s="6" t="s">
        <v>19</v>
      </c>
      <c r="I17" s="4">
        <v>6</v>
      </c>
      <c r="J17">
        <f t="shared" ref="J17:J23" si="0">I17</f>
        <v>6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1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4</v>
      </c>
      <c r="H19" s="6" t="s">
        <v>21</v>
      </c>
      <c r="I19" s="4">
        <v>7</v>
      </c>
      <c r="J19">
        <f t="shared" si="0"/>
        <v>7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2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1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1</v>
      </c>
      <c r="H22" s="6" t="s">
        <v>24</v>
      </c>
      <c r="I22" s="4">
        <v>6</v>
      </c>
      <c r="J22">
        <f t="shared" si="0"/>
        <v>6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1</v>
      </c>
      <c r="H23" s="6" t="s">
        <v>25</v>
      </c>
      <c r="I23" s="4">
        <v>5</v>
      </c>
      <c r="J23">
        <f t="shared" si="0"/>
        <v>5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1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3</v>
      </c>
      <c r="H25" s="6" t="s">
        <v>27</v>
      </c>
      <c r="I25" s="4">
        <v>6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6.3076923076923075</v>
      </c>
      <c r="J26" s="24">
        <f>AVERAGE(J13,J15,J16,J17,J19,J22,J24,J25)</f>
        <v>6.5</v>
      </c>
      <c r="K26">
        <f>AVERAGE(J14,J18,J20,J21,J23)</f>
        <v>5.333333333333333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2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1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2</v>
      </c>
      <c r="H29" s="10" t="s">
        <v>34</v>
      </c>
      <c r="I29" s="4">
        <v>6</v>
      </c>
      <c r="J29">
        <f>I29</f>
        <v>6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1</v>
      </c>
      <c r="H30" s="10" t="s">
        <v>35</v>
      </c>
      <c r="I30" s="4">
        <v>6</v>
      </c>
      <c r="J30">
        <f t="shared" ref="J30:J42" si="1">I30</f>
        <v>6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1</v>
      </c>
      <c r="H31" s="10" t="s">
        <v>36</v>
      </c>
      <c r="I31" s="4">
        <v>5</v>
      </c>
    </row>
    <row r="32" spans="2:11" ht="27.75" customHeight="1" x14ac:dyDescent="0.3">
      <c r="H32" s="10" t="s">
        <v>37</v>
      </c>
      <c r="I32" s="4">
        <v>2</v>
      </c>
      <c r="J32">
        <f t="shared" si="1"/>
        <v>2</v>
      </c>
    </row>
    <row r="33" spans="2:10" ht="27.75" customHeight="1" x14ac:dyDescent="0.3">
      <c r="H33" s="10" t="s">
        <v>38</v>
      </c>
      <c r="I33" s="4">
        <v>5</v>
      </c>
      <c r="J33">
        <f t="shared" si="1"/>
        <v>5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106</v>
      </c>
      <c r="H35" s="10" t="s">
        <v>40</v>
      </c>
      <c r="I35" s="4">
        <v>2</v>
      </c>
      <c r="J35">
        <f t="shared" si="1"/>
        <v>2</v>
      </c>
    </row>
    <row r="36" spans="2:10" ht="27.75" customHeight="1" x14ac:dyDescent="0.3">
      <c r="B36" s="16" t="s">
        <v>53</v>
      </c>
      <c r="C36" s="4" t="s">
        <v>73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88</v>
      </c>
      <c r="H37" s="10" t="s">
        <v>42</v>
      </c>
      <c r="I37" s="4">
        <v>2</v>
      </c>
    </row>
    <row r="38" spans="2:10" ht="27.75" customHeight="1" x14ac:dyDescent="0.3">
      <c r="B38" s="16" t="s">
        <v>55</v>
      </c>
      <c r="C38" s="18" t="s">
        <v>104</v>
      </c>
      <c r="H38" s="10" t="s">
        <v>43</v>
      </c>
      <c r="I38" s="4">
        <v>5</v>
      </c>
    </row>
    <row r="39" spans="2:10" ht="27.75" customHeight="1" x14ac:dyDescent="0.3">
      <c r="B39" s="16" t="s">
        <v>56</v>
      </c>
      <c r="C39" s="4" t="s">
        <v>91</v>
      </c>
      <c r="H39" s="10" t="s">
        <v>44</v>
      </c>
      <c r="I39" s="4">
        <v>5</v>
      </c>
    </row>
    <row r="40" spans="2:10" ht="27.75" customHeight="1" x14ac:dyDescent="0.3">
      <c r="B40" s="16" t="s">
        <v>57</v>
      </c>
      <c r="C40" s="19" t="s">
        <v>81</v>
      </c>
      <c r="H40" s="10" t="s">
        <v>45</v>
      </c>
      <c r="I40" s="4">
        <v>6</v>
      </c>
    </row>
    <row r="41" spans="2:10" ht="27.75" customHeight="1" x14ac:dyDescent="0.3">
      <c r="C41" s="31" t="s">
        <v>110</v>
      </c>
      <c r="H41" s="10" t="s">
        <v>46</v>
      </c>
      <c r="I41" s="4">
        <v>6</v>
      </c>
    </row>
    <row r="42" spans="2:10" ht="27.75" customHeight="1" x14ac:dyDescent="0.3">
      <c r="B42" s="17" t="s">
        <v>28</v>
      </c>
      <c r="C42" s="4">
        <v>5</v>
      </c>
      <c r="H42" s="10" t="s">
        <v>47</v>
      </c>
      <c r="I42" s="4">
        <v>6</v>
      </c>
      <c r="J42">
        <f t="shared" si="1"/>
        <v>6</v>
      </c>
    </row>
    <row r="43" spans="2:10" ht="27.75" customHeight="1" x14ac:dyDescent="0.3">
      <c r="B43" s="17" t="s">
        <v>29</v>
      </c>
      <c r="C43" s="4">
        <v>5</v>
      </c>
      <c r="H43" s="10" t="s">
        <v>48</v>
      </c>
      <c r="I43" s="4">
        <v>6</v>
      </c>
    </row>
    <row r="44" spans="2:10" ht="27.75" customHeight="1" x14ac:dyDescent="0.3">
      <c r="B44" s="17" t="s">
        <v>30</v>
      </c>
      <c r="C44" s="4">
        <v>7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>
        <v>6</v>
      </c>
      <c r="H45" s="10" t="s">
        <v>50</v>
      </c>
      <c r="I45" s="4">
        <v>4</v>
      </c>
    </row>
    <row r="46" spans="2:10" ht="27.75" customHeight="1" x14ac:dyDescent="0.3">
      <c r="B46" s="17" t="s">
        <v>32</v>
      </c>
      <c r="C46" s="4">
        <v>6</v>
      </c>
      <c r="H46" s="10" t="s">
        <v>51</v>
      </c>
      <c r="I46" s="4">
        <v>5</v>
      </c>
    </row>
    <row r="47" spans="2:10" ht="27.75" customHeight="1" x14ac:dyDescent="0.3">
      <c r="B47" s="23" t="s">
        <v>72</v>
      </c>
      <c r="C47" s="24">
        <f xml:space="preserve"> AVERAGE(C42:C46)</f>
        <v>5.8</v>
      </c>
      <c r="H47" s="21" t="s">
        <v>114</v>
      </c>
      <c r="I47" s="24">
        <f>AVERAGE(I29,I30,I32,I35,I37,I38,I39,I41,I43)</f>
        <v>4.4444444444444446</v>
      </c>
      <c r="J47" s="24">
        <f>AVERAGE(J29,J30,J32,J35,J37,J38,J39,J41,J43)</f>
        <v>4</v>
      </c>
    </row>
    <row r="48" spans="2:10" x14ac:dyDescent="0.3">
      <c r="H48" s="22" t="s">
        <v>115</v>
      </c>
      <c r="I48">
        <f>AVERAGE(I31,I33,I34,I36,I40,I42,I44,I45,I46)</f>
        <v>5.4444444444444446</v>
      </c>
      <c r="J48">
        <f>AVERAGE(J31,J33,J34,J36,J40,J42,J44,J45,J46)</f>
        <v>5.75</v>
      </c>
    </row>
    <row r="49" spans="2:9" x14ac:dyDescent="0.3">
      <c r="H49" s="22" t="s">
        <v>116</v>
      </c>
      <c r="I49">
        <f>I48-I47</f>
        <v>1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1</v>
      </c>
    </row>
    <row r="57" spans="2:9" x14ac:dyDescent="0.3">
      <c r="B57" s="28" t="s">
        <v>71</v>
      </c>
      <c r="C57" s="27">
        <f xml:space="preserve"> SUM(C52:C56)</f>
        <v>1</v>
      </c>
    </row>
  </sheetData>
  <conditionalFormatting sqref="I49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1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5</v>
      </c>
      <c r="H3" s="5" t="s">
        <v>7</v>
      </c>
      <c r="I3" s="4">
        <v>1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3</v>
      </c>
      <c r="H4" s="6" t="s">
        <v>8</v>
      </c>
      <c r="I4" s="4">
        <v>7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7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4</v>
      </c>
      <c r="H6" s="6" t="s">
        <v>10</v>
      </c>
      <c r="I6" s="4">
        <v>1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7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1</v>
      </c>
      <c r="H8" s="6" t="s">
        <v>12</v>
      </c>
      <c r="I8" s="4">
        <v>3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1</v>
      </c>
      <c r="H9" s="7" t="s">
        <v>13</v>
      </c>
      <c r="I9" s="4">
        <v>6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7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3</v>
      </c>
      <c r="H11" s="30" t="s">
        <v>72</v>
      </c>
      <c r="I11" s="24">
        <f>AVERAGE(I3:I10)</f>
        <v>4.875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4</v>
      </c>
      <c r="H13" s="5" t="s">
        <v>15</v>
      </c>
      <c r="I13" s="4">
        <v>5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2</v>
      </c>
      <c r="H14" s="6" t="s">
        <v>16</v>
      </c>
      <c r="I14" s="4">
        <v>6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6</v>
      </c>
      <c r="J15">
        <f>I15</f>
        <v>6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7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1</v>
      </c>
      <c r="H17" s="6" t="s">
        <v>19</v>
      </c>
      <c r="I17" s="4">
        <v>5</v>
      </c>
      <c r="J17">
        <f t="shared" ref="J17:J23" si="0">I17</f>
        <v>5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6</v>
      </c>
      <c r="H18" s="6" t="s">
        <v>20</v>
      </c>
      <c r="I18" s="4">
        <v>7</v>
      </c>
      <c r="J18">
        <f t="shared" si="0"/>
        <v>7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2</v>
      </c>
      <c r="H19" s="6" t="s">
        <v>21</v>
      </c>
      <c r="I19" s="4">
        <v>5</v>
      </c>
      <c r="J19">
        <f t="shared" si="0"/>
        <v>5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7</v>
      </c>
      <c r="J20">
        <f t="shared" si="0"/>
        <v>7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1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4</v>
      </c>
      <c r="H22" s="6" t="s">
        <v>24</v>
      </c>
      <c r="I22" s="4">
        <v>5</v>
      </c>
      <c r="J22">
        <f t="shared" si="0"/>
        <v>5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3</v>
      </c>
      <c r="H23" s="6" t="s">
        <v>25</v>
      </c>
      <c r="I23" s="4">
        <v>7</v>
      </c>
      <c r="J23">
        <f t="shared" si="0"/>
        <v>7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4</v>
      </c>
      <c r="H24" s="6" t="s">
        <v>26</v>
      </c>
      <c r="I24" s="4">
        <v>5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2</v>
      </c>
      <c r="H25" s="6" t="s">
        <v>27</v>
      </c>
      <c r="I25" s="4">
        <v>5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5.9230769230769234</v>
      </c>
      <c r="J26" s="24">
        <f>AVERAGE(J13,J15,J16,J17,J19,J22,J24,J25)</f>
        <v>5.25</v>
      </c>
      <c r="K26">
        <f>AVERAGE(J14,J18,J20,J21,J23)</f>
        <v>7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5</v>
      </c>
      <c r="H29" s="10" t="s">
        <v>34</v>
      </c>
      <c r="I29" s="4">
        <v>6</v>
      </c>
      <c r="J29">
        <f>I29</f>
        <v>6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7</v>
      </c>
      <c r="J30">
        <f t="shared" ref="J30:J42" si="1">I30</f>
        <v>7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5</v>
      </c>
      <c r="H31" s="10" t="s">
        <v>36</v>
      </c>
      <c r="I31" s="4">
        <v>7</v>
      </c>
    </row>
    <row r="32" spans="2:11" ht="27.75" customHeight="1" x14ac:dyDescent="0.3">
      <c r="H32" s="10" t="s">
        <v>37</v>
      </c>
      <c r="I32" s="4">
        <v>4</v>
      </c>
      <c r="J32">
        <f t="shared" si="1"/>
        <v>4</v>
      </c>
    </row>
    <row r="33" spans="2:10" ht="27.75" customHeight="1" x14ac:dyDescent="0.3">
      <c r="H33" s="10" t="s">
        <v>38</v>
      </c>
      <c r="I33" s="4">
        <v>7</v>
      </c>
      <c r="J33">
        <f t="shared" si="1"/>
        <v>7</v>
      </c>
    </row>
    <row r="34" spans="2:10" ht="27.75" customHeight="1" x14ac:dyDescent="0.3">
      <c r="H34" s="10" t="s">
        <v>39</v>
      </c>
      <c r="I34" s="4">
        <v>7</v>
      </c>
      <c r="J34">
        <f t="shared" si="1"/>
        <v>7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7</v>
      </c>
      <c r="J35">
        <f t="shared" si="1"/>
        <v>7</v>
      </c>
    </row>
    <row r="36" spans="2:10" ht="27.75" customHeight="1" x14ac:dyDescent="0.3">
      <c r="B36" s="16" t="s">
        <v>53</v>
      </c>
      <c r="C36" s="4" t="s">
        <v>89</v>
      </c>
      <c r="H36" s="10" t="s">
        <v>41</v>
      </c>
      <c r="I36" s="4">
        <v>7</v>
      </c>
      <c r="J36">
        <f t="shared" si="1"/>
        <v>7</v>
      </c>
    </row>
    <row r="37" spans="2:10" ht="27.75" customHeight="1" x14ac:dyDescent="0.3">
      <c r="B37" s="16" t="s">
        <v>54</v>
      </c>
      <c r="C37" s="4" t="s">
        <v>88</v>
      </c>
      <c r="H37" s="10" t="s">
        <v>42</v>
      </c>
      <c r="I37" s="4">
        <v>7</v>
      </c>
    </row>
    <row r="38" spans="2:10" ht="27.75" customHeight="1" x14ac:dyDescent="0.3">
      <c r="B38" s="16" t="s">
        <v>55</v>
      </c>
      <c r="C38" s="18" t="s">
        <v>96</v>
      </c>
      <c r="H38" s="10" t="s">
        <v>43</v>
      </c>
      <c r="I38" s="4">
        <v>7</v>
      </c>
    </row>
    <row r="39" spans="2:10" ht="27.75" customHeight="1" x14ac:dyDescent="0.3">
      <c r="B39" s="16" t="s">
        <v>56</v>
      </c>
      <c r="C39" s="4" t="s">
        <v>91</v>
      </c>
      <c r="H39" s="10" t="s">
        <v>44</v>
      </c>
      <c r="I39" s="4">
        <v>1</v>
      </c>
    </row>
    <row r="40" spans="2:10" ht="27.75" customHeight="1" x14ac:dyDescent="0.3">
      <c r="B40" s="16" t="s">
        <v>57</v>
      </c>
      <c r="C40" s="19" t="s">
        <v>92</v>
      </c>
      <c r="H40" s="10" t="s">
        <v>45</v>
      </c>
      <c r="I40" s="4">
        <v>7</v>
      </c>
    </row>
    <row r="41" spans="2:10" ht="27.75" customHeight="1" x14ac:dyDescent="0.3">
      <c r="C41" s="31" t="s">
        <v>110</v>
      </c>
      <c r="H41" s="10" t="s">
        <v>46</v>
      </c>
      <c r="I41" s="4">
        <v>6</v>
      </c>
    </row>
    <row r="42" spans="2:10" ht="27.75" customHeight="1" x14ac:dyDescent="0.3">
      <c r="B42" s="17" t="s">
        <v>28</v>
      </c>
      <c r="C42" s="4">
        <v>6</v>
      </c>
      <c r="H42" s="10" t="s">
        <v>47</v>
      </c>
      <c r="I42" s="4">
        <v>7</v>
      </c>
      <c r="J42">
        <f t="shared" si="1"/>
        <v>7</v>
      </c>
    </row>
    <row r="43" spans="2:10" ht="27.75" customHeight="1" x14ac:dyDescent="0.3">
      <c r="B43" s="17" t="s">
        <v>29</v>
      </c>
      <c r="C43" s="4">
        <v>6</v>
      </c>
      <c r="H43" s="10" t="s">
        <v>48</v>
      </c>
      <c r="I43" s="4">
        <v>6</v>
      </c>
    </row>
    <row r="44" spans="2:10" ht="27.75" customHeight="1" x14ac:dyDescent="0.3">
      <c r="B44" s="17" t="s">
        <v>30</v>
      </c>
      <c r="C44" s="4">
        <v>5</v>
      </c>
      <c r="H44" s="10" t="s">
        <v>49</v>
      </c>
      <c r="I44" s="4">
        <v>7</v>
      </c>
    </row>
    <row r="45" spans="2:10" ht="27.75" customHeight="1" x14ac:dyDescent="0.3">
      <c r="B45" s="17" t="s">
        <v>31</v>
      </c>
      <c r="C45" s="4">
        <v>5</v>
      </c>
      <c r="H45" s="10" t="s">
        <v>50</v>
      </c>
      <c r="I45" s="4">
        <v>7</v>
      </c>
    </row>
    <row r="46" spans="2:10" ht="27.75" customHeight="1" x14ac:dyDescent="0.3">
      <c r="B46" s="17" t="s">
        <v>32</v>
      </c>
      <c r="C46" s="4">
        <v>7</v>
      </c>
      <c r="H46" s="10" t="s">
        <v>51</v>
      </c>
      <c r="I46" s="4">
        <v>2</v>
      </c>
    </row>
    <row r="47" spans="2:10" ht="27.75" customHeight="1" x14ac:dyDescent="0.3">
      <c r="B47" s="23" t="s">
        <v>72</v>
      </c>
      <c r="C47" s="24">
        <f xml:space="preserve"> AVERAGE(C42:C46)</f>
        <v>5.8</v>
      </c>
      <c r="H47" s="21" t="s">
        <v>114</v>
      </c>
      <c r="I47" s="24">
        <f>AVERAGE(I29,I30,I32,I35,I37,I38,I39,I41,I43)</f>
        <v>5.666666666666667</v>
      </c>
      <c r="J47" s="24">
        <f>AVERAGE(J29,J30,J32,J35,J37,J38,J39,J41,J43)</f>
        <v>6</v>
      </c>
    </row>
    <row r="48" spans="2:10" x14ac:dyDescent="0.3">
      <c r="H48" s="22" t="s">
        <v>115</v>
      </c>
      <c r="I48">
        <f>AVERAGE(I31,I33,I34,I36,I40,I42,I44,I45,I46)</f>
        <v>6.4444444444444446</v>
      </c>
      <c r="J48">
        <f>AVERAGE(J31,J33,J34,J36,J40,J42,J44,J45,J46)</f>
        <v>7</v>
      </c>
    </row>
    <row r="49" spans="2:9" x14ac:dyDescent="0.3">
      <c r="H49" s="22" t="s">
        <v>116</v>
      </c>
      <c r="I49">
        <f>I48-I47</f>
        <v>0.77777777777777768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0</v>
      </c>
    </row>
  </sheetData>
  <conditionalFormatting sqref="I49">
    <cfRule type="cellIs" dxfId="19" priority="1" operator="lessThan">
      <formula>0</formula>
    </cfRule>
    <cfRule type="cellIs" dxfId="18" priority="2" operator="greaterThan">
      <formula>0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4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7</v>
      </c>
      <c r="H3" s="5" t="s">
        <v>7</v>
      </c>
      <c r="I3" s="4">
        <v>2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5</v>
      </c>
      <c r="H4" s="6" t="s">
        <v>8</v>
      </c>
      <c r="I4" s="4">
        <v>4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4</v>
      </c>
      <c r="H6" s="6" t="s">
        <v>10</v>
      </c>
      <c r="I6" s="4">
        <v>6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5</v>
      </c>
      <c r="H7" s="6" t="s">
        <v>11</v>
      </c>
      <c r="I7" s="4">
        <v>6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2</v>
      </c>
      <c r="H8" s="6" t="s">
        <v>12</v>
      </c>
      <c r="I8" s="4">
        <v>2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2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5</v>
      </c>
      <c r="H11" s="30" t="s">
        <v>72</v>
      </c>
      <c r="I11" s="24">
        <f>AVERAGE(I3:I10)</f>
        <v>3.375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4</v>
      </c>
      <c r="H13" s="5" t="s">
        <v>15</v>
      </c>
      <c r="I13" s="4">
        <v>6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3</v>
      </c>
      <c r="H14" s="6" t="s">
        <v>16</v>
      </c>
      <c r="I14" s="4">
        <v>4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7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2</v>
      </c>
      <c r="H17" s="6" t="s">
        <v>19</v>
      </c>
      <c r="I17" s="4">
        <v>7</v>
      </c>
      <c r="J17">
        <f t="shared" ref="J17:J23" si="0">I17</f>
        <v>7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2</v>
      </c>
      <c r="H18" s="6" t="s">
        <v>20</v>
      </c>
      <c r="I18" s="4">
        <v>4</v>
      </c>
      <c r="J18">
        <f t="shared" si="0"/>
        <v>4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3</v>
      </c>
      <c r="H19" s="6" t="s">
        <v>21</v>
      </c>
      <c r="I19" s="4">
        <v>7</v>
      </c>
      <c r="J19">
        <f t="shared" si="0"/>
        <v>7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5</v>
      </c>
      <c r="H20" s="6" t="s">
        <v>22</v>
      </c>
      <c r="I20" s="4">
        <v>4</v>
      </c>
      <c r="J20">
        <f t="shared" si="0"/>
        <v>4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3</v>
      </c>
      <c r="H22" s="6" t="s">
        <v>24</v>
      </c>
      <c r="I22" s="4">
        <v>4</v>
      </c>
      <c r="J22">
        <f t="shared" si="0"/>
        <v>4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2</v>
      </c>
      <c r="H23" s="6" t="s">
        <v>25</v>
      </c>
      <c r="I23" s="4">
        <v>5</v>
      </c>
      <c r="J23">
        <f t="shared" si="0"/>
        <v>5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3</v>
      </c>
      <c r="H24" s="6" t="s">
        <v>26</v>
      </c>
      <c r="I24" s="4">
        <v>4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4</v>
      </c>
      <c r="H25" s="6" t="s">
        <v>27</v>
      </c>
      <c r="I25" s="4">
        <v>4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5.384615384615385</v>
      </c>
      <c r="J26" s="24">
        <f>AVERAGE(J13,J15,J16,J17,J19,J22,J24,J25)</f>
        <v>6.25</v>
      </c>
      <c r="K26">
        <f>AVERAGE(J14,J18,J20,J21,J23)</f>
        <v>4.333333333333333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3</v>
      </c>
      <c r="H29" s="10" t="s">
        <v>34</v>
      </c>
      <c r="I29" s="4">
        <v>5</v>
      </c>
      <c r="J29">
        <f>I29</f>
        <v>5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7</v>
      </c>
      <c r="J30">
        <f t="shared" ref="J30:J42" si="1">I30</f>
        <v>7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4</v>
      </c>
      <c r="H31" s="10" t="s">
        <v>36</v>
      </c>
      <c r="I31" s="4">
        <v>7</v>
      </c>
    </row>
    <row r="32" spans="2:11" ht="27.75" customHeight="1" x14ac:dyDescent="0.3">
      <c r="H32" s="10" t="s">
        <v>37</v>
      </c>
      <c r="I32" s="4">
        <v>5</v>
      </c>
      <c r="J32">
        <f t="shared" si="1"/>
        <v>5</v>
      </c>
    </row>
    <row r="33" spans="2:10" ht="27.75" customHeight="1" x14ac:dyDescent="0.3">
      <c r="H33" s="10" t="s">
        <v>38</v>
      </c>
      <c r="I33" s="4">
        <v>6</v>
      </c>
      <c r="J33">
        <f t="shared" si="1"/>
        <v>6</v>
      </c>
    </row>
    <row r="34" spans="2:10" ht="27.75" customHeight="1" x14ac:dyDescent="0.3">
      <c r="H34" s="10" t="s">
        <v>39</v>
      </c>
      <c r="I34" s="4">
        <v>5</v>
      </c>
      <c r="J34">
        <f t="shared" si="1"/>
        <v>5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6</v>
      </c>
      <c r="J35">
        <f t="shared" si="1"/>
        <v>6</v>
      </c>
    </row>
    <row r="36" spans="2:10" ht="27.75" customHeight="1" x14ac:dyDescent="0.3">
      <c r="B36" s="16" t="s">
        <v>53</v>
      </c>
      <c r="C36" s="4" t="s">
        <v>81</v>
      </c>
      <c r="H36" s="10" t="s">
        <v>41</v>
      </c>
      <c r="I36" s="4">
        <v>7</v>
      </c>
      <c r="J36">
        <f t="shared" si="1"/>
        <v>7</v>
      </c>
    </row>
    <row r="37" spans="2:10" ht="27.75" customHeight="1" x14ac:dyDescent="0.3">
      <c r="B37" s="16" t="s">
        <v>54</v>
      </c>
      <c r="C37" s="4" t="s">
        <v>81</v>
      </c>
      <c r="H37" s="10" t="s">
        <v>42</v>
      </c>
      <c r="I37" s="4">
        <v>4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5</v>
      </c>
    </row>
    <row r="39" spans="2:10" ht="27.75" customHeight="1" x14ac:dyDescent="0.3">
      <c r="B39" s="16" t="s">
        <v>56</v>
      </c>
      <c r="C39" s="4" t="s">
        <v>80</v>
      </c>
      <c r="H39" s="10" t="s">
        <v>44</v>
      </c>
      <c r="I39" s="4">
        <v>5</v>
      </c>
    </row>
    <row r="40" spans="2:10" ht="27.75" customHeight="1" x14ac:dyDescent="0.3">
      <c r="B40" s="16" t="s">
        <v>57</v>
      </c>
      <c r="C40" s="19" t="s">
        <v>92</v>
      </c>
      <c r="H40" s="10" t="s">
        <v>45</v>
      </c>
      <c r="I40" s="4">
        <v>4</v>
      </c>
    </row>
    <row r="41" spans="2:10" ht="27.75" customHeight="1" x14ac:dyDescent="0.3">
      <c r="C41" s="31" t="s">
        <v>110</v>
      </c>
      <c r="H41" s="10" t="s">
        <v>46</v>
      </c>
      <c r="I41" s="4">
        <v>1</v>
      </c>
    </row>
    <row r="42" spans="2:10" ht="27.75" customHeight="1" x14ac:dyDescent="0.3">
      <c r="B42" s="17" t="s">
        <v>28</v>
      </c>
      <c r="C42" s="4">
        <v>5</v>
      </c>
      <c r="H42" s="10" t="s">
        <v>47</v>
      </c>
      <c r="I42" s="4">
        <v>5</v>
      </c>
      <c r="J42">
        <f t="shared" si="1"/>
        <v>5</v>
      </c>
    </row>
    <row r="43" spans="2:10" ht="27.75" customHeight="1" x14ac:dyDescent="0.3">
      <c r="B43" s="17" t="s">
        <v>29</v>
      </c>
      <c r="C43" s="4">
        <v>5</v>
      </c>
      <c r="H43" s="10" t="s">
        <v>48</v>
      </c>
      <c r="I43" s="4">
        <v>5</v>
      </c>
    </row>
    <row r="44" spans="2:10" ht="27.75" customHeight="1" x14ac:dyDescent="0.3">
      <c r="B44" s="17" t="s">
        <v>30</v>
      </c>
      <c r="C44" s="4">
        <v>5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>
        <v>5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>
        <v>5</v>
      </c>
      <c r="H46" s="10" t="s">
        <v>51</v>
      </c>
      <c r="I46" s="4">
        <v>6</v>
      </c>
    </row>
    <row r="47" spans="2:10" ht="27.75" customHeight="1" x14ac:dyDescent="0.3">
      <c r="B47" s="23" t="s">
        <v>72</v>
      </c>
      <c r="C47" s="24">
        <f xml:space="preserve"> AVERAGE(C42:C46)</f>
        <v>5</v>
      </c>
      <c r="H47" s="21" t="s">
        <v>114</v>
      </c>
      <c r="I47" s="24">
        <f>AVERAGE(I29,I30,I32,I35,I37,I38,I39,I41,I43)</f>
        <v>4.7777777777777777</v>
      </c>
      <c r="J47" s="24">
        <f>AVERAGE(J29,J30,J32,J35,J37,J38,J39,J41,J43)</f>
        <v>5.75</v>
      </c>
    </row>
    <row r="48" spans="2:10" x14ac:dyDescent="0.3">
      <c r="H48" s="22" t="s">
        <v>115</v>
      </c>
      <c r="I48">
        <f>AVERAGE(I31,I33,I34,I36,I40,I42,I44,I45,I46)</f>
        <v>5.7777777777777777</v>
      </c>
      <c r="J48">
        <f>AVERAGE(J31,J33,J34,J36,J40,J42,J44,J45,J46)</f>
        <v>5.75</v>
      </c>
    </row>
    <row r="49" spans="2:9" x14ac:dyDescent="0.3">
      <c r="H49" s="22" t="s">
        <v>116</v>
      </c>
      <c r="I49">
        <f>I48-I47</f>
        <v>1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1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1</v>
      </c>
    </row>
  </sheetData>
  <conditionalFormatting sqref="I49">
    <cfRule type="cellIs" dxfId="17" priority="1" operator="lessThan">
      <formula>0</formula>
    </cfRule>
    <cfRule type="cellIs" dxfId="16" priority="2" operator="greaterThan">
      <formula>0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2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2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3</v>
      </c>
      <c r="H4" s="6" t="s">
        <v>8</v>
      </c>
      <c r="I4" s="4">
        <v>4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5</v>
      </c>
      <c r="H6" s="6" t="s">
        <v>10</v>
      </c>
      <c r="I6" s="4">
        <v>6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4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2</v>
      </c>
      <c r="H8" s="6" t="s">
        <v>12</v>
      </c>
      <c r="I8" s="4">
        <v>4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2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2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4</v>
      </c>
      <c r="H11" s="30" t="s">
        <v>72</v>
      </c>
      <c r="I11" s="24">
        <f>AVERAGE(I3:I10)</f>
        <v>3.5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3</v>
      </c>
      <c r="H13" s="5" t="s">
        <v>15</v>
      </c>
      <c r="I13" s="4">
        <v>5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4</v>
      </c>
      <c r="H14" s="6" t="s">
        <v>16</v>
      </c>
      <c r="I14" s="4">
        <v>7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5</v>
      </c>
      <c r="H15" s="6" t="s">
        <v>17</v>
      </c>
      <c r="I15" s="4">
        <v>6</v>
      </c>
      <c r="J15">
        <f>I15</f>
        <v>6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5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2</v>
      </c>
      <c r="H17" s="6" t="s">
        <v>19</v>
      </c>
      <c r="I17" s="4">
        <v>5</v>
      </c>
      <c r="J17">
        <f t="shared" ref="J17:J23" si="0">I17</f>
        <v>5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5</v>
      </c>
      <c r="H18" s="6" t="s">
        <v>20</v>
      </c>
      <c r="I18" s="4">
        <v>7</v>
      </c>
      <c r="J18">
        <f t="shared" si="0"/>
        <v>7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3</v>
      </c>
      <c r="H19" s="6" t="s">
        <v>21</v>
      </c>
      <c r="I19" s="4">
        <v>5</v>
      </c>
      <c r="J19">
        <f t="shared" si="0"/>
        <v>5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5</v>
      </c>
      <c r="H20" s="6" t="s">
        <v>22</v>
      </c>
      <c r="I20" s="4">
        <v>6</v>
      </c>
      <c r="J20">
        <f t="shared" si="0"/>
        <v>6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3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3</v>
      </c>
      <c r="H22" s="6" t="s">
        <v>24</v>
      </c>
      <c r="I22" s="4">
        <v>5</v>
      </c>
      <c r="J22">
        <f t="shared" si="0"/>
        <v>5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2</v>
      </c>
      <c r="H23" s="6" t="s">
        <v>25</v>
      </c>
      <c r="I23" s="4">
        <v>7</v>
      </c>
      <c r="J23">
        <f t="shared" si="0"/>
        <v>7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3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3</v>
      </c>
      <c r="H25" s="6" t="s">
        <v>27</v>
      </c>
      <c r="I25" s="4">
        <v>5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6.0769230769230766</v>
      </c>
      <c r="J26" s="24">
        <f>AVERAGE(J13,J15,J16,J17,J19,J22,J24,J25)</f>
        <v>5.25</v>
      </c>
      <c r="K26">
        <f>AVERAGE(J14,J18,J20,J21,J23)</f>
        <v>6.666666666666667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4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3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4</v>
      </c>
      <c r="H29" s="10" t="s">
        <v>34</v>
      </c>
      <c r="I29" s="4">
        <v>7</v>
      </c>
      <c r="J29">
        <f>I29</f>
        <v>7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3</v>
      </c>
      <c r="H30" s="10" t="s">
        <v>35</v>
      </c>
      <c r="I30" s="4">
        <v>7</v>
      </c>
      <c r="J30">
        <f t="shared" ref="J30:J42" si="1">I30</f>
        <v>7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3</v>
      </c>
      <c r="H31" s="10" t="s">
        <v>36</v>
      </c>
      <c r="I31" s="4">
        <v>7</v>
      </c>
    </row>
    <row r="32" spans="2:11" ht="27.75" customHeight="1" x14ac:dyDescent="0.3">
      <c r="H32" s="10" t="s">
        <v>37</v>
      </c>
      <c r="I32" s="4">
        <v>5</v>
      </c>
      <c r="J32">
        <f t="shared" si="1"/>
        <v>5</v>
      </c>
    </row>
    <row r="33" spans="2:10" ht="27.75" customHeight="1" x14ac:dyDescent="0.3">
      <c r="H33" s="10" t="s">
        <v>38</v>
      </c>
      <c r="I33" s="4">
        <v>7</v>
      </c>
      <c r="J33">
        <f t="shared" si="1"/>
        <v>7</v>
      </c>
    </row>
    <row r="34" spans="2:10" ht="27.75" customHeight="1" x14ac:dyDescent="0.3">
      <c r="H34" s="10" t="s">
        <v>39</v>
      </c>
      <c r="I34" s="4">
        <v>7</v>
      </c>
      <c r="J34">
        <f t="shared" si="1"/>
        <v>7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7</v>
      </c>
      <c r="J35">
        <f t="shared" si="1"/>
        <v>7</v>
      </c>
    </row>
    <row r="36" spans="2:10" ht="27.75" customHeight="1" x14ac:dyDescent="0.3">
      <c r="B36" s="16" t="s">
        <v>53</v>
      </c>
      <c r="C36" s="4" t="s">
        <v>84</v>
      </c>
      <c r="H36" s="10" t="s">
        <v>41</v>
      </c>
      <c r="I36" s="4">
        <v>7</v>
      </c>
      <c r="J36">
        <f t="shared" si="1"/>
        <v>7</v>
      </c>
    </row>
    <row r="37" spans="2:10" ht="27.75" customHeight="1" x14ac:dyDescent="0.3">
      <c r="B37" s="16" t="s">
        <v>54</v>
      </c>
      <c r="C37" s="4" t="s">
        <v>74</v>
      </c>
      <c r="H37" s="10" t="s">
        <v>42</v>
      </c>
      <c r="I37" s="4">
        <v>5</v>
      </c>
    </row>
    <row r="38" spans="2:10" ht="27.75" customHeight="1" x14ac:dyDescent="0.3">
      <c r="B38" s="16" t="s">
        <v>55</v>
      </c>
      <c r="C38" s="18" t="s">
        <v>96</v>
      </c>
      <c r="H38" s="10" t="s">
        <v>43</v>
      </c>
      <c r="I38" s="4">
        <v>7</v>
      </c>
    </row>
    <row r="39" spans="2:10" ht="27.75" customHeight="1" x14ac:dyDescent="0.3">
      <c r="B39" s="16" t="s">
        <v>56</v>
      </c>
      <c r="C39" s="4" t="s">
        <v>67</v>
      </c>
      <c r="H39" s="10" t="s">
        <v>44</v>
      </c>
      <c r="I39" s="4">
        <v>6</v>
      </c>
    </row>
    <row r="40" spans="2:10" ht="27.75" customHeight="1" x14ac:dyDescent="0.3">
      <c r="B40" s="16" t="s">
        <v>57</v>
      </c>
      <c r="C40" s="19" t="s">
        <v>68</v>
      </c>
      <c r="H40" s="10" t="s">
        <v>45</v>
      </c>
      <c r="I40" s="4">
        <v>7</v>
      </c>
    </row>
    <row r="41" spans="2:10" ht="27.75" customHeight="1" x14ac:dyDescent="0.3">
      <c r="C41" s="31" t="s">
        <v>110</v>
      </c>
      <c r="H41" s="10" t="s">
        <v>46</v>
      </c>
      <c r="I41" s="4">
        <v>5</v>
      </c>
    </row>
    <row r="42" spans="2:10" ht="27.75" customHeight="1" x14ac:dyDescent="0.3">
      <c r="B42" s="17" t="s">
        <v>28</v>
      </c>
      <c r="C42" s="4">
        <v>5</v>
      </c>
      <c r="H42" s="10" t="s">
        <v>47</v>
      </c>
      <c r="I42" s="4">
        <v>6</v>
      </c>
      <c r="J42">
        <f t="shared" si="1"/>
        <v>6</v>
      </c>
    </row>
    <row r="43" spans="2:10" ht="27.75" customHeight="1" x14ac:dyDescent="0.3">
      <c r="B43" s="17" t="s">
        <v>29</v>
      </c>
      <c r="C43" s="4">
        <v>5</v>
      </c>
      <c r="H43" s="10" t="s">
        <v>48</v>
      </c>
      <c r="I43" s="4">
        <v>7</v>
      </c>
    </row>
    <row r="44" spans="2:10" ht="27.75" customHeight="1" x14ac:dyDescent="0.3">
      <c r="B44" s="17" t="s">
        <v>30</v>
      </c>
      <c r="C44" s="4">
        <v>5</v>
      </c>
      <c r="H44" s="10" t="s">
        <v>49</v>
      </c>
      <c r="I44" s="4">
        <v>7</v>
      </c>
    </row>
    <row r="45" spans="2:10" ht="27.75" customHeight="1" x14ac:dyDescent="0.3">
      <c r="B45" s="17" t="s">
        <v>31</v>
      </c>
      <c r="C45" s="4">
        <v>5</v>
      </c>
      <c r="H45" s="10" t="s">
        <v>50</v>
      </c>
      <c r="I45" s="4">
        <v>5</v>
      </c>
    </row>
    <row r="46" spans="2:10" ht="27.75" customHeight="1" x14ac:dyDescent="0.3">
      <c r="B46" s="17" t="s">
        <v>32</v>
      </c>
      <c r="C46" s="4">
        <v>5</v>
      </c>
      <c r="H46" s="10" t="s">
        <v>51</v>
      </c>
      <c r="I46" s="4">
        <v>4</v>
      </c>
    </row>
    <row r="47" spans="2:10" ht="27.75" customHeight="1" x14ac:dyDescent="0.3">
      <c r="B47" s="23" t="s">
        <v>72</v>
      </c>
      <c r="C47" s="24">
        <f xml:space="preserve"> AVERAGE(C42:C46)</f>
        <v>5</v>
      </c>
      <c r="H47" s="21" t="s">
        <v>114</v>
      </c>
      <c r="I47" s="24">
        <f>AVERAGE(I29,I30,I32,I35,I37,I38,I39,I41,I43)</f>
        <v>6.2222222222222223</v>
      </c>
      <c r="J47" s="24">
        <f>AVERAGE(J29,J30,J32,J35,J37,J38,J39,J41,J43)</f>
        <v>6.5</v>
      </c>
    </row>
    <row r="48" spans="2:10" x14ac:dyDescent="0.3">
      <c r="H48" s="22" t="s">
        <v>115</v>
      </c>
      <c r="I48">
        <f>AVERAGE(I31,I33,I34,I36,I40,I42,I44,I45,I46)</f>
        <v>6.333333333333333</v>
      </c>
      <c r="J48">
        <f>AVERAGE(J31,J33,J34,J36,J40,J42,J44,J45,J46)</f>
        <v>6.75</v>
      </c>
    </row>
    <row r="49" spans="2:9" x14ac:dyDescent="0.3">
      <c r="H49" s="22" t="s">
        <v>116</v>
      </c>
      <c r="I49">
        <f>I48-I47</f>
        <v>0.11111111111111072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0</v>
      </c>
    </row>
  </sheetData>
  <conditionalFormatting sqref="I49">
    <cfRule type="cellIs" dxfId="15" priority="1" operator="lessThan">
      <formula>0</formula>
    </cfRule>
    <cfRule type="cellIs" dxfId="14" priority="2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3" workbookViewId="0">
      <selection activeCell="C2" sqref="C2:F31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3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4</v>
      </c>
      <c r="H3" s="5" t="s">
        <v>7</v>
      </c>
      <c r="I3" s="4">
        <v>2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3</v>
      </c>
      <c r="H4" s="6" t="s">
        <v>8</v>
      </c>
      <c r="I4" s="4">
        <v>3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6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7</v>
      </c>
      <c r="H6" s="6" t="s">
        <v>10</v>
      </c>
      <c r="I6" s="4">
        <v>6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7</v>
      </c>
      <c r="H7" s="6" t="s">
        <v>11</v>
      </c>
      <c r="I7" s="4">
        <v>5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2</v>
      </c>
      <c r="H8" s="6" t="s">
        <v>12</v>
      </c>
      <c r="I8" s="4">
        <v>5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3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4</v>
      </c>
      <c r="H10" s="5" t="s">
        <v>14</v>
      </c>
      <c r="I10" s="4">
        <v>3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4</v>
      </c>
      <c r="H11" s="30" t="s">
        <v>72</v>
      </c>
      <c r="I11" s="24">
        <f>AVERAGE(I3:I10)</f>
        <v>4.125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3</v>
      </c>
      <c r="H13" s="5" t="s">
        <v>15</v>
      </c>
      <c r="I13" s="4">
        <v>4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5</v>
      </c>
      <c r="H14" s="6" t="s">
        <v>16</v>
      </c>
      <c r="I14" s="4">
        <v>5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5</v>
      </c>
      <c r="H15" s="6" t="s">
        <v>17</v>
      </c>
      <c r="I15" s="4">
        <v>5</v>
      </c>
      <c r="J15">
        <f>I15</f>
        <v>5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5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4</v>
      </c>
      <c r="H17" s="6" t="s">
        <v>19</v>
      </c>
      <c r="I17" s="4">
        <v>4</v>
      </c>
      <c r="J17">
        <f t="shared" ref="J17:J23" si="0">I17</f>
        <v>4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4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3</v>
      </c>
      <c r="H19" s="6" t="s">
        <v>21</v>
      </c>
      <c r="I19" s="4">
        <v>3</v>
      </c>
      <c r="J19">
        <f t="shared" si="0"/>
        <v>3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6</v>
      </c>
      <c r="J20">
        <f t="shared" si="0"/>
        <v>6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3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5</v>
      </c>
      <c r="H22" s="6" t="s">
        <v>24</v>
      </c>
      <c r="I22" s="4">
        <v>6</v>
      </c>
      <c r="J22">
        <f t="shared" si="0"/>
        <v>6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3</v>
      </c>
      <c r="H23" s="6" t="s">
        <v>25</v>
      </c>
      <c r="I23" s="4">
        <v>6</v>
      </c>
      <c r="J23">
        <f t="shared" si="0"/>
        <v>6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4</v>
      </c>
      <c r="H24" s="6" t="s">
        <v>26</v>
      </c>
      <c r="I24" s="4">
        <v>6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3</v>
      </c>
      <c r="H25" s="6" t="s">
        <v>27</v>
      </c>
      <c r="I25" s="4">
        <v>6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5.4615384615384617</v>
      </c>
      <c r="J26" s="24">
        <f>AVERAGE(J13,J15,J16,J17,J19,J22,J24,J25)</f>
        <v>4.5</v>
      </c>
      <c r="K26">
        <f>AVERAGE(J14,J18,J20,J21,J23)</f>
        <v>6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4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3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4</v>
      </c>
      <c r="H29" s="10" t="s">
        <v>34</v>
      </c>
      <c r="I29" s="4">
        <v>6</v>
      </c>
      <c r="J29">
        <f>I29</f>
        <v>6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3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4</v>
      </c>
      <c r="H31" s="10" t="s">
        <v>36</v>
      </c>
      <c r="I31" s="4">
        <v>7</v>
      </c>
    </row>
    <row r="32" spans="2:11" ht="27.75" customHeight="1" x14ac:dyDescent="0.3">
      <c r="H32" s="10" t="s">
        <v>37</v>
      </c>
      <c r="I32" s="4">
        <v>3</v>
      </c>
      <c r="J32">
        <f t="shared" si="1"/>
        <v>3</v>
      </c>
    </row>
    <row r="33" spans="2:10" ht="27.75" customHeight="1" x14ac:dyDescent="0.3">
      <c r="H33" s="10" t="s">
        <v>38</v>
      </c>
      <c r="I33" s="4">
        <v>6</v>
      </c>
      <c r="J33">
        <f t="shared" si="1"/>
        <v>6</v>
      </c>
    </row>
    <row r="34" spans="2:10" ht="27.75" customHeight="1" x14ac:dyDescent="0.3">
      <c r="H34" s="10" t="s">
        <v>39</v>
      </c>
      <c r="I34" s="4">
        <v>7</v>
      </c>
      <c r="J34">
        <f t="shared" si="1"/>
        <v>7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3</v>
      </c>
      <c r="J35">
        <f t="shared" si="1"/>
        <v>3</v>
      </c>
    </row>
    <row r="36" spans="2:10" ht="27.75" customHeight="1" x14ac:dyDescent="0.3">
      <c r="B36" s="16" t="s">
        <v>53</v>
      </c>
      <c r="C36" s="4" t="s">
        <v>65</v>
      </c>
      <c r="H36" s="10" t="s">
        <v>41</v>
      </c>
      <c r="I36" s="4">
        <v>5</v>
      </c>
      <c r="J36">
        <f t="shared" si="1"/>
        <v>5</v>
      </c>
    </row>
    <row r="37" spans="2:10" ht="27.75" customHeight="1" x14ac:dyDescent="0.3">
      <c r="B37" s="16" t="s">
        <v>54</v>
      </c>
      <c r="C37" s="4" t="s">
        <v>65</v>
      </c>
      <c r="H37" s="10" t="s">
        <v>42</v>
      </c>
      <c r="I37" s="4">
        <v>2</v>
      </c>
    </row>
    <row r="38" spans="2:10" ht="27.75" customHeight="1" x14ac:dyDescent="0.3">
      <c r="B38" s="16" t="s">
        <v>55</v>
      </c>
      <c r="C38" s="18" t="s">
        <v>79</v>
      </c>
      <c r="H38" s="10" t="s">
        <v>43</v>
      </c>
      <c r="I38" s="4">
        <v>5</v>
      </c>
    </row>
    <row r="39" spans="2:10" ht="27.75" customHeight="1" x14ac:dyDescent="0.3">
      <c r="B39" s="16" t="s">
        <v>56</v>
      </c>
      <c r="C39" s="4" t="s">
        <v>82</v>
      </c>
      <c r="H39" s="10" t="s">
        <v>44</v>
      </c>
      <c r="I39" s="4">
        <v>4</v>
      </c>
    </row>
    <row r="40" spans="2:10" ht="27.75" customHeight="1" x14ac:dyDescent="0.3">
      <c r="B40" s="16" t="s">
        <v>57</v>
      </c>
      <c r="C40" s="19" t="s">
        <v>81</v>
      </c>
      <c r="H40" s="10" t="s">
        <v>45</v>
      </c>
      <c r="I40" s="4">
        <v>6</v>
      </c>
    </row>
    <row r="41" spans="2:10" ht="27.75" customHeight="1" x14ac:dyDescent="0.3">
      <c r="H41" s="10" t="s">
        <v>46</v>
      </c>
      <c r="I41" s="4">
        <v>2</v>
      </c>
    </row>
    <row r="42" spans="2:10" ht="27.75" customHeight="1" x14ac:dyDescent="0.3">
      <c r="B42" s="17" t="s">
        <v>28</v>
      </c>
      <c r="C42" s="4">
        <v>5</v>
      </c>
      <c r="H42" s="10" t="s">
        <v>47</v>
      </c>
      <c r="I42" s="4">
        <v>7</v>
      </c>
      <c r="J42">
        <f t="shared" si="1"/>
        <v>7</v>
      </c>
    </row>
    <row r="43" spans="2:10" ht="27.75" customHeight="1" x14ac:dyDescent="0.3">
      <c r="B43" s="17" t="s">
        <v>29</v>
      </c>
      <c r="C43" s="4">
        <v>6</v>
      </c>
      <c r="H43" s="10" t="s">
        <v>48</v>
      </c>
      <c r="I43" s="4">
        <v>4</v>
      </c>
    </row>
    <row r="44" spans="2:10" ht="27.75" customHeight="1" x14ac:dyDescent="0.3">
      <c r="B44" s="17" t="s">
        <v>30</v>
      </c>
      <c r="C44" s="4">
        <v>7</v>
      </c>
      <c r="H44" s="10" t="s">
        <v>49</v>
      </c>
      <c r="I44" s="4">
        <v>7</v>
      </c>
    </row>
    <row r="45" spans="2:10" ht="27.75" customHeight="1" x14ac:dyDescent="0.3">
      <c r="B45" s="17" t="s">
        <v>31</v>
      </c>
      <c r="C45" s="4">
        <v>6</v>
      </c>
      <c r="H45" s="10" t="s">
        <v>50</v>
      </c>
      <c r="I45" s="4">
        <v>7</v>
      </c>
    </row>
    <row r="46" spans="2:10" ht="27.75" customHeight="1" x14ac:dyDescent="0.3">
      <c r="B46" s="17" t="s">
        <v>32</v>
      </c>
      <c r="C46" s="4">
        <v>7</v>
      </c>
      <c r="H46" s="10" t="s">
        <v>51</v>
      </c>
      <c r="I46" s="4">
        <v>7</v>
      </c>
    </row>
    <row r="47" spans="2:10" ht="27.75" customHeight="1" x14ac:dyDescent="0.3">
      <c r="B47" s="23" t="s">
        <v>72</v>
      </c>
      <c r="C47" s="24">
        <f xml:space="preserve"> AVERAGE(C42:C46)</f>
        <v>6.2</v>
      </c>
      <c r="H47" s="21" t="s">
        <v>114</v>
      </c>
      <c r="I47" s="24">
        <f>AVERAGE(I29,I30,I32,I35,I37,I38,I39,I41,I43)</f>
        <v>3.7777777777777777</v>
      </c>
      <c r="J47" s="24">
        <f>AVERAGE(J29,J30,J32,J35,J37,J38,J39,J41,J43)</f>
        <v>4.25</v>
      </c>
    </row>
    <row r="48" spans="2:10" x14ac:dyDescent="0.3">
      <c r="H48" s="22" t="s">
        <v>115</v>
      </c>
      <c r="I48">
        <f>AVERAGE(I31,I33,I34,I36,I40,I42,I44,I45,I46)</f>
        <v>6.5555555555555554</v>
      </c>
      <c r="J48">
        <f>AVERAGE(J31,J33,J34,J36,J40,J42,J44,J45,J46)</f>
        <v>6.25</v>
      </c>
    </row>
    <row r="49" spans="2:9" x14ac:dyDescent="0.3">
      <c r="H49" s="22" t="s">
        <v>116</v>
      </c>
      <c r="I49">
        <f>I48-I47</f>
        <v>2.7777777777777777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1</v>
      </c>
    </row>
    <row r="53" spans="2:9" x14ac:dyDescent="0.3">
      <c r="B53" s="8" t="s">
        <v>59</v>
      </c>
      <c r="C53" s="4">
        <v>1</v>
      </c>
    </row>
    <row r="54" spans="2:9" x14ac:dyDescent="0.3">
      <c r="B54" s="8" t="s">
        <v>60</v>
      </c>
      <c r="C54" s="4">
        <v>1</v>
      </c>
    </row>
    <row r="55" spans="2:9" x14ac:dyDescent="0.3">
      <c r="B55" s="8" t="s">
        <v>62</v>
      </c>
      <c r="C55" s="4">
        <v>1</v>
      </c>
    </row>
    <row r="56" spans="2:9" x14ac:dyDescent="0.3">
      <c r="B56" s="25" t="s">
        <v>61</v>
      </c>
      <c r="C56" s="26">
        <v>1</v>
      </c>
    </row>
    <row r="57" spans="2:9" x14ac:dyDescent="0.3">
      <c r="B57" s="28" t="s">
        <v>71</v>
      </c>
      <c r="C57" s="27">
        <f xml:space="preserve"> SUM(C52:C56)</f>
        <v>5</v>
      </c>
    </row>
  </sheetData>
  <conditionalFormatting sqref="I49">
    <cfRule type="cellIs" dxfId="103" priority="1" operator="lessThan">
      <formula>0</formula>
    </cfRule>
    <cfRule type="cellIs" dxfId="102" priority="2" operator="greaterThan">
      <formula>0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2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4</v>
      </c>
      <c r="H3" s="5" t="s">
        <v>7</v>
      </c>
      <c r="I3" s="4">
        <v>1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4</v>
      </c>
      <c r="H4" s="6" t="s">
        <v>8</v>
      </c>
      <c r="I4" s="4">
        <v>4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5</v>
      </c>
      <c r="H6" s="6" t="s">
        <v>10</v>
      </c>
      <c r="I6" s="4">
        <v>5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7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3</v>
      </c>
      <c r="H8" s="6" t="s">
        <v>12</v>
      </c>
      <c r="I8" s="4">
        <v>5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2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4</v>
      </c>
      <c r="H10" s="5" t="s">
        <v>14</v>
      </c>
      <c r="I10" s="11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5</v>
      </c>
      <c r="H11" s="30" t="s">
        <v>72</v>
      </c>
      <c r="I11" s="24">
        <f>AVERAGE(I3:I10)</f>
        <v>3.625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4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5</v>
      </c>
      <c r="H13" s="5" t="s">
        <v>15</v>
      </c>
      <c r="I13" s="4">
        <v>5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5</v>
      </c>
      <c r="H14" s="6" t="s">
        <v>16</v>
      </c>
      <c r="I14" s="4">
        <v>7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7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7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5</v>
      </c>
      <c r="H17" s="6" t="s">
        <v>19</v>
      </c>
      <c r="I17" s="4">
        <v>5</v>
      </c>
      <c r="J17">
        <f t="shared" ref="J17:J23" si="0">I17</f>
        <v>5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2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5</v>
      </c>
      <c r="H19" s="6" t="s">
        <v>21</v>
      </c>
      <c r="I19" s="4">
        <v>6</v>
      </c>
      <c r="J19">
        <f t="shared" si="0"/>
        <v>6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7</v>
      </c>
      <c r="H20" s="6" t="s">
        <v>22</v>
      </c>
      <c r="I20" s="4">
        <v>6</v>
      </c>
      <c r="J20">
        <f t="shared" si="0"/>
        <v>6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3</v>
      </c>
      <c r="H22" s="6" t="s">
        <v>24</v>
      </c>
      <c r="I22" s="4">
        <v>7</v>
      </c>
      <c r="J22">
        <f t="shared" si="0"/>
        <v>7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1</v>
      </c>
      <c r="H23" s="6" t="s">
        <v>25</v>
      </c>
      <c r="I23" s="4">
        <v>6</v>
      </c>
      <c r="J23">
        <f t="shared" si="0"/>
        <v>6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1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3</v>
      </c>
      <c r="H25" s="6" t="s">
        <v>27</v>
      </c>
      <c r="I25" s="4">
        <v>6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6.3076923076923075</v>
      </c>
      <c r="J26" s="24">
        <f>AVERAGE(J13,J15,J16,J17,J19,J22,J24,J25)</f>
        <v>6.25</v>
      </c>
      <c r="K26">
        <f>AVERAGE(J14,J18,J20,J21,J23)</f>
        <v>6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5</v>
      </c>
      <c r="H29" s="10" t="s">
        <v>34</v>
      </c>
      <c r="I29" s="4">
        <v>7</v>
      </c>
      <c r="J29">
        <f>I29</f>
        <v>7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3</v>
      </c>
      <c r="H30" s="10" t="s">
        <v>35</v>
      </c>
      <c r="I30" s="4">
        <v>7</v>
      </c>
      <c r="J30">
        <f t="shared" ref="J30:J42" si="1">I30</f>
        <v>7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3</v>
      </c>
      <c r="H31" s="10" t="s">
        <v>36</v>
      </c>
      <c r="I31" s="4">
        <v>7</v>
      </c>
    </row>
    <row r="32" spans="2:11" ht="27.75" customHeight="1" x14ac:dyDescent="0.3">
      <c r="H32" s="10" t="s">
        <v>37</v>
      </c>
      <c r="I32" s="4">
        <v>1</v>
      </c>
      <c r="J32">
        <f t="shared" si="1"/>
        <v>1</v>
      </c>
    </row>
    <row r="33" spans="2:10" ht="27.75" customHeight="1" x14ac:dyDescent="0.3">
      <c r="H33" s="10" t="s">
        <v>38</v>
      </c>
      <c r="I33" s="4">
        <v>7</v>
      </c>
      <c r="J33">
        <f t="shared" si="1"/>
        <v>7</v>
      </c>
    </row>
    <row r="34" spans="2:10" ht="27.75" customHeight="1" x14ac:dyDescent="0.3">
      <c r="H34" s="10" t="s">
        <v>39</v>
      </c>
      <c r="I34" s="4">
        <v>7</v>
      </c>
      <c r="J34">
        <f t="shared" si="1"/>
        <v>7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7</v>
      </c>
      <c r="J35">
        <f t="shared" si="1"/>
        <v>7</v>
      </c>
    </row>
    <row r="36" spans="2:10" ht="27.75" customHeight="1" x14ac:dyDescent="0.3">
      <c r="B36" s="16" t="s">
        <v>53</v>
      </c>
      <c r="C36" s="4" t="s">
        <v>81</v>
      </c>
      <c r="H36" s="10" t="s">
        <v>41</v>
      </c>
      <c r="I36" s="4">
        <v>7</v>
      </c>
      <c r="J36">
        <f t="shared" si="1"/>
        <v>7</v>
      </c>
    </row>
    <row r="37" spans="2:10" ht="27.75" customHeight="1" x14ac:dyDescent="0.3">
      <c r="B37" s="16" t="s">
        <v>54</v>
      </c>
      <c r="C37" s="4" t="s">
        <v>81</v>
      </c>
      <c r="H37" s="10" t="s">
        <v>42</v>
      </c>
      <c r="I37" s="4">
        <v>1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7</v>
      </c>
    </row>
    <row r="39" spans="2:10" ht="27.75" customHeight="1" x14ac:dyDescent="0.3">
      <c r="B39" s="16" t="s">
        <v>56</v>
      </c>
      <c r="C39" s="4" t="s">
        <v>67</v>
      </c>
      <c r="H39" s="10" t="s">
        <v>44</v>
      </c>
      <c r="I39" s="4">
        <v>4</v>
      </c>
    </row>
    <row r="40" spans="2:10" ht="27.75" customHeight="1" x14ac:dyDescent="0.3">
      <c r="B40" s="16" t="s">
        <v>57</v>
      </c>
      <c r="C40" s="19" t="s">
        <v>98</v>
      </c>
      <c r="H40" s="10" t="s">
        <v>45</v>
      </c>
      <c r="I40" s="4">
        <v>6</v>
      </c>
    </row>
    <row r="41" spans="2:10" ht="27.75" customHeight="1" x14ac:dyDescent="0.3">
      <c r="C41" s="31" t="s">
        <v>110</v>
      </c>
      <c r="H41" s="10" t="s">
        <v>46</v>
      </c>
      <c r="I41" s="4">
        <v>4</v>
      </c>
    </row>
    <row r="42" spans="2:10" ht="27.75" customHeight="1" x14ac:dyDescent="0.3">
      <c r="B42" s="17" t="s">
        <v>28</v>
      </c>
      <c r="C42" s="4">
        <v>5</v>
      </c>
      <c r="H42" s="10" t="s">
        <v>47</v>
      </c>
      <c r="I42" s="4">
        <v>7</v>
      </c>
      <c r="J42">
        <f t="shared" si="1"/>
        <v>7</v>
      </c>
    </row>
    <row r="43" spans="2:10" ht="27.75" customHeight="1" x14ac:dyDescent="0.3">
      <c r="B43" s="17" t="s">
        <v>29</v>
      </c>
      <c r="C43" s="4">
        <v>6</v>
      </c>
      <c r="H43" s="10" t="s">
        <v>48</v>
      </c>
      <c r="I43" s="4">
        <v>7</v>
      </c>
    </row>
    <row r="44" spans="2:10" ht="27.75" customHeight="1" x14ac:dyDescent="0.3">
      <c r="B44" s="17" t="s">
        <v>30</v>
      </c>
      <c r="C44" s="4">
        <v>5</v>
      </c>
      <c r="H44" s="10" t="s">
        <v>49</v>
      </c>
      <c r="I44" s="4">
        <v>7</v>
      </c>
    </row>
    <row r="45" spans="2:10" ht="27.75" customHeight="1" x14ac:dyDescent="0.3">
      <c r="B45" s="17" t="s">
        <v>31</v>
      </c>
      <c r="C45" s="4">
        <v>5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>
        <v>6</v>
      </c>
      <c r="H46" s="10" t="s">
        <v>51</v>
      </c>
      <c r="I46" s="4">
        <v>7</v>
      </c>
    </row>
    <row r="47" spans="2:10" ht="27.75" customHeight="1" x14ac:dyDescent="0.3">
      <c r="B47" s="23" t="s">
        <v>72</v>
      </c>
      <c r="C47" s="24">
        <f xml:space="preserve"> AVERAGE(C42:C46)</f>
        <v>5.4</v>
      </c>
      <c r="H47" s="21" t="s">
        <v>114</v>
      </c>
      <c r="I47" s="24">
        <f>AVERAGE(I29,I30,I32,I35,I37,I38,I39,I41,I43)</f>
        <v>5</v>
      </c>
      <c r="J47" s="24">
        <f>AVERAGE(J29,J30,J32,J35,J37,J38,J39,J41,J43)</f>
        <v>5.5</v>
      </c>
    </row>
    <row r="48" spans="2:10" x14ac:dyDescent="0.3">
      <c r="H48" s="22" t="s">
        <v>115</v>
      </c>
      <c r="I48">
        <f>AVERAGE(I31,I33,I34,I36,I40,I42,I44,I45,I46)</f>
        <v>6.7777777777777777</v>
      </c>
      <c r="J48">
        <f>AVERAGE(J31,J33,J34,J36,J40,J42,J44,J45,J46)</f>
        <v>7</v>
      </c>
    </row>
    <row r="49" spans="2:9" x14ac:dyDescent="0.3">
      <c r="H49" s="22" t="s">
        <v>116</v>
      </c>
      <c r="I49">
        <f>I48-I47</f>
        <v>1.7777777777777777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0</v>
      </c>
    </row>
  </sheetData>
  <conditionalFormatting sqref="I49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3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2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4</v>
      </c>
      <c r="H4" s="6" t="s">
        <v>8</v>
      </c>
      <c r="I4" s="4">
        <v>6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6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5</v>
      </c>
      <c r="H6" s="6" t="s">
        <v>10</v>
      </c>
      <c r="I6" s="4">
        <v>7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5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2</v>
      </c>
      <c r="H8" s="6" t="s">
        <v>12</v>
      </c>
      <c r="I8" s="4">
        <v>5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5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2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4</v>
      </c>
      <c r="H11" s="30" t="s">
        <v>72</v>
      </c>
      <c r="I11" s="24">
        <f>AVERAGE(I3:I10)</f>
        <v>4.5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4</v>
      </c>
      <c r="H13" s="5" t="s">
        <v>15</v>
      </c>
      <c r="I13" s="4">
        <v>4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3</v>
      </c>
      <c r="H14" s="6" t="s">
        <v>16</v>
      </c>
      <c r="I14" s="4">
        <v>4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4</v>
      </c>
      <c r="J15">
        <f>I15</f>
        <v>4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3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2</v>
      </c>
      <c r="H17" s="6" t="s">
        <v>19</v>
      </c>
      <c r="I17" s="4">
        <v>2</v>
      </c>
      <c r="J17">
        <f t="shared" ref="J17:J23" si="0">I17</f>
        <v>2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5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3</v>
      </c>
      <c r="H19" s="6" t="s">
        <v>21</v>
      </c>
      <c r="I19" s="4">
        <v>5</v>
      </c>
      <c r="J19">
        <f t="shared" si="0"/>
        <v>5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6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4</v>
      </c>
      <c r="H22" s="6" t="s">
        <v>24</v>
      </c>
      <c r="I22" s="4">
        <v>4</v>
      </c>
      <c r="J22">
        <f t="shared" si="0"/>
        <v>4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2</v>
      </c>
      <c r="H23" s="6" t="s">
        <v>25</v>
      </c>
      <c r="I23" s="4">
        <v>3</v>
      </c>
      <c r="J23">
        <f t="shared" si="0"/>
        <v>3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3</v>
      </c>
      <c r="H24" s="6" t="s">
        <v>26</v>
      </c>
      <c r="I24" s="4">
        <v>5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3</v>
      </c>
      <c r="H25" s="6" t="s">
        <v>27</v>
      </c>
      <c r="I25" s="4">
        <v>6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4.384615384615385</v>
      </c>
      <c r="J26" s="24">
        <f>AVERAGE(J13,J15,J16,J17,J19,J22,J24,J25)</f>
        <v>3.75</v>
      </c>
      <c r="K26">
        <f>AVERAGE(J14,J18,J20,J21,J23)</f>
        <v>4.666666666666667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3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3</v>
      </c>
      <c r="H29" s="10" t="s">
        <v>34</v>
      </c>
      <c r="I29" s="4">
        <v>6</v>
      </c>
      <c r="J29">
        <f>I29</f>
        <v>6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3</v>
      </c>
      <c r="J30">
        <f t="shared" ref="J30:J42" si="1">I30</f>
        <v>3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5</v>
      </c>
      <c r="H31" s="10" t="s">
        <v>36</v>
      </c>
      <c r="I31" s="4">
        <v>6</v>
      </c>
    </row>
    <row r="32" spans="2:11" ht="27.75" customHeight="1" x14ac:dyDescent="0.3">
      <c r="H32" s="10" t="s">
        <v>37</v>
      </c>
      <c r="I32" s="4">
        <v>2</v>
      </c>
      <c r="J32">
        <f t="shared" si="1"/>
        <v>2</v>
      </c>
    </row>
    <row r="33" spans="2:10" ht="27.75" customHeight="1" x14ac:dyDescent="0.3">
      <c r="H33" s="10" t="s">
        <v>38</v>
      </c>
      <c r="I33" s="4">
        <v>6</v>
      </c>
      <c r="J33">
        <f t="shared" si="1"/>
        <v>6</v>
      </c>
    </row>
    <row r="34" spans="2:10" ht="27.75" customHeight="1" x14ac:dyDescent="0.3">
      <c r="H34" s="10" t="s">
        <v>39</v>
      </c>
      <c r="I34" s="4">
        <v>5</v>
      </c>
      <c r="J34">
        <f t="shared" si="1"/>
        <v>5</v>
      </c>
    </row>
    <row r="35" spans="2:10" ht="27.75" customHeight="1" x14ac:dyDescent="0.3">
      <c r="B35" s="16" t="s">
        <v>52</v>
      </c>
      <c r="C35" s="4" t="s">
        <v>83</v>
      </c>
      <c r="H35" s="10" t="s">
        <v>40</v>
      </c>
      <c r="I35" s="4">
        <v>3</v>
      </c>
      <c r="J35">
        <f t="shared" si="1"/>
        <v>3</v>
      </c>
    </row>
    <row r="36" spans="2:10" ht="27.75" customHeight="1" x14ac:dyDescent="0.3">
      <c r="B36" s="16" t="s">
        <v>53</v>
      </c>
      <c r="C36" s="4" t="s">
        <v>64</v>
      </c>
      <c r="H36" s="10" t="s">
        <v>41</v>
      </c>
      <c r="I36" s="4">
        <v>4</v>
      </c>
      <c r="J36">
        <f t="shared" si="1"/>
        <v>4</v>
      </c>
    </row>
    <row r="37" spans="2:10" ht="27.75" customHeight="1" x14ac:dyDescent="0.3">
      <c r="B37" s="16" t="s">
        <v>54</v>
      </c>
      <c r="C37" s="4" t="s">
        <v>88</v>
      </c>
      <c r="H37" s="10" t="s">
        <v>42</v>
      </c>
      <c r="I37" s="4">
        <v>4</v>
      </c>
    </row>
    <row r="38" spans="2:10" ht="27.75" customHeight="1" x14ac:dyDescent="0.3">
      <c r="B38" s="16" t="s">
        <v>55</v>
      </c>
      <c r="C38" s="18" t="s">
        <v>111</v>
      </c>
      <c r="H38" s="10" t="s">
        <v>43</v>
      </c>
      <c r="I38" s="4">
        <v>5</v>
      </c>
    </row>
    <row r="39" spans="2:10" ht="27.75" customHeight="1" x14ac:dyDescent="0.3">
      <c r="B39" s="16" t="s">
        <v>56</v>
      </c>
      <c r="C39" s="4" t="s">
        <v>80</v>
      </c>
      <c r="H39" s="10" t="s">
        <v>44</v>
      </c>
      <c r="I39" s="4">
        <v>4</v>
      </c>
    </row>
    <row r="40" spans="2:10" ht="27.75" customHeight="1" x14ac:dyDescent="0.3">
      <c r="B40" s="16" t="s">
        <v>57</v>
      </c>
      <c r="C40" s="19" t="s">
        <v>68</v>
      </c>
      <c r="H40" s="10" t="s">
        <v>45</v>
      </c>
      <c r="I40" s="4">
        <v>3</v>
      </c>
    </row>
    <row r="41" spans="2:10" ht="27.75" customHeight="1" x14ac:dyDescent="0.3">
      <c r="C41" s="31" t="s">
        <v>110</v>
      </c>
      <c r="H41" s="10" t="s">
        <v>46</v>
      </c>
      <c r="I41" s="4">
        <v>2</v>
      </c>
    </row>
    <row r="42" spans="2:10" ht="27.75" customHeight="1" x14ac:dyDescent="0.3">
      <c r="B42" s="17" t="s">
        <v>28</v>
      </c>
      <c r="C42" s="4">
        <v>5</v>
      </c>
      <c r="H42" s="10" t="s">
        <v>47</v>
      </c>
      <c r="I42" s="4">
        <v>7</v>
      </c>
      <c r="J42">
        <f t="shared" si="1"/>
        <v>7</v>
      </c>
    </row>
    <row r="43" spans="2:10" ht="27.75" customHeight="1" x14ac:dyDescent="0.3">
      <c r="B43" s="17" t="s">
        <v>29</v>
      </c>
      <c r="C43" s="4">
        <v>5</v>
      </c>
      <c r="H43" s="10" t="s">
        <v>48</v>
      </c>
      <c r="I43" s="4">
        <v>6</v>
      </c>
    </row>
    <row r="44" spans="2:10" ht="27.75" customHeight="1" x14ac:dyDescent="0.3">
      <c r="B44" s="17" t="s">
        <v>30</v>
      </c>
      <c r="C44" s="4">
        <v>5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>
        <v>5</v>
      </c>
      <c r="H45" s="10" t="s">
        <v>50</v>
      </c>
      <c r="I45" s="4">
        <v>4</v>
      </c>
    </row>
    <row r="46" spans="2:10" ht="27.75" customHeight="1" x14ac:dyDescent="0.3">
      <c r="B46" s="17" t="s">
        <v>32</v>
      </c>
      <c r="C46" s="4">
        <v>4</v>
      </c>
      <c r="H46" s="10" t="s">
        <v>51</v>
      </c>
      <c r="I46" s="4">
        <v>4</v>
      </c>
    </row>
    <row r="47" spans="2:10" ht="27.75" customHeight="1" x14ac:dyDescent="0.3">
      <c r="B47" s="23" t="s">
        <v>72</v>
      </c>
      <c r="C47" s="24">
        <f xml:space="preserve"> AVERAGE(C42:C46)</f>
        <v>4.8</v>
      </c>
      <c r="H47" s="21" t="s">
        <v>114</v>
      </c>
      <c r="I47" s="24">
        <f>AVERAGE(I29,I30,I32,I35,I37,I38,I39,I41,I43)</f>
        <v>3.8888888888888888</v>
      </c>
      <c r="J47" s="24">
        <f>AVERAGE(J29,J30,J32,J35,J37,J38,J39,J41,J43)</f>
        <v>3.5</v>
      </c>
    </row>
    <row r="48" spans="2:10" x14ac:dyDescent="0.3">
      <c r="H48" s="22" t="s">
        <v>115</v>
      </c>
      <c r="I48">
        <f>AVERAGE(I31,I33,I34,I36,I40,I42,I44,I45,I46)</f>
        <v>5</v>
      </c>
      <c r="J48">
        <f>AVERAGE(J31,J33,J34,J36,J40,J42,J44,J45,J46)</f>
        <v>5.5</v>
      </c>
    </row>
    <row r="49" spans="2:9" x14ac:dyDescent="0.3">
      <c r="H49" s="22" t="s">
        <v>116</v>
      </c>
      <c r="I49">
        <f>I48-I47</f>
        <v>1.1111111111111112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1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1</v>
      </c>
    </row>
  </sheetData>
  <conditionalFormatting sqref="I49">
    <cfRule type="cellIs" dxfId="11" priority="1" operator="lessThan">
      <formula>0</formula>
    </cfRule>
    <cfRule type="cellIs" dxfId="10" priority="2" operator="greaterThan">
      <formula>0</formula>
    </cfRule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2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4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2</v>
      </c>
      <c r="H4" s="6" t="s">
        <v>8</v>
      </c>
      <c r="I4" s="4">
        <v>5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5</v>
      </c>
      <c r="H5" s="6" t="s">
        <v>9</v>
      </c>
      <c r="I5" s="4">
        <v>3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2</v>
      </c>
      <c r="H6" s="6" t="s">
        <v>10</v>
      </c>
      <c r="I6" s="4">
        <v>4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5</v>
      </c>
      <c r="H7" s="6" t="s">
        <v>11</v>
      </c>
      <c r="I7" s="4">
        <v>5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1</v>
      </c>
      <c r="H8" s="6" t="s">
        <v>12</v>
      </c>
      <c r="I8" s="4">
        <v>4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5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4</v>
      </c>
      <c r="H10" s="5" t="s">
        <v>14</v>
      </c>
      <c r="I10" s="11">
        <v>2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3</v>
      </c>
      <c r="H11" s="30" t="s">
        <v>72</v>
      </c>
      <c r="I11" s="24">
        <f>AVERAGE(I3:I10)</f>
        <v>4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2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4</v>
      </c>
      <c r="H13" s="5" t="s">
        <v>15</v>
      </c>
      <c r="I13" s="4">
        <v>6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2</v>
      </c>
      <c r="H14" s="6" t="s">
        <v>16</v>
      </c>
      <c r="I14" s="4">
        <v>6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4</v>
      </c>
      <c r="H15" s="6" t="s">
        <v>17</v>
      </c>
      <c r="I15" s="4">
        <v>6</v>
      </c>
      <c r="J15">
        <f>I15</f>
        <v>6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4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1</v>
      </c>
      <c r="H17" s="6" t="s">
        <v>19</v>
      </c>
      <c r="I17" s="4">
        <v>7</v>
      </c>
      <c r="J17">
        <f t="shared" ref="J17:J23" si="0">I17</f>
        <v>7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2</v>
      </c>
      <c r="H18" s="6" t="s">
        <v>20</v>
      </c>
      <c r="I18" s="4">
        <v>5</v>
      </c>
      <c r="J18">
        <f t="shared" si="0"/>
        <v>5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2</v>
      </c>
      <c r="H19" s="6" t="s">
        <v>21</v>
      </c>
      <c r="I19" s="4">
        <v>6</v>
      </c>
      <c r="J19">
        <f t="shared" si="0"/>
        <v>6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3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5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2</v>
      </c>
      <c r="H22" s="6" t="s">
        <v>24</v>
      </c>
      <c r="I22" s="4">
        <v>5</v>
      </c>
      <c r="J22">
        <f t="shared" si="0"/>
        <v>5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1</v>
      </c>
      <c r="H23" s="6" t="s">
        <v>25</v>
      </c>
      <c r="I23" s="4">
        <v>6</v>
      </c>
      <c r="J23">
        <f t="shared" si="0"/>
        <v>6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2</v>
      </c>
      <c r="H24" s="6" t="s">
        <v>26</v>
      </c>
      <c r="I24" s="4">
        <v>6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2</v>
      </c>
      <c r="H25" s="6" t="s">
        <v>27</v>
      </c>
      <c r="I25" s="4">
        <v>5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5.7692307692307692</v>
      </c>
      <c r="J26" s="24">
        <f>AVERAGE(J13,J15,J16,J17,J19,J22,J24,J25)</f>
        <v>6</v>
      </c>
      <c r="K26">
        <f>AVERAGE(J14,J18,J20,J21,J23)</f>
        <v>5.333333333333333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4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2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2</v>
      </c>
      <c r="H29" s="10" t="s">
        <v>34</v>
      </c>
      <c r="I29" s="4">
        <v>6</v>
      </c>
      <c r="J29">
        <f>I29</f>
        <v>6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2</v>
      </c>
      <c r="H30" s="10" t="s">
        <v>35</v>
      </c>
      <c r="I30" s="4">
        <v>6</v>
      </c>
      <c r="J30">
        <f t="shared" ref="J30:J42" si="1">I30</f>
        <v>6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2</v>
      </c>
      <c r="H31" s="10" t="s">
        <v>36</v>
      </c>
      <c r="I31" s="4">
        <v>7</v>
      </c>
    </row>
    <row r="32" spans="2:11" ht="27.75" customHeight="1" x14ac:dyDescent="0.3">
      <c r="H32" s="10" t="s">
        <v>37</v>
      </c>
      <c r="I32" s="4">
        <v>7</v>
      </c>
      <c r="J32">
        <f t="shared" si="1"/>
        <v>7</v>
      </c>
    </row>
    <row r="33" spans="2:10" ht="27.75" customHeight="1" x14ac:dyDescent="0.3">
      <c r="H33" s="10" t="s">
        <v>38</v>
      </c>
      <c r="I33" s="4">
        <v>7</v>
      </c>
      <c r="J33">
        <f t="shared" si="1"/>
        <v>7</v>
      </c>
    </row>
    <row r="34" spans="2:10" ht="27.75" customHeight="1" x14ac:dyDescent="0.3">
      <c r="H34" s="10" t="s">
        <v>39</v>
      </c>
      <c r="I34" s="4">
        <v>7</v>
      </c>
      <c r="J34">
        <f t="shared" si="1"/>
        <v>7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7</v>
      </c>
      <c r="J35">
        <f t="shared" si="1"/>
        <v>7</v>
      </c>
    </row>
    <row r="36" spans="2:10" ht="27.75" customHeight="1" x14ac:dyDescent="0.3">
      <c r="B36" s="16" t="s">
        <v>53</v>
      </c>
      <c r="C36" s="4" t="s">
        <v>89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88</v>
      </c>
      <c r="H37" s="10" t="s">
        <v>42</v>
      </c>
      <c r="I37" s="4">
        <v>7</v>
      </c>
    </row>
    <row r="38" spans="2:10" ht="27.75" customHeight="1" x14ac:dyDescent="0.3">
      <c r="B38" s="16" t="s">
        <v>55</v>
      </c>
      <c r="C38" s="18" t="s">
        <v>96</v>
      </c>
      <c r="H38" s="10" t="s">
        <v>43</v>
      </c>
      <c r="I38" s="4">
        <v>5</v>
      </c>
    </row>
    <row r="39" spans="2:10" ht="27.75" customHeight="1" x14ac:dyDescent="0.3">
      <c r="B39" s="16" t="s">
        <v>56</v>
      </c>
      <c r="C39" s="4" t="s">
        <v>80</v>
      </c>
      <c r="H39" s="10" t="s">
        <v>44</v>
      </c>
      <c r="I39" s="4">
        <v>5</v>
      </c>
    </row>
    <row r="40" spans="2:10" ht="27.75" customHeight="1" x14ac:dyDescent="0.3">
      <c r="B40" s="16" t="s">
        <v>57</v>
      </c>
      <c r="C40" s="19" t="s">
        <v>92</v>
      </c>
      <c r="H40" s="10" t="s">
        <v>45</v>
      </c>
      <c r="I40" s="4">
        <v>6</v>
      </c>
    </row>
    <row r="41" spans="2:10" ht="27.75" customHeight="1" x14ac:dyDescent="0.3">
      <c r="C41" s="31" t="s">
        <v>110</v>
      </c>
      <c r="H41" s="10" t="s">
        <v>46</v>
      </c>
      <c r="I41" s="4">
        <v>7</v>
      </c>
    </row>
    <row r="42" spans="2:10" ht="27.75" customHeight="1" x14ac:dyDescent="0.3">
      <c r="B42" s="17" t="s">
        <v>28</v>
      </c>
      <c r="C42" s="4">
        <v>5</v>
      </c>
      <c r="H42" s="10" t="s">
        <v>47</v>
      </c>
      <c r="I42" s="4">
        <v>6</v>
      </c>
      <c r="J42">
        <f t="shared" si="1"/>
        <v>6</v>
      </c>
    </row>
    <row r="43" spans="2:10" ht="27.75" customHeight="1" x14ac:dyDescent="0.3">
      <c r="B43" s="17" t="s">
        <v>29</v>
      </c>
      <c r="C43" s="4">
        <v>5</v>
      </c>
      <c r="H43" s="10" t="s">
        <v>48</v>
      </c>
      <c r="I43" s="4">
        <v>6</v>
      </c>
    </row>
    <row r="44" spans="2:10" ht="27.75" customHeight="1" x14ac:dyDescent="0.3">
      <c r="B44" s="17" t="s">
        <v>30</v>
      </c>
      <c r="C44" s="4">
        <v>5</v>
      </c>
      <c r="H44" s="10" t="s">
        <v>49</v>
      </c>
      <c r="I44" s="4">
        <v>7</v>
      </c>
    </row>
    <row r="45" spans="2:10" ht="27.75" customHeight="1" x14ac:dyDescent="0.3">
      <c r="B45" s="17" t="s">
        <v>31</v>
      </c>
      <c r="C45" s="4">
        <v>6</v>
      </c>
      <c r="H45" s="10" t="s">
        <v>50</v>
      </c>
      <c r="I45" s="4">
        <v>7</v>
      </c>
    </row>
    <row r="46" spans="2:10" ht="27.75" customHeight="1" x14ac:dyDescent="0.3">
      <c r="B46" s="17" t="s">
        <v>32</v>
      </c>
      <c r="C46" s="4">
        <v>6</v>
      </c>
      <c r="H46" s="10" t="s">
        <v>51</v>
      </c>
      <c r="I46" s="4">
        <v>7</v>
      </c>
    </row>
    <row r="47" spans="2:10" ht="27.75" customHeight="1" x14ac:dyDescent="0.3">
      <c r="B47" s="23" t="s">
        <v>72</v>
      </c>
      <c r="C47" s="24">
        <f xml:space="preserve"> AVERAGE(C42:C46)</f>
        <v>5.4</v>
      </c>
      <c r="H47" s="21" t="s">
        <v>114</v>
      </c>
      <c r="I47" s="24">
        <f>AVERAGE(I29,I30,I32,I35,I37,I38,I39,I41,I43)</f>
        <v>6.2222222222222223</v>
      </c>
      <c r="J47" s="24">
        <f>AVERAGE(J29,J30,J32,J35,J37,J38,J39,J41,J43)</f>
        <v>6.5</v>
      </c>
    </row>
    <row r="48" spans="2:10" x14ac:dyDescent="0.3">
      <c r="H48" s="22" t="s">
        <v>115</v>
      </c>
      <c r="I48">
        <f>AVERAGE(I31,I33,I34,I36,I40,I42,I44,I45,I46)</f>
        <v>6.666666666666667</v>
      </c>
      <c r="J48">
        <f>AVERAGE(J31,J33,J34,J36,J40,J42,J44,J45,J46)</f>
        <v>6.5</v>
      </c>
    </row>
    <row r="49" spans="2:9" x14ac:dyDescent="0.3">
      <c r="H49" s="22" t="s">
        <v>116</v>
      </c>
      <c r="I49">
        <f>I48-I47</f>
        <v>0.44444444444444464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0</v>
      </c>
    </row>
  </sheetData>
  <conditionalFormatting sqref="I49">
    <cfRule type="cellIs" dxfId="9" priority="1" operator="lessThan">
      <formula>0</formula>
    </cfRule>
    <cfRule type="cellIs" dxfId="8" priority="2" operator="greaterThan">
      <formula>0</formula>
    </cfRule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1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5</v>
      </c>
      <c r="H3" s="5" t="s">
        <v>7</v>
      </c>
      <c r="I3" s="4">
        <v>6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4</v>
      </c>
      <c r="H4" s="6" t="s">
        <v>8</v>
      </c>
      <c r="I4" s="4">
        <v>4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4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3</v>
      </c>
      <c r="H6" s="6" t="s">
        <v>10</v>
      </c>
      <c r="I6" s="4">
        <v>7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6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1</v>
      </c>
      <c r="H8" s="6" t="s">
        <v>12</v>
      </c>
      <c r="I8" s="4">
        <v>1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1</v>
      </c>
      <c r="H9" s="7" t="s">
        <v>13</v>
      </c>
      <c r="I9" s="4">
        <v>4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6</v>
      </c>
      <c r="H10" s="5" t="s">
        <v>14</v>
      </c>
      <c r="I10" s="11">
        <v>7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2</v>
      </c>
      <c r="H11" s="30" t="s">
        <v>72</v>
      </c>
      <c r="I11" s="24">
        <f>AVERAGE(I3:I10)</f>
        <v>4.875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2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1</v>
      </c>
      <c r="H13" s="5" t="s">
        <v>15</v>
      </c>
      <c r="I13" s="4">
        <v>5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4</v>
      </c>
      <c r="H14" s="6" t="s">
        <v>16</v>
      </c>
      <c r="I14" s="4">
        <v>6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3</v>
      </c>
      <c r="H15" s="6" t="s">
        <v>17</v>
      </c>
      <c r="I15" s="4">
        <v>6</v>
      </c>
      <c r="J15">
        <f>I15</f>
        <v>6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3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2</v>
      </c>
      <c r="H17" s="6" t="s">
        <v>19</v>
      </c>
      <c r="I17" s="4">
        <v>6</v>
      </c>
      <c r="J17">
        <f t="shared" ref="J17:J23" si="0">I17</f>
        <v>6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3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3</v>
      </c>
      <c r="H19" s="6" t="s">
        <v>21</v>
      </c>
      <c r="I19" s="4">
        <v>7</v>
      </c>
      <c r="J19">
        <f t="shared" si="0"/>
        <v>7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3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1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3</v>
      </c>
      <c r="H22" s="6" t="s">
        <v>24</v>
      </c>
      <c r="I22" s="4">
        <v>6</v>
      </c>
      <c r="J22">
        <f t="shared" si="0"/>
        <v>6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3</v>
      </c>
      <c r="H23" s="6" t="s">
        <v>25</v>
      </c>
      <c r="I23" s="4">
        <v>6</v>
      </c>
      <c r="J23">
        <f t="shared" si="0"/>
        <v>6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4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3</v>
      </c>
      <c r="H25" s="6" t="s">
        <v>27</v>
      </c>
      <c r="I25" s="4">
        <v>7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6.2307692307692308</v>
      </c>
      <c r="J26" s="24">
        <f>AVERAGE(J13,J15,J16,J17,J19,J22,J24,J25)</f>
        <v>6.25</v>
      </c>
      <c r="K26">
        <f>AVERAGE(J14,J18,J20,J21,J23)</f>
        <v>5.666666666666667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2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2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5</v>
      </c>
      <c r="H29" s="10" t="s">
        <v>34</v>
      </c>
      <c r="I29" s="4">
        <v>5</v>
      </c>
      <c r="J29">
        <f>I29</f>
        <v>5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3</v>
      </c>
      <c r="H30" s="10" t="s">
        <v>35</v>
      </c>
      <c r="I30" s="4">
        <v>4</v>
      </c>
      <c r="J30">
        <f t="shared" ref="J30:J42" si="1">I30</f>
        <v>4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3</v>
      </c>
      <c r="H31" s="10" t="s">
        <v>36</v>
      </c>
      <c r="I31" s="4">
        <v>5</v>
      </c>
    </row>
    <row r="32" spans="2:11" ht="27.75" customHeight="1" x14ac:dyDescent="0.3">
      <c r="H32" s="10" t="s">
        <v>37</v>
      </c>
      <c r="I32" s="4">
        <v>3</v>
      </c>
      <c r="J32">
        <f t="shared" si="1"/>
        <v>3</v>
      </c>
    </row>
    <row r="33" spans="2:10" ht="27.75" customHeight="1" x14ac:dyDescent="0.3">
      <c r="H33" s="10" t="s">
        <v>38</v>
      </c>
      <c r="I33" s="4">
        <v>4</v>
      </c>
      <c r="J33">
        <f t="shared" si="1"/>
        <v>4</v>
      </c>
    </row>
    <row r="34" spans="2:10" ht="27.75" customHeight="1" x14ac:dyDescent="0.3">
      <c r="H34" s="10" t="s">
        <v>39</v>
      </c>
      <c r="I34" s="4">
        <v>5</v>
      </c>
      <c r="J34">
        <f t="shared" si="1"/>
        <v>5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4</v>
      </c>
      <c r="J35">
        <f t="shared" si="1"/>
        <v>4</v>
      </c>
    </row>
    <row r="36" spans="2:10" ht="27.75" customHeight="1" x14ac:dyDescent="0.3">
      <c r="B36" s="16" t="s">
        <v>53</v>
      </c>
      <c r="C36" s="4" t="s">
        <v>109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81</v>
      </c>
      <c r="H37" s="10" t="s">
        <v>42</v>
      </c>
      <c r="I37" s="4">
        <v>5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4</v>
      </c>
    </row>
    <row r="39" spans="2:10" ht="27.75" customHeight="1" x14ac:dyDescent="0.3">
      <c r="B39" s="16" t="s">
        <v>56</v>
      </c>
      <c r="C39" s="4" t="s">
        <v>112</v>
      </c>
      <c r="H39" s="10" t="s">
        <v>44</v>
      </c>
      <c r="I39" s="4">
        <v>3</v>
      </c>
    </row>
    <row r="40" spans="2:10" ht="27.75" customHeight="1" x14ac:dyDescent="0.3">
      <c r="B40" s="16" t="s">
        <v>57</v>
      </c>
      <c r="C40" s="19" t="s">
        <v>68</v>
      </c>
      <c r="H40" s="10" t="s">
        <v>45</v>
      </c>
      <c r="I40" s="4">
        <v>5</v>
      </c>
    </row>
    <row r="41" spans="2:10" ht="27.75" customHeight="1" x14ac:dyDescent="0.3">
      <c r="C41" s="31" t="s">
        <v>110</v>
      </c>
      <c r="H41" s="10" t="s">
        <v>46</v>
      </c>
      <c r="I41" s="4">
        <v>3</v>
      </c>
    </row>
    <row r="42" spans="2:10" ht="27.75" customHeight="1" x14ac:dyDescent="0.3">
      <c r="B42" s="17" t="s">
        <v>28</v>
      </c>
      <c r="C42" s="4">
        <v>6</v>
      </c>
      <c r="H42" s="10" t="s">
        <v>47</v>
      </c>
      <c r="I42" s="4">
        <v>5</v>
      </c>
      <c r="J42">
        <f t="shared" si="1"/>
        <v>5</v>
      </c>
    </row>
    <row r="43" spans="2:10" ht="27.75" customHeight="1" x14ac:dyDescent="0.3">
      <c r="B43" s="17" t="s">
        <v>29</v>
      </c>
      <c r="C43" s="4">
        <v>6</v>
      </c>
      <c r="H43" s="10" t="s">
        <v>48</v>
      </c>
      <c r="I43" s="4">
        <v>4</v>
      </c>
    </row>
    <row r="44" spans="2:10" ht="27.75" customHeight="1" x14ac:dyDescent="0.3">
      <c r="B44" s="17" t="s">
        <v>30</v>
      </c>
      <c r="C44" s="4">
        <v>6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>
        <v>7</v>
      </c>
      <c r="H45" s="10" t="s">
        <v>50</v>
      </c>
      <c r="I45" s="4">
        <v>5</v>
      </c>
    </row>
    <row r="46" spans="2:10" ht="27.75" customHeight="1" x14ac:dyDescent="0.3">
      <c r="B46" s="17" t="s">
        <v>32</v>
      </c>
      <c r="C46" s="4">
        <v>7</v>
      </c>
      <c r="H46" s="10" t="s">
        <v>51</v>
      </c>
      <c r="I46" s="4">
        <v>5</v>
      </c>
    </row>
    <row r="47" spans="2:10" ht="27.75" customHeight="1" x14ac:dyDescent="0.3">
      <c r="B47" s="23" t="s">
        <v>72</v>
      </c>
      <c r="C47" s="24">
        <f xml:space="preserve"> AVERAGE(C42:C46)</f>
        <v>6.4</v>
      </c>
      <c r="H47" s="21" t="s">
        <v>114</v>
      </c>
      <c r="I47" s="24">
        <f>AVERAGE(I29,I30,I32,I35,I37,I38,I39,I41,I43)</f>
        <v>3.8888888888888888</v>
      </c>
      <c r="J47" s="24">
        <f>AVERAGE(J29,J30,J32,J35,J37,J38,J39,J41,J43)</f>
        <v>4</v>
      </c>
    </row>
    <row r="48" spans="2:10" x14ac:dyDescent="0.3">
      <c r="H48" s="22" t="s">
        <v>115</v>
      </c>
      <c r="I48">
        <f>AVERAGE(I31,I33,I34,I36,I40,I42,I44,I45,I46)</f>
        <v>5.1111111111111107</v>
      </c>
      <c r="J48">
        <f>AVERAGE(J31,J33,J34,J36,J40,J42,J44,J45,J46)</f>
        <v>5</v>
      </c>
    </row>
    <row r="49" spans="2:9" x14ac:dyDescent="0.3">
      <c r="H49" s="22" t="s">
        <v>116</v>
      </c>
      <c r="I49">
        <f>I48-I47</f>
        <v>1.2222222222222219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1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1</v>
      </c>
    </row>
    <row r="57" spans="2:9" x14ac:dyDescent="0.3">
      <c r="B57" s="28" t="s">
        <v>71</v>
      </c>
      <c r="C57" s="27">
        <f xml:space="preserve"> SUM(C52:C56)</f>
        <v>2</v>
      </c>
    </row>
  </sheetData>
  <conditionalFormatting sqref="I49">
    <cfRule type="cellIs" dxfId="7" priority="1" operator="lessThan">
      <formula>0</formula>
    </cfRule>
    <cfRule type="cellIs" dxfId="6" priority="2" operator="greaterThan">
      <formula>0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1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5</v>
      </c>
      <c r="H3" s="5" t="s">
        <v>7</v>
      </c>
      <c r="I3" s="4">
        <v>6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4</v>
      </c>
      <c r="H4" s="6" t="s">
        <v>8</v>
      </c>
      <c r="I4" s="4">
        <v>4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4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3</v>
      </c>
      <c r="H6" s="6" t="s">
        <v>10</v>
      </c>
      <c r="I6" s="4">
        <v>7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6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1</v>
      </c>
      <c r="H8" s="6" t="s">
        <v>12</v>
      </c>
      <c r="I8" s="4">
        <v>1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1</v>
      </c>
      <c r="H9" s="7" t="s">
        <v>13</v>
      </c>
      <c r="I9" s="4">
        <v>4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6</v>
      </c>
      <c r="H10" s="5" t="s">
        <v>14</v>
      </c>
      <c r="I10" s="11">
        <v>7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2</v>
      </c>
      <c r="H11" s="30" t="s">
        <v>72</v>
      </c>
      <c r="I11" s="24">
        <f>AVERAGE(I3:I10)</f>
        <v>4.875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2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1</v>
      </c>
      <c r="H13" s="5" t="s">
        <v>15</v>
      </c>
      <c r="I13" s="4">
        <v>5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4</v>
      </c>
      <c r="H14" s="6" t="s">
        <v>16</v>
      </c>
      <c r="I14" s="4">
        <v>6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3</v>
      </c>
      <c r="H15" s="6" t="s">
        <v>17</v>
      </c>
      <c r="I15" s="4">
        <v>6</v>
      </c>
      <c r="J15">
        <f>I15</f>
        <v>6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3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2</v>
      </c>
      <c r="H17" s="6" t="s">
        <v>19</v>
      </c>
      <c r="I17" s="4">
        <v>6</v>
      </c>
      <c r="J17">
        <f t="shared" ref="J17:J23" si="0">I17</f>
        <v>6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3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3</v>
      </c>
      <c r="H19" s="6" t="s">
        <v>21</v>
      </c>
      <c r="I19" s="4">
        <v>7</v>
      </c>
      <c r="J19">
        <f t="shared" si="0"/>
        <v>7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3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1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3</v>
      </c>
      <c r="H22" s="6" t="s">
        <v>24</v>
      </c>
      <c r="I22" s="4">
        <v>6</v>
      </c>
      <c r="J22">
        <f t="shared" si="0"/>
        <v>6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3</v>
      </c>
      <c r="H23" s="6" t="s">
        <v>25</v>
      </c>
      <c r="I23" s="4">
        <v>6</v>
      </c>
      <c r="J23">
        <f t="shared" si="0"/>
        <v>6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4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3</v>
      </c>
      <c r="H25" s="6" t="s">
        <v>27</v>
      </c>
      <c r="I25" s="4">
        <v>7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6.2307692307692308</v>
      </c>
      <c r="J26" s="24">
        <f>AVERAGE(J13,J15,J16,J17,J19,J22,J24,J25)</f>
        <v>6.25</v>
      </c>
      <c r="K26">
        <f>AVERAGE(J14,J18,J20,J21,J23)</f>
        <v>5.666666666666667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2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2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5</v>
      </c>
      <c r="H29" s="10" t="s">
        <v>34</v>
      </c>
      <c r="I29" s="4">
        <v>5</v>
      </c>
      <c r="J29">
        <f>I29</f>
        <v>5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3</v>
      </c>
      <c r="H30" s="10" t="s">
        <v>35</v>
      </c>
      <c r="I30" s="4">
        <v>4</v>
      </c>
      <c r="J30">
        <f t="shared" ref="J30:J42" si="1">I30</f>
        <v>4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3</v>
      </c>
      <c r="H31" s="10" t="s">
        <v>36</v>
      </c>
      <c r="I31" s="4">
        <v>5</v>
      </c>
    </row>
    <row r="32" spans="2:11" ht="27.75" customHeight="1" x14ac:dyDescent="0.3">
      <c r="H32" s="10" t="s">
        <v>37</v>
      </c>
      <c r="I32" s="4">
        <v>3</v>
      </c>
      <c r="J32">
        <f t="shared" si="1"/>
        <v>3</v>
      </c>
    </row>
    <row r="33" spans="2:10" ht="27.75" customHeight="1" x14ac:dyDescent="0.3">
      <c r="H33" s="10" t="s">
        <v>38</v>
      </c>
      <c r="I33" s="4">
        <v>4</v>
      </c>
      <c r="J33">
        <f t="shared" si="1"/>
        <v>4</v>
      </c>
    </row>
    <row r="34" spans="2:10" ht="27.75" customHeight="1" x14ac:dyDescent="0.3">
      <c r="H34" s="10" t="s">
        <v>39</v>
      </c>
      <c r="I34" s="4">
        <v>5</v>
      </c>
      <c r="J34">
        <f t="shared" si="1"/>
        <v>5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4</v>
      </c>
      <c r="J35">
        <f t="shared" si="1"/>
        <v>4</v>
      </c>
    </row>
    <row r="36" spans="2:10" ht="27.75" customHeight="1" x14ac:dyDescent="0.3">
      <c r="B36" s="16" t="s">
        <v>53</v>
      </c>
      <c r="C36" s="4" t="s">
        <v>109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81</v>
      </c>
      <c r="H37" s="10" t="s">
        <v>42</v>
      </c>
      <c r="I37" s="4">
        <v>5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4</v>
      </c>
    </row>
    <row r="39" spans="2:10" ht="27.75" customHeight="1" x14ac:dyDescent="0.3">
      <c r="B39" s="16" t="s">
        <v>56</v>
      </c>
      <c r="C39" s="4" t="s">
        <v>112</v>
      </c>
      <c r="H39" s="10" t="s">
        <v>44</v>
      </c>
      <c r="I39" s="4">
        <v>3</v>
      </c>
    </row>
    <row r="40" spans="2:10" ht="27.75" customHeight="1" x14ac:dyDescent="0.3">
      <c r="B40" s="16" t="s">
        <v>57</v>
      </c>
      <c r="C40" s="19" t="s">
        <v>68</v>
      </c>
      <c r="H40" s="10" t="s">
        <v>45</v>
      </c>
      <c r="I40" s="4">
        <v>5</v>
      </c>
    </row>
    <row r="41" spans="2:10" ht="27.75" customHeight="1" x14ac:dyDescent="0.3">
      <c r="C41" s="31" t="s">
        <v>110</v>
      </c>
      <c r="H41" s="10" t="s">
        <v>46</v>
      </c>
      <c r="I41" s="4">
        <v>3</v>
      </c>
    </row>
    <row r="42" spans="2:10" ht="27.75" customHeight="1" x14ac:dyDescent="0.3">
      <c r="B42" s="17" t="s">
        <v>28</v>
      </c>
      <c r="C42" s="4">
        <v>6</v>
      </c>
      <c r="H42" s="10" t="s">
        <v>47</v>
      </c>
      <c r="I42" s="4">
        <v>5</v>
      </c>
      <c r="J42">
        <f t="shared" si="1"/>
        <v>5</v>
      </c>
    </row>
    <row r="43" spans="2:10" ht="27.75" customHeight="1" x14ac:dyDescent="0.3">
      <c r="B43" s="17" t="s">
        <v>29</v>
      </c>
      <c r="C43" s="4">
        <v>6</v>
      </c>
      <c r="H43" s="10" t="s">
        <v>48</v>
      </c>
      <c r="I43" s="4">
        <v>4</v>
      </c>
    </row>
    <row r="44" spans="2:10" ht="27.75" customHeight="1" x14ac:dyDescent="0.3">
      <c r="B44" s="17" t="s">
        <v>30</v>
      </c>
      <c r="C44" s="4">
        <v>6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>
        <v>7</v>
      </c>
      <c r="H45" s="10" t="s">
        <v>50</v>
      </c>
      <c r="I45" s="4">
        <v>5</v>
      </c>
    </row>
    <row r="46" spans="2:10" ht="27.75" customHeight="1" x14ac:dyDescent="0.3">
      <c r="B46" s="17" t="s">
        <v>32</v>
      </c>
      <c r="C46" s="4">
        <v>7</v>
      </c>
      <c r="H46" s="10" t="s">
        <v>51</v>
      </c>
      <c r="I46" s="4">
        <v>5</v>
      </c>
    </row>
    <row r="47" spans="2:10" ht="27.75" customHeight="1" x14ac:dyDescent="0.3">
      <c r="B47" s="23" t="s">
        <v>72</v>
      </c>
      <c r="C47" s="24">
        <f xml:space="preserve"> AVERAGE(C42:C46)</f>
        <v>6.4</v>
      </c>
      <c r="H47" s="21" t="s">
        <v>114</v>
      </c>
      <c r="I47" s="24">
        <f>AVERAGE(I29,I30,I32,I35,I37,I38,I39,I41,I43)</f>
        <v>3.8888888888888888</v>
      </c>
      <c r="J47" s="24">
        <f>AVERAGE(J29,J30,J32,J35,J37,J38,J39,J41,J43)</f>
        <v>4</v>
      </c>
    </row>
    <row r="48" spans="2:10" x14ac:dyDescent="0.3">
      <c r="H48" s="22" t="s">
        <v>115</v>
      </c>
      <c r="I48">
        <f>AVERAGE(I31,I33,I34,I36,I40,I42,I44,I45,I46)</f>
        <v>5.1111111111111107</v>
      </c>
      <c r="J48">
        <f>AVERAGE(J31,J33,J34,J36,J40,J42,J44,J45,J46)</f>
        <v>5</v>
      </c>
    </row>
    <row r="49" spans="2:9" x14ac:dyDescent="0.3">
      <c r="H49" s="22" t="s">
        <v>116</v>
      </c>
      <c r="I49">
        <f>I48-I47</f>
        <v>1.2222222222222219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1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1</v>
      </c>
    </row>
    <row r="57" spans="2:9" x14ac:dyDescent="0.3">
      <c r="B57" s="28" t="s">
        <v>71</v>
      </c>
      <c r="C57" s="27">
        <f xml:space="preserve"> SUM(C52:C56)</f>
        <v>2</v>
      </c>
    </row>
  </sheetData>
  <conditionalFormatting sqref="I49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2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3</v>
      </c>
      <c r="H3" s="5" t="s">
        <v>7</v>
      </c>
      <c r="I3" s="4">
        <v>7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3</v>
      </c>
      <c r="H4" s="6" t="s">
        <v>8</v>
      </c>
      <c r="I4" s="4">
        <v>4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6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5</v>
      </c>
      <c r="H6" s="6" t="s">
        <v>10</v>
      </c>
      <c r="I6" s="4">
        <v>5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7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2</v>
      </c>
      <c r="H8" s="6" t="s">
        <v>12</v>
      </c>
      <c r="I8" s="4">
        <v>4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1</v>
      </c>
      <c r="H9" s="7" t="s">
        <v>13</v>
      </c>
      <c r="I9" s="4">
        <v>2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4</v>
      </c>
      <c r="H10" s="5" t="s">
        <v>14</v>
      </c>
      <c r="I10" s="11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3</v>
      </c>
      <c r="H11" s="30" t="s">
        <v>72</v>
      </c>
      <c r="I11" s="24">
        <f>AVERAGE(I3:I10)</f>
        <v>4.5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1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1</v>
      </c>
      <c r="H13" s="5" t="s">
        <v>15</v>
      </c>
      <c r="I13" s="4">
        <v>3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3</v>
      </c>
      <c r="H14" s="6" t="s">
        <v>16</v>
      </c>
      <c r="I14" s="4">
        <v>6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5</v>
      </c>
      <c r="H15" s="6" t="s">
        <v>17</v>
      </c>
      <c r="I15" s="4">
        <v>6</v>
      </c>
      <c r="J15">
        <f>I15</f>
        <v>6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3</v>
      </c>
      <c r="H17" s="6" t="s">
        <v>19</v>
      </c>
      <c r="I17" s="4">
        <v>5</v>
      </c>
      <c r="J17">
        <f t="shared" ref="J17:J23" si="0">I17</f>
        <v>5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6</v>
      </c>
      <c r="H18" s="6" t="s">
        <v>20</v>
      </c>
      <c r="I18" s="4">
        <v>5</v>
      </c>
      <c r="J18">
        <f t="shared" si="0"/>
        <v>5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3</v>
      </c>
      <c r="H19" s="6" t="s">
        <v>21</v>
      </c>
      <c r="I19" s="4">
        <v>6</v>
      </c>
      <c r="J19">
        <f t="shared" si="0"/>
        <v>6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1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5</v>
      </c>
      <c r="H22" s="6" t="s">
        <v>24</v>
      </c>
      <c r="I22" s="4">
        <v>6</v>
      </c>
      <c r="J22">
        <f t="shared" si="0"/>
        <v>6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4</v>
      </c>
      <c r="H23" s="6" t="s">
        <v>25</v>
      </c>
      <c r="I23" s="4">
        <v>2</v>
      </c>
      <c r="J23">
        <f t="shared" si="0"/>
        <v>2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5</v>
      </c>
      <c r="H24" s="6" t="s">
        <v>26</v>
      </c>
      <c r="I24" s="4">
        <v>5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3</v>
      </c>
      <c r="H25" s="6" t="s">
        <v>27</v>
      </c>
      <c r="I25" s="4">
        <v>5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5.2307692307692308</v>
      </c>
      <c r="J26" s="24">
        <f>AVERAGE(J13,J15,J16,J17,J19,J22,J24,J25)</f>
        <v>5.75</v>
      </c>
      <c r="K26">
        <f>AVERAGE(J14,J18,J20,J21,J23)</f>
        <v>4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4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3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5</v>
      </c>
      <c r="H29" s="10" t="s">
        <v>34</v>
      </c>
      <c r="I29" s="4">
        <v>6</v>
      </c>
      <c r="J29">
        <f>I29</f>
        <v>6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3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5</v>
      </c>
      <c r="H31" s="10" t="s">
        <v>36</v>
      </c>
      <c r="I31" s="4">
        <v>3</v>
      </c>
    </row>
    <row r="32" spans="2:11" ht="27.75" customHeight="1" x14ac:dyDescent="0.3">
      <c r="H32" s="10" t="s">
        <v>37</v>
      </c>
      <c r="I32" s="4">
        <v>4</v>
      </c>
      <c r="J32">
        <f t="shared" si="1"/>
        <v>4</v>
      </c>
    </row>
    <row r="33" spans="2:10" ht="27.75" customHeight="1" x14ac:dyDescent="0.3">
      <c r="H33" s="10" t="s">
        <v>38</v>
      </c>
      <c r="I33" s="4">
        <v>2</v>
      </c>
      <c r="J33">
        <f t="shared" si="1"/>
        <v>2</v>
      </c>
    </row>
    <row r="34" spans="2:10" ht="27.75" customHeight="1" x14ac:dyDescent="0.3">
      <c r="H34" s="10" t="s">
        <v>39</v>
      </c>
      <c r="I34" s="4">
        <v>4</v>
      </c>
      <c r="J34">
        <f t="shared" si="1"/>
        <v>4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1</v>
      </c>
      <c r="J35">
        <f t="shared" si="1"/>
        <v>1</v>
      </c>
    </row>
    <row r="36" spans="2:10" ht="27.75" customHeight="1" x14ac:dyDescent="0.3">
      <c r="B36" s="16" t="s">
        <v>53</v>
      </c>
      <c r="C36" s="4" t="s">
        <v>84</v>
      </c>
      <c r="H36" s="10" t="s">
        <v>41</v>
      </c>
      <c r="I36" s="4">
        <v>4</v>
      </c>
      <c r="J36">
        <f t="shared" si="1"/>
        <v>4</v>
      </c>
    </row>
    <row r="37" spans="2:10" ht="27.75" customHeight="1" x14ac:dyDescent="0.3">
      <c r="B37" s="16" t="s">
        <v>54</v>
      </c>
      <c r="C37" s="4" t="s">
        <v>81</v>
      </c>
      <c r="H37" s="10" t="s">
        <v>42</v>
      </c>
      <c r="I37" s="4">
        <v>2</v>
      </c>
    </row>
    <row r="38" spans="2:10" ht="27.75" customHeight="1" x14ac:dyDescent="0.3">
      <c r="B38" s="16" t="s">
        <v>55</v>
      </c>
      <c r="C38" s="18" t="s">
        <v>96</v>
      </c>
      <c r="H38" s="10" t="s">
        <v>43</v>
      </c>
      <c r="I38" s="4">
        <v>2</v>
      </c>
    </row>
    <row r="39" spans="2:10" ht="27.75" customHeight="1" x14ac:dyDescent="0.3">
      <c r="B39" s="16" t="s">
        <v>56</v>
      </c>
      <c r="C39" s="4" t="s">
        <v>80</v>
      </c>
      <c r="H39" s="10" t="s">
        <v>44</v>
      </c>
      <c r="I39" s="4">
        <v>2</v>
      </c>
    </row>
    <row r="40" spans="2:10" ht="27.75" customHeight="1" x14ac:dyDescent="0.3">
      <c r="B40" s="16" t="s">
        <v>57</v>
      </c>
      <c r="C40" s="19" t="s">
        <v>92</v>
      </c>
      <c r="H40" s="10" t="s">
        <v>45</v>
      </c>
      <c r="I40" s="4">
        <v>4</v>
      </c>
    </row>
    <row r="41" spans="2:10" ht="27.75" customHeight="1" x14ac:dyDescent="0.3">
      <c r="C41" s="31" t="s">
        <v>110</v>
      </c>
      <c r="H41" s="10" t="s">
        <v>46</v>
      </c>
      <c r="I41" s="4">
        <v>2</v>
      </c>
    </row>
    <row r="42" spans="2:10" ht="27.75" customHeight="1" x14ac:dyDescent="0.3">
      <c r="B42" s="17" t="s">
        <v>28</v>
      </c>
      <c r="C42" s="4">
        <v>7</v>
      </c>
      <c r="H42" s="10" t="s">
        <v>47</v>
      </c>
      <c r="I42" s="4">
        <v>4</v>
      </c>
      <c r="J42">
        <f t="shared" si="1"/>
        <v>4</v>
      </c>
    </row>
    <row r="43" spans="2:10" ht="27.75" customHeight="1" x14ac:dyDescent="0.3">
      <c r="B43" s="17" t="s">
        <v>29</v>
      </c>
      <c r="C43" s="4">
        <v>6</v>
      </c>
      <c r="H43" s="10" t="s">
        <v>48</v>
      </c>
      <c r="I43" s="4">
        <v>2</v>
      </c>
    </row>
    <row r="44" spans="2:10" ht="27.75" customHeight="1" x14ac:dyDescent="0.3">
      <c r="B44" s="17" t="s">
        <v>30</v>
      </c>
      <c r="C44" s="4">
        <v>6</v>
      </c>
      <c r="H44" s="10" t="s">
        <v>49</v>
      </c>
      <c r="I44" s="4">
        <v>5</v>
      </c>
    </row>
    <row r="45" spans="2:10" ht="27.75" customHeight="1" x14ac:dyDescent="0.3">
      <c r="B45" s="17" t="s">
        <v>31</v>
      </c>
      <c r="C45" s="4">
        <v>6</v>
      </c>
      <c r="H45" s="10" t="s">
        <v>50</v>
      </c>
      <c r="I45" s="4">
        <v>7</v>
      </c>
    </row>
    <row r="46" spans="2:10" ht="27.75" customHeight="1" x14ac:dyDescent="0.3">
      <c r="B46" s="17" t="s">
        <v>32</v>
      </c>
      <c r="C46" s="4">
        <v>6</v>
      </c>
      <c r="H46" s="10" t="s">
        <v>51</v>
      </c>
      <c r="I46" s="4">
        <v>6</v>
      </c>
    </row>
    <row r="47" spans="2:10" ht="27.75" customHeight="1" x14ac:dyDescent="0.3">
      <c r="B47" s="23" t="s">
        <v>72</v>
      </c>
      <c r="C47" s="24">
        <f xml:space="preserve"> AVERAGE(C42:C46)</f>
        <v>6.2</v>
      </c>
      <c r="H47" s="21" t="s">
        <v>114</v>
      </c>
      <c r="I47" s="24">
        <f>AVERAGE(I29,I30,I32,I35,I37,I38,I39,I41,I43)</f>
        <v>2.8888888888888888</v>
      </c>
      <c r="J47" s="24">
        <f>AVERAGE(J29,J30,J32,J35,J37,J38,J39,J41,J43)</f>
        <v>4</v>
      </c>
    </row>
    <row r="48" spans="2:10" x14ac:dyDescent="0.3">
      <c r="H48" s="22" t="s">
        <v>115</v>
      </c>
      <c r="I48">
        <f>AVERAGE(I31,I33,I34,I36,I40,I42,I44,I45,I46)</f>
        <v>4.333333333333333</v>
      </c>
      <c r="J48">
        <f>AVERAGE(J31,J33,J34,J36,J40,J42,J44,J45,J46)</f>
        <v>3.5</v>
      </c>
    </row>
    <row r="49" spans="2:9" x14ac:dyDescent="0.3">
      <c r="H49" s="22" t="s">
        <v>116</v>
      </c>
      <c r="I49">
        <f>I48-I47</f>
        <v>1.4444444444444442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1</v>
      </c>
    </row>
    <row r="53" spans="2:9" x14ac:dyDescent="0.3">
      <c r="B53" s="8" t="s">
        <v>59</v>
      </c>
      <c r="C53" s="4">
        <v>1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1</v>
      </c>
    </row>
    <row r="57" spans="2:9" x14ac:dyDescent="0.3">
      <c r="B57" s="28" t="s">
        <v>71</v>
      </c>
      <c r="C57" s="27">
        <f xml:space="preserve"> SUM(C52:C56)</f>
        <v>3</v>
      </c>
    </row>
  </sheetData>
  <conditionalFormatting sqref="I49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6"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3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5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4</v>
      </c>
      <c r="H4" s="6" t="s">
        <v>8</v>
      </c>
      <c r="I4" s="4">
        <v>6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6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4</v>
      </c>
      <c r="H6" s="6" t="s">
        <v>10</v>
      </c>
      <c r="I6" s="4">
        <v>5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5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2</v>
      </c>
      <c r="H8" s="6" t="s">
        <v>12</v>
      </c>
      <c r="I8" s="4">
        <v>6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2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11">
        <v>2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3</v>
      </c>
      <c r="H11" s="30" t="s">
        <v>72</v>
      </c>
      <c r="I11" s="24">
        <f>AVERAGE(I3:I10)</f>
        <v>4.625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4</v>
      </c>
      <c r="H13" s="5" t="s">
        <v>15</v>
      </c>
      <c r="I13" s="4">
        <v>7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3</v>
      </c>
      <c r="H14" s="6" t="s">
        <v>16</v>
      </c>
      <c r="I14" s="4">
        <v>7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2</v>
      </c>
      <c r="H17" s="6" t="s">
        <v>19</v>
      </c>
      <c r="I17" s="4">
        <v>7</v>
      </c>
      <c r="J17">
        <f t="shared" ref="J17:J23" si="0">I17</f>
        <v>7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6</v>
      </c>
      <c r="H18" s="6" t="s">
        <v>20</v>
      </c>
      <c r="I18" s="4">
        <v>4</v>
      </c>
      <c r="J18">
        <f t="shared" si="0"/>
        <v>4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3</v>
      </c>
      <c r="H19" s="6" t="s">
        <v>21</v>
      </c>
      <c r="I19" s="4">
        <v>6</v>
      </c>
      <c r="J19">
        <f t="shared" si="0"/>
        <v>6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6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3</v>
      </c>
      <c r="H22" s="6" t="s">
        <v>24</v>
      </c>
      <c r="I22" s="4">
        <v>7</v>
      </c>
      <c r="J22">
        <f t="shared" si="0"/>
        <v>7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2</v>
      </c>
      <c r="H23" s="6" t="s">
        <v>25</v>
      </c>
      <c r="I23" s="4">
        <v>6</v>
      </c>
      <c r="J23">
        <f t="shared" si="0"/>
        <v>6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3</v>
      </c>
      <c r="H24" s="6" t="s">
        <v>26</v>
      </c>
      <c r="I24" s="4">
        <v>6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3</v>
      </c>
      <c r="H25" s="6" t="s">
        <v>27</v>
      </c>
      <c r="I25" s="4">
        <v>6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6.2307692307692308</v>
      </c>
      <c r="J26" s="24">
        <f>AVERAGE(J13,J15,J16,J17,J19,J22,J24,J25)</f>
        <v>6.75</v>
      </c>
      <c r="K26">
        <f>AVERAGE(J14,J18,J20,J21,J23)</f>
        <v>5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3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4</v>
      </c>
      <c r="H29" s="10" t="s">
        <v>34</v>
      </c>
      <c r="I29" s="4">
        <v>7</v>
      </c>
      <c r="J29">
        <f>I29</f>
        <v>7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6</v>
      </c>
      <c r="J30">
        <f t="shared" ref="J30:J42" si="1">I30</f>
        <v>6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5</v>
      </c>
      <c r="H31" s="10" t="s">
        <v>36</v>
      </c>
      <c r="I31" s="4">
        <v>6</v>
      </c>
    </row>
    <row r="32" spans="2:11" ht="27.75" customHeight="1" x14ac:dyDescent="0.3">
      <c r="H32" s="10" t="s">
        <v>37</v>
      </c>
      <c r="I32" s="4">
        <v>7</v>
      </c>
      <c r="J32">
        <f t="shared" si="1"/>
        <v>7</v>
      </c>
    </row>
    <row r="33" spans="2:10" ht="27.75" customHeight="1" x14ac:dyDescent="0.3">
      <c r="H33" s="10" t="s">
        <v>38</v>
      </c>
      <c r="I33" s="4">
        <v>7</v>
      </c>
      <c r="J33">
        <f t="shared" si="1"/>
        <v>7</v>
      </c>
    </row>
    <row r="34" spans="2:10" ht="27.75" customHeight="1" x14ac:dyDescent="0.3">
      <c r="H34" s="10" t="s">
        <v>39</v>
      </c>
      <c r="I34" s="4">
        <v>7</v>
      </c>
      <c r="J34">
        <f t="shared" si="1"/>
        <v>7</v>
      </c>
    </row>
    <row r="35" spans="2:10" ht="27.75" customHeight="1" x14ac:dyDescent="0.3">
      <c r="B35" s="16" t="s">
        <v>52</v>
      </c>
      <c r="C35" s="4" t="s">
        <v>99</v>
      </c>
      <c r="H35" s="10" t="s">
        <v>40</v>
      </c>
      <c r="I35" s="4">
        <v>7</v>
      </c>
      <c r="J35">
        <f t="shared" si="1"/>
        <v>7</v>
      </c>
    </row>
    <row r="36" spans="2:10" ht="27.75" customHeight="1" x14ac:dyDescent="0.3">
      <c r="B36" s="16" t="s">
        <v>53</v>
      </c>
      <c r="C36" s="4" t="s">
        <v>113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88</v>
      </c>
      <c r="H37" s="10" t="s">
        <v>42</v>
      </c>
      <c r="I37" s="4">
        <v>6</v>
      </c>
    </row>
    <row r="38" spans="2:10" ht="27.75" customHeight="1" x14ac:dyDescent="0.3">
      <c r="B38" s="16" t="s">
        <v>55</v>
      </c>
      <c r="C38" s="18" t="s">
        <v>94</v>
      </c>
      <c r="H38" s="10" t="s">
        <v>43</v>
      </c>
      <c r="I38" s="4">
        <v>6</v>
      </c>
    </row>
    <row r="39" spans="2:10" ht="27.75" customHeight="1" x14ac:dyDescent="0.3">
      <c r="B39" s="16" t="s">
        <v>56</v>
      </c>
      <c r="C39" s="4" t="s">
        <v>99</v>
      </c>
      <c r="H39" s="10" t="s">
        <v>44</v>
      </c>
      <c r="I39" s="4">
        <v>5</v>
      </c>
    </row>
    <row r="40" spans="2:10" ht="27.75" customHeight="1" x14ac:dyDescent="0.3">
      <c r="B40" s="16" t="s">
        <v>57</v>
      </c>
      <c r="C40" s="19" t="s">
        <v>98</v>
      </c>
      <c r="H40" s="10" t="s">
        <v>45</v>
      </c>
      <c r="I40" s="4">
        <v>6</v>
      </c>
    </row>
    <row r="41" spans="2:10" ht="27.75" customHeight="1" x14ac:dyDescent="0.3">
      <c r="C41" s="31" t="s">
        <v>110</v>
      </c>
      <c r="H41" s="10" t="s">
        <v>46</v>
      </c>
      <c r="I41" s="4">
        <v>6</v>
      </c>
    </row>
    <row r="42" spans="2:10" ht="27.75" customHeight="1" x14ac:dyDescent="0.3">
      <c r="B42" s="17" t="s">
        <v>28</v>
      </c>
      <c r="C42" s="4">
        <v>4</v>
      </c>
      <c r="H42" s="10" t="s">
        <v>47</v>
      </c>
      <c r="I42" s="4">
        <v>6</v>
      </c>
      <c r="J42">
        <f t="shared" si="1"/>
        <v>6</v>
      </c>
    </row>
    <row r="43" spans="2:10" ht="27.75" customHeight="1" x14ac:dyDescent="0.3">
      <c r="B43" s="17" t="s">
        <v>29</v>
      </c>
      <c r="C43" s="4">
        <v>5</v>
      </c>
      <c r="H43" s="10" t="s">
        <v>48</v>
      </c>
      <c r="I43" s="4">
        <v>6</v>
      </c>
    </row>
    <row r="44" spans="2:10" ht="27.75" customHeight="1" x14ac:dyDescent="0.3">
      <c r="B44" s="17" t="s">
        <v>30</v>
      </c>
      <c r="C44" s="4">
        <v>5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>
        <v>5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>
        <v>5</v>
      </c>
      <c r="H46" s="10" t="s">
        <v>51</v>
      </c>
      <c r="I46" s="4">
        <v>6</v>
      </c>
    </row>
    <row r="47" spans="2:10" ht="27.75" customHeight="1" x14ac:dyDescent="0.3">
      <c r="B47" s="23" t="s">
        <v>72</v>
      </c>
      <c r="C47" s="24">
        <f xml:space="preserve"> AVERAGE(C42:C46)</f>
        <v>4.8</v>
      </c>
      <c r="H47" s="21" t="s">
        <v>114</v>
      </c>
      <c r="I47" s="24">
        <f>AVERAGE(I29,I30,I32,I35,I37,I38,I39,I41,I43)</f>
        <v>6.2222222222222223</v>
      </c>
      <c r="J47" s="24">
        <f>AVERAGE(J29,J30,J32,J35,J37,J38,J39,J41,J43)</f>
        <v>6.75</v>
      </c>
    </row>
    <row r="48" spans="2:10" x14ac:dyDescent="0.3">
      <c r="H48" s="22" t="s">
        <v>115</v>
      </c>
      <c r="I48">
        <f>AVERAGE(I31,I33,I34,I36,I40,I42,I44,I45,I46)</f>
        <v>6.2222222222222223</v>
      </c>
      <c r="J48">
        <f>AVERAGE(J31,J33,J34,J36,J40,J42,J44,J45,J46)</f>
        <v>6.5</v>
      </c>
    </row>
    <row r="49" spans="2:9" x14ac:dyDescent="0.3">
      <c r="H49" s="22" t="s">
        <v>116</v>
      </c>
      <c r="I49">
        <f>I48-I47</f>
        <v>0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1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1</v>
      </c>
    </row>
    <row r="57" spans="2:9" x14ac:dyDescent="0.3">
      <c r="B57" s="28" t="s">
        <v>71</v>
      </c>
      <c r="C57" s="27">
        <f xml:space="preserve"> SUM(C52:C56)</f>
        <v>2</v>
      </c>
    </row>
  </sheetData>
  <conditionalFormatting sqref="I4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10"/>
  <sheetViews>
    <sheetView tabSelected="1" workbookViewId="0">
      <selection activeCell="B3" sqref="B3"/>
    </sheetView>
  </sheetViews>
  <sheetFormatPr defaultRowHeight="14.4" x14ac:dyDescent="0.3"/>
  <cols>
    <col min="6" max="6" width="18.33203125" bestFit="1" customWidth="1"/>
    <col min="7" max="7" width="20" bestFit="1" customWidth="1"/>
    <col min="9" max="9" width="15.5546875" bestFit="1" customWidth="1"/>
  </cols>
  <sheetData>
    <row r="1" spans="1:56" x14ac:dyDescent="0.3">
      <c r="A1" s="32"/>
      <c r="B1" s="35" t="s">
        <v>231</v>
      </c>
      <c r="C1" s="32" t="s">
        <v>234</v>
      </c>
      <c r="D1" s="32" t="s">
        <v>235</v>
      </c>
      <c r="E1" s="35" t="s">
        <v>181</v>
      </c>
      <c r="F1" s="32" t="s">
        <v>220</v>
      </c>
      <c r="G1" s="32" t="s">
        <v>221</v>
      </c>
      <c r="H1" s="35" t="s">
        <v>222</v>
      </c>
      <c r="I1" s="32" t="s">
        <v>224</v>
      </c>
      <c r="J1" s="32"/>
      <c r="K1" s="35"/>
      <c r="L1" s="32"/>
      <c r="M1" s="32"/>
      <c r="N1" s="35"/>
      <c r="O1" s="32"/>
      <c r="P1" s="32"/>
      <c r="Q1" s="35"/>
      <c r="R1" s="32"/>
      <c r="S1" s="32"/>
      <c r="T1" s="35"/>
      <c r="U1" s="32"/>
      <c r="V1" s="32"/>
      <c r="W1" s="35"/>
      <c r="X1" s="32"/>
      <c r="Y1" s="32"/>
      <c r="Z1" s="35"/>
      <c r="AA1" s="32"/>
      <c r="AB1" s="32"/>
      <c r="AC1" s="35"/>
      <c r="AD1" s="32"/>
      <c r="AE1" s="32"/>
      <c r="AF1" s="35"/>
      <c r="AG1" s="32"/>
      <c r="AH1" s="32"/>
      <c r="AI1" s="35"/>
      <c r="AJ1" s="32"/>
      <c r="AK1" s="32"/>
      <c r="AL1" s="35"/>
      <c r="AM1" s="32"/>
      <c r="AN1" s="32"/>
      <c r="AO1" s="35"/>
      <c r="AP1" s="32"/>
      <c r="AQ1" s="32"/>
      <c r="AR1" s="35"/>
      <c r="AS1" s="32"/>
      <c r="AT1" s="32"/>
      <c r="AU1" s="35"/>
      <c r="AV1" s="32"/>
      <c r="AW1" s="32"/>
      <c r="AX1" s="35"/>
      <c r="AY1" s="32"/>
      <c r="AZ1" s="32"/>
      <c r="BA1" s="35"/>
      <c r="BB1" s="32"/>
      <c r="BC1" s="32"/>
      <c r="BD1" s="35"/>
    </row>
    <row r="2" spans="1:56" x14ac:dyDescent="0.3">
      <c r="A2" s="32"/>
    </row>
    <row r="3" spans="1:56" x14ac:dyDescent="0.3">
      <c r="A3" s="35" t="s">
        <v>232</v>
      </c>
      <c r="B3">
        <f ca="1">INDIRECT($A3&amp;"!"&amp;B$1)</f>
        <v>1</v>
      </c>
      <c r="C3">
        <f t="shared" ref="C3:I18" ca="1" si="0">INDIRECT($A3&amp;"!"&amp;C$1)</f>
        <v>3</v>
      </c>
      <c r="D3">
        <f t="shared" ca="1" si="0"/>
        <v>1</v>
      </c>
      <c r="E3">
        <f t="shared" ca="1" si="0"/>
        <v>1</v>
      </c>
      <c r="F3" t="str">
        <f t="shared" ca="1" si="0"/>
        <v>analytics</v>
      </c>
      <c r="G3" t="str">
        <f t="shared" ca="1" si="0"/>
        <v>n/a</v>
      </c>
      <c r="H3" t="str">
        <f t="shared" ca="1" si="0"/>
        <v>1-5 years</v>
      </c>
      <c r="I3" t="str">
        <f t="shared" ca="1" si="0"/>
        <v>non-supervisory</v>
      </c>
    </row>
    <row r="4" spans="1:56" x14ac:dyDescent="0.3">
      <c r="A4" s="32" t="s">
        <v>124</v>
      </c>
      <c r="B4">
        <f ca="1">INDIRECT($A4&amp;"!"&amp;B$1)</f>
        <v>1</v>
      </c>
      <c r="C4">
        <f t="shared" ca="1" si="0"/>
        <v>3</v>
      </c>
      <c r="D4">
        <f t="shared" ca="1" si="0"/>
        <v>1</v>
      </c>
      <c r="E4">
        <f t="shared" ca="1" si="0"/>
        <v>4</v>
      </c>
      <c r="F4" t="str">
        <f t="shared" ca="1" si="0"/>
        <v>purchasing</v>
      </c>
      <c r="G4" t="str">
        <f t="shared" ca="1" si="0"/>
        <v>consumer goods</v>
      </c>
      <c r="H4" t="str">
        <f t="shared" ca="1" si="0"/>
        <v>6-10year</v>
      </c>
      <c r="I4" t="str">
        <f t="shared" ca="1" si="0"/>
        <v>Manager</v>
      </c>
    </row>
    <row r="5" spans="1:56" x14ac:dyDescent="0.3">
      <c r="A5" s="32" t="s">
        <v>125</v>
      </c>
      <c r="B5">
        <f t="shared" ref="B5:I35" ca="1" si="1">INDIRECT($A5&amp;"!"&amp;B$1)</f>
        <v>1</v>
      </c>
      <c r="C5">
        <f t="shared" ca="1" si="0"/>
        <v>3</v>
      </c>
      <c r="D5">
        <f t="shared" ca="1" si="0"/>
        <v>1</v>
      </c>
      <c r="E5">
        <f t="shared" ca="1" si="0"/>
        <v>2</v>
      </c>
      <c r="F5" t="str">
        <f t="shared" ca="1" si="0"/>
        <v>purchasing</v>
      </c>
      <c r="G5" t="str">
        <f t="shared" ca="1" si="0"/>
        <v>health care</v>
      </c>
      <c r="H5" t="str">
        <f t="shared" ca="1" si="0"/>
        <v>1-5y</v>
      </c>
      <c r="I5" t="str">
        <f t="shared" ca="1" si="0"/>
        <v>non-supervisory</v>
      </c>
    </row>
    <row r="6" spans="1:56" x14ac:dyDescent="0.3">
      <c r="A6" s="35" t="s">
        <v>126</v>
      </c>
      <c r="B6">
        <f t="shared" ca="1" si="1"/>
        <v>1</v>
      </c>
      <c r="C6">
        <f t="shared" ca="1" si="0"/>
        <v>3</v>
      </c>
      <c r="D6">
        <f t="shared" ca="1" si="0"/>
        <v>1</v>
      </c>
      <c r="E6">
        <f t="shared" ca="1" si="0"/>
        <v>3</v>
      </c>
      <c r="F6" t="str">
        <f t="shared" ca="1" si="0"/>
        <v>n/a</v>
      </c>
      <c r="G6" t="str">
        <f t="shared" ca="1" si="0"/>
        <v>n/a</v>
      </c>
      <c r="H6" t="str">
        <f t="shared" ca="1" si="0"/>
        <v>1-5y</v>
      </c>
      <c r="I6" t="str">
        <f t="shared" ca="1" si="0"/>
        <v>other</v>
      </c>
    </row>
    <row r="7" spans="1:56" x14ac:dyDescent="0.3">
      <c r="A7" s="32" t="s">
        <v>127</v>
      </c>
      <c r="B7">
        <f t="shared" ca="1" si="1"/>
        <v>1</v>
      </c>
      <c r="C7">
        <f t="shared" ca="1" si="0"/>
        <v>3</v>
      </c>
      <c r="D7">
        <f t="shared" ca="1" si="0"/>
        <v>1</v>
      </c>
      <c r="E7">
        <f t="shared" ca="1" si="0"/>
        <v>4</v>
      </c>
      <c r="F7" t="str">
        <f t="shared" ca="1" si="0"/>
        <v>n/a</v>
      </c>
      <c r="G7" t="str">
        <f t="shared" ca="1" si="0"/>
        <v>health care</v>
      </c>
      <c r="H7" t="str">
        <f t="shared" ca="1" si="0"/>
        <v>n/a</v>
      </c>
      <c r="I7" t="str">
        <f t="shared" ca="1" si="0"/>
        <v>n/a</v>
      </c>
    </row>
    <row r="8" spans="1:56" x14ac:dyDescent="0.3">
      <c r="A8" s="32" t="s">
        <v>128</v>
      </c>
      <c r="B8">
        <f t="shared" ca="1" si="1"/>
        <v>1</v>
      </c>
      <c r="C8">
        <f t="shared" ca="1" si="0"/>
        <v>3</v>
      </c>
      <c r="D8">
        <f t="shared" ca="1" si="0"/>
        <v>1</v>
      </c>
      <c r="E8">
        <f t="shared" ca="1" si="0"/>
        <v>3</v>
      </c>
      <c r="F8" t="str">
        <f t="shared" ca="1" si="0"/>
        <v>sales</v>
      </c>
      <c r="G8" t="str">
        <f t="shared" ca="1" si="0"/>
        <v>other</v>
      </c>
      <c r="H8" t="str">
        <f t="shared" ca="1" si="0"/>
        <v>1-5yr</v>
      </c>
      <c r="I8" t="str">
        <f t="shared" ca="1" si="0"/>
        <v>non-supervisory</v>
      </c>
    </row>
    <row r="9" spans="1:56" x14ac:dyDescent="0.3">
      <c r="A9" s="35" t="s">
        <v>129</v>
      </c>
      <c r="B9">
        <f t="shared" ca="1" si="1"/>
        <v>1</v>
      </c>
      <c r="C9">
        <f t="shared" ca="1" si="0"/>
        <v>3</v>
      </c>
      <c r="D9">
        <f t="shared" ca="1" si="0"/>
        <v>1</v>
      </c>
      <c r="E9">
        <f t="shared" ca="1" si="0"/>
        <v>2</v>
      </c>
      <c r="F9" t="str">
        <f t="shared" ca="1" si="0"/>
        <v>analytics</v>
      </c>
      <c r="G9" t="str">
        <f t="shared" ca="1" si="0"/>
        <v>consumer goods</v>
      </c>
      <c r="H9" t="str">
        <f t="shared" ca="1" si="0"/>
        <v>1-5 yr</v>
      </c>
      <c r="I9" t="str">
        <f t="shared" ca="1" si="0"/>
        <v>non-supervisory</v>
      </c>
    </row>
    <row r="10" spans="1:56" x14ac:dyDescent="0.3">
      <c r="A10" s="32" t="s">
        <v>130</v>
      </c>
      <c r="B10">
        <f t="shared" ca="1" si="1"/>
        <v>1</v>
      </c>
      <c r="C10">
        <f t="shared" ca="1" si="0"/>
        <v>3</v>
      </c>
      <c r="D10">
        <f t="shared" ca="1" si="0"/>
        <v>1</v>
      </c>
      <c r="E10">
        <f t="shared" ca="1" si="0"/>
        <v>3</v>
      </c>
      <c r="F10" t="str">
        <f t="shared" ca="1" si="0"/>
        <v>analytics</v>
      </c>
      <c r="G10" t="str">
        <f t="shared" ca="1" si="0"/>
        <v>electronics</v>
      </c>
      <c r="H10" t="str">
        <f t="shared" ca="1" si="0"/>
        <v>1-5 yr</v>
      </c>
      <c r="I10" t="str">
        <f t="shared" ca="1" si="0"/>
        <v>non-supervisory</v>
      </c>
    </row>
    <row r="11" spans="1:56" x14ac:dyDescent="0.3">
      <c r="A11" s="32" t="s">
        <v>131</v>
      </c>
      <c r="B11">
        <f t="shared" ca="1" si="1"/>
        <v>1</v>
      </c>
      <c r="C11">
        <f t="shared" ca="1" si="0"/>
        <v>3</v>
      </c>
      <c r="D11">
        <f t="shared" ca="1" si="0"/>
        <v>1</v>
      </c>
      <c r="E11">
        <f t="shared" ca="1" si="0"/>
        <v>2</v>
      </c>
      <c r="F11" t="str">
        <f t="shared" ca="1" si="0"/>
        <v>operations</v>
      </c>
      <c r="G11" t="str">
        <f t="shared" ca="1" si="0"/>
        <v>consumer goods</v>
      </c>
      <c r="H11" t="str">
        <f t="shared" ca="1" si="0"/>
        <v>6-10yr</v>
      </c>
      <c r="I11" t="str">
        <f t="shared" ca="1" si="0"/>
        <v>manager</v>
      </c>
    </row>
    <row r="12" spans="1:56" x14ac:dyDescent="0.3">
      <c r="A12" s="35" t="s">
        <v>132</v>
      </c>
      <c r="B12">
        <f t="shared" ca="1" si="1"/>
        <v>1</v>
      </c>
      <c r="C12">
        <f t="shared" ca="1" si="0"/>
        <v>3</v>
      </c>
      <c r="D12">
        <f t="shared" ca="1" si="0"/>
        <v>1</v>
      </c>
      <c r="E12">
        <f t="shared" ca="1" si="0"/>
        <v>4</v>
      </c>
      <c r="F12" t="str">
        <f t="shared" ca="1" si="0"/>
        <v>Sales</v>
      </c>
      <c r="G12" t="str">
        <f t="shared" ca="1" si="0"/>
        <v>consumer goods</v>
      </c>
      <c r="H12" t="str">
        <f t="shared" ca="1" si="0"/>
        <v>1-5yrs</v>
      </c>
      <c r="I12" t="str">
        <f t="shared" ca="1" si="0"/>
        <v>non-supervisory</v>
      </c>
    </row>
    <row r="13" spans="1:56" x14ac:dyDescent="0.3">
      <c r="A13" s="32" t="s">
        <v>133</v>
      </c>
      <c r="B13">
        <f t="shared" ca="1" si="1"/>
        <v>1</v>
      </c>
      <c r="C13">
        <f t="shared" ca="1" si="0"/>
        <v>3</v>
      </c>
      <c r="D13">
        <f t="shared" ca="1" si="0"/>
        <v>1</v>
      </c>
      <c r="E13">
        <f t="shared" ca="1" si="0"/>
        <v>4</v>
      </c>
      <c r="F13" t="str">
        <f t="shared" ca="1" si="0"/>
        <v>operations</v>
      </c>
      <c r="G13" t="str">
        <f t="shared" ca="1" si="0"/>
        <v>other</v>
      </c>
      <c r="H13" t="str">
        <f t="shared" ca="1" si="0"/>
        <v>1-5yrs</v>
      </c>
      <c r="I13" t="str">
        <f t="shared" ca="1" si="0"/>
        <v>non-supervisory</v>
      </c>
    </row>
    <row r="14" spans="1:56" x14ac:dyDescent="0.3">
      <c r="A14" s="32" t="s">
        <v>134</v>
      </c>
      <c r="B14">
        <f t="shared" ca="1" si="1"/>
        <v>1</v>
      </c>
      <c r="C14">
        <f t="shared" ca="1" si="0"/>
        <v>3</v>
      </c>
      <c r="D14">
        <f t="shared" ca="1" si="0"/>
        <v>1</v>
      </c>
      <c r="E14">
        <f t="shared" ca="1" si="0"/>
        <v>4</v>
      </c>
      <c r="F14" t="str">
        <f t="shared" ca="1" si="0"/>
        <v>operations</v>
      </c>
      <c r="G14" t="str">
        <f t="shared" ca="1" si="0"/>
        <v>consumer goods</v>
      </c>
      <c r="H14" t="str">
        <f t="shared" ca="1" si="0"/>
        <v>6-10yrs</v>
      </c>
      <c r="I14" t="str">
        <f t="shared" ca="1" si="0"/>
        <v>director</v>
      </c>
    </row>
    <row r="15" spans="1:56" x14ac:dyDescent="0.3">
      <c r="A15" s="35" t="s">
        <v>135</v>
      </c>
      <c r="B15">
        <f t="shared" ca="1" si="1"/>
        <v>1</v>
      </c>
      <c r="C15">
        <f t="shared" ca="1" si="0"/>
        <v>3</v>
      </c>
      <c r="D15">
        <f t="shared" ca="1" si="0"/>
        <v>1</v>
      </c>
      <c r="E15">
        <f t="shared" ca="1" si="0"/>
        <v>2</v>
      </c>
      <c r="F15" t="str">
        <f t="shared" ca="1" si="0"/>
        <v>sales</v>
      </c>
      <c r="G15" t="str">
        <f t="shared" ca="1" si="0"/>
        <v>consumer goods</v>
      </c>
      <c r="H15" t="str">
        <f t="shared" ca="1" si="0"/>
        <v>6-10yrs</v>
      </c>
      <c r="I15" t="str">
        <f t="shared" ca="1" si="0"/>
        <v>supervisor</v>
      </c>
    </row>
    <row r="16" spans="1:56" x14ac:dyDescent="0.3">
      <c r="A16" s="32" t="s">
        <v>136</v>
      </c>
      <c r="B16">
        <f t="shared" ca="1" si="1"/>
        <v>1</v>
      </c>
      <c r="C16">
        <f t="shared" ca="1" si="0"/>
        <v>3</v>
      </c>
      <c r="D16">
        <f t="shared" ca="1" si="0"/>
        <v>1</v>
      </c>
      <c r="E16">
        <f t="shared" ca="1" si="0"/>
        <v>5</v>
      </c>
      <c r="F16" t="str">
        <f t="shared" ca="1" si="0"/>
        <v>operations</v>
      </c>
      <c r="G16" t="str">
        <f t="shared" ca="1" si="0"/>
        <v>electronics</v>
      </c>
      <c r="H16" t="str">
        <f t="shared" ca="1" si="0"/>
        <v>1-5yrs</v>
      </c>
      <c r="I16" t="str">
        <f t="shared" ca="1" si="0"/>
        <v>manager</v>
      </c>
    </row>
    <row r="17" spans="1:9" x14ac:dyDescent="0.3">
      <c r="A17" s="32" t="s">
        <v>137</v>
      </c>
      <c r="B17">
        <f t="shared" ca="1" si="1"/>
        <v>1</v>
      </c>
      <c r="C17">
        <f t="shared" ca="1" si="0"/>
        <v>3</v>
      </c>
      <c r="D17">
        <f t="shared" ca="1" si="0"/>
        <v>1</v>
      </c>
      <c r="E17">
        <f t="shared" ca="1" si="0"/>
        <v>7</v>
      </c>
      <c r="F17" t="str">
        <f t="shared" ca="1" si="0"/>
        <v>operations</v>
      </c>
      <c r="G17" t="str">
        <f t="shared" ca="1" si="0"/>
        <v>electronics</v>
      </c>
      <c r="H17" t="str">
        <f t="shared" ca="1" si="0"/>
        <v>6-10yrs</v>
      </c>
      <c r="I17" t="str">
        <f t="shared" ca="1" si="0"/>
        <v>manager</v>
      </c>
    </row>
    <row r="18" spans="1:9" x14ac:dyDescent="0.3">
      <c r="A18" s="35" t="s">
        <v>138</v>
      </c>
      <c r="B18">
        <f t="shared" ca="1" si="1"/>
        <v>1</v>
      </c>
      <c r="C18">
        <f t="shared" ca="1" si="0"/>
        <v>3</v>
      </c>
      <c r="D18">
        <f t="shared" ca="1" si="0"/>
        <v>1</v>
      </c>
      <c r="E18">
        <f t="shared" ca="1" si="0"/>
        <v>2</v>
      </c>
      <c r="F18" t="str">
        <f t="shared" ca="1" si="0"/>
        <v>sales</v>
      </c>
      <c r="G18" t="str">
        <f t="shared" ca="1" si="0"/>
        <v>consumer goods</v>
      </c>
      <c r="H18" t="str">
        <f t="shared" ca="1" si="0"/>
        <v>1-5yrs</v>
      </c>
      <c r="I18" t="str">
        <f t="shared" ca="1" si="0"/>
        <v>non-supervisory</v>
      </c>
    </row>
    <row r="19" spans="1:9" x14ac:dyDescent="0.3">
      <c r="A19" s="32" t="s">
        <v>139</v>
      </c>
      <c r="B19">
        <f t="shared" ca="1" si="1"/>
        <v>1</v>
      </c>
      <c r="C19">
        <f t="shared" ca="1" si="1"/>
        <v>3</v>
      </c>
      <c r="D19">
        <f t="shared" ca="1" si="1"/>
        <v>1</v>
      </c>
      <c r="E19">
        <f t="shared" ca="1" si="1"/>
        <v>3</v>
      </c>
      <c r="F19" t="str">
        <f t="shared" ca="1" si="1"/>
        <v>Purchasing</v>
      </c>
      <c r="G19" t="str">
        <f t="shared" ca="1" si="1"/>
        <v>Health Care</v>
      </c>
      <c r="H19" t="str">
        <f t="shared" ca="1" si="1"/>
        <v>6-10yrs</v>
      </c>
      <c r="I19" t="str">
        <f t="shared" ca="1" si="1"/>
        <v>non-supervisory</v>
      </c>
    </row>
    <row r="20" spans="1:9" x14ac:dyDescent="0.3">
      <c r="A20" s="32" t="s">
        <v>140</v>
      </c>
      <c r="B20">
        <f t="shared" ca="1" si="1"/>
        <v>1</v>
      </c>
      <c r="C20">
        <f t="shared" ca="1" si="1"/>
        <v>3</v>
      </c>
      <c r="D20">
        <f t="shared" ca="1" si="1"/>
        <v>1</v>
      </c>
      <c r="E20">
        <f t="shared" ca="1" si="1"/>
        <v>1</v>
      </c>
      <c r="F20" t="str">
        <f t="shared" ca="1" si="1"/>
        <v>operations</v>
      </c>
      <c r="G20" t="str">
        <f t="shared" ca="1" si="1"/>
        <v>other</v>
      </c>
      <c r="H20" t="str">
        <f t="shared" ca="1" si="1"/>
        <v>1-5yr</v>
      </c>
      <c r="I20" t="str">
        <f t="shared" ca="1" si="1"/>
        <v>non-supervisory</v>
      </c>
    </row>
    <row r="21" spans="1:9" x14ac:dyDescent="0.3">
      <c r="A21" s="35" t="s">
        <v>141</v>
      </c>
      <c r="B21">
        <f t="shared" ca="1" si="1"/>
        <v>1</v>
      </c>
      <c r="C21">
        <f t="shared" ca="1" si="1"/>
        <v>3</v>
      </c>
      <c r="D21">
        <f t="shared" ca="1" si="1"/>
        <v>1</v>
      </c>
      <c r="E21">
        <f t="shared" ca="1" si="1"/>
        <v>4</v>
      </c>
      <c r="F21" t="str">
        <f t="shared" ca="1" si="1"/>
        <v>n/a</v>
      </c>
      <c r="G21" t="str">
        <f t="shared" ca="1" si="1"/>
        <v>electronics</v>
      </c>
      <c r="H21" t="str">
        <f t="shared" ca="1" si="1"/>
        <v>6-10yr</v>
      </c>
      <c r="I21" t="str">
        <f t="shared" ca="1" si="1"/>
        <v>supervisor</v>
      </c>
    </row>
    <row r="22" spans="1:9" x14ac:dyDescent="0.3">
      <c r="A22" s="32" t="s">
        <v>142</v>
      </c>
      <c r="B22">
        <f t="shared" ca="1" si="1"/>
        <v>1</v>
      </c>
      <c r="C22">
        <f t="shared" ca="1" si="1"/>
        <v>3</v>
      </c>
      <c r="D22">
        <f t="shared" ca="1" si="1"/>
        <v>1</v>
      </c>
      <c r="E22">
        <f t="shared" ca="1" si="1"/>
        <v>2</v>
      </c>
      <c r="F22" t="str">
        <f t="shared" ca="1" si="1"/>
        <v>accounting/finance</v>
      </c>
      <c r="G22" t="str">
        <f t="shared" ca="1" si="1"/>
        <v>other</v>
      </c>
      <c r="H22" t="str">
        <f t="shared" ca="1" si="1"/>
        <v>1-5yrs</v>
      </c>
      <c r="I22" t="str">
        <f t="shared" ca="1" si="1"/>
        <v>supervisor</v>
      </c>
    </row>
    <row r="23" spans="1:9" x14ac:dyDescent="0.3">
      <c r="A23" s="32" t="s">
        <v>143</v>
      </c>
      <c r="B23">
        <f t="shared" ca="1" si="1"/>
        <v>1</v>
      </c>
      <c r="C23">
        <f t="shared" ca="1" si="1"/>
        <v>3</v>
      </c>
      <c r="D23">
        <f t="shared" ca="1" si="1"/>
        <v>1</v>
      </c>
      <c r="E23">
        <f t="shared" ca="1" si="1"/>
        <v>4</v>
      </c>
      <c r="F23" t="str">
        <f t="shared" ca="1" si="1"/>
        <v>operations</v>
      </c>
      <c r="G23" t="str">
        <f t="shared" ca="1" si="1"/>
        <v>other</v>
      </c>
      <c r="H23" t="str">
        <f t="shared" ca="1" si="1"/>
        <v>6-10yrs</v>
      </c>
      <c r="I23" t="str">
        <f t="shared" ca="1" si="1"/>
        <v>manager</v>
      </c>
    </row>
    <row r="24" spans="1:9" x14ac:dyDescent="0.3">
      <c r="A24" s="35" t="s">
        <v>144</v>
      </c>
      <c r="B24">
        <f t="shared" ca="1" si="1"/>
        <v>1</v>
      </c>
      <c r="C24">
        <f t="shared" ca="1" si="1"/>
        <v>3</v>
      </c>
      <c r="D24">
        <f t="shared" ca="1" si="1"/>
        <v>1</v>
      </c>
      <c r="E24">
        <f t="shared" ca="1" si="1"/>
        <v>2</v>
      </c>
      <c r="F24" t="str">
        <f t="shared" ca="1" si="1"/>
        <v>n/a</v>
      </c>
      <c r="G24" t="str">
        <f t="shared" ca="1" si="1"/>
        <v>other</v>
      </c>
      <c r="H24" t="str">
        <f t="shared" ca="1" si="1"/>
        <v>1-5yrs</v>
      </c>
      <c r="I24" t="str">
        <f t="shared" ca="1" si="1"/>
        <v>non-supervisory</v>
      </c>
    </row>
    <row r="25" spans="1:9" x14ac:dyDescent="0.3">
      <c r="A25" s="32" t="s">
        <v>145</v>
      </c>
      <c r="B25">
        <f t="shared" ca="1" si="1"/>
        <v>1</v>
      </c>
      <c r="C25">
        <f t="shared" ca="1" si="1"/>
        <v>3</v>
      </c>
      <c r="D25">
        <f t="shared" ca="1" si="1"/>
        <v>1</v>
      </c>
      <c r="E25">
        <f t="shared" ca="1" si="1"/>
        <v>1</v>
      </c>
      <c r="F25" t="str">
        <f t="shared" ca="1" si="1"/>
        <v>accounting/finance</v>
      </c>
      <c r="G25" t="str">
        <f t="shared" ca="1" si="1"/>
        <v>power/energy</v>
      </c>
      <c r="H25" t="str">
        <f t="shared" ca="1" si="1"/>
        <v>1-5yrs</v>
      </c>
      <c r="I25" t="str">
        <f t="shared" ca="1" si="1"/>
        <v>non-supervisory</v>
      </c>
    </row>
    <row r="26" spans="1:9" x14ac:dyDescent="0.3">
      <c r="A26" s="32" t="s">
        <v>146</v>
      </c>
      <c r="B26">
        <f t="shared" ca="1" si="1"/>
        <v>1</v>
      </c>
      <c r="C26">
        <f t="shared" ca="1" si="1"/>
        <v>3</v>
      </c>
      <c r="D26">
        <f t="shared" ca="1" si="1"/>
        <v>1</v>
      </c>
      <c r="E26">
        <f t="shared" ca="1" si="1"/>
        <v>2</v>
      </c>
      <c r="F26" t="str">
        <f t="shared" ca="1" si="1"/>
        <v>n/a</v>
      </c>
      <c r="G26" t="str">
        <f t="shared" ca="1" si="1"/>
        <v>n/a</v>
      </c>
      <c r="H26" t="str">
        <f t="shared" ca="1" si="1"/>
        <v>1-5yrs</v>
      </c>
      <c r="I26" t="str">
        <f t="shared" ca="1" si="1"/>
        <v>n/a</v>
      </c>
    </row>
    <row r="27" spans="1:9" x14ac:dyDescent="0.3">
      <c r="A27" s="35" t="s">
        <v>147</v>
      </c>
      <c r="B27">
        <f t="shared" ca="1" si="1"/>
        <v>1</v>
      </c>
      <c r="C27">
        <f t="shared" ca="1" si="1"/>
        <v>3</v>
      </c>
      <c r="D27">
        <f t="shared" ca="1" si="1"/>
        <v>1</v>
      </c>
      <c r="E27">
        <f t="shared" ca="1" si="1"/>
        <v>1</v>
      </c>
      <c r="F27" t="str">
        <f t="shared" ca="1" si="1"/>
        <v>accounting/finance</v>
      </c>
      <c r="G27" t="str">
        <f t="shared" ca="1" si="1"/>
        <v>other</v>
      </c>
      <c r="H27" t="str">
        <f t="shared" ca="1" si="1"/>
        <v>11-15yrs</v>
      </c>
      <c r="I27" t="str">
        <f t="shared" ca="1" si="1"/>
        <v>non-supervisory</v>
      </c>
    </row>
    <row r="28" spans="1:9" x14ac:dyDescent="0.3">
      <c r="A28" s="32" t="s">
        <v>148</v>
      </c>
      <c r="B28">
        <f t="shared" ca="1" si="1"/>
        <v>1</v>
      </c>
      <c r="C28">
        <f t="shared" ca="1" si="1"/>
        <v>3</v>
      </c>
      <c r="D28">
        <f t="shared" ca="1" si="1"/>
        <v>1</v>
      </c>
      <c r="E28">
        <f t="shared" ca="1" si="1"/>
        <v>4</v>
      </c>
      <c r="F28" t="str">
        <f t="shared" ca="1" si="1"/>
        <v>sales</v>
      </c>
      <c r="G28" t="str">
        <f t="shared" ca="1" si="1"/>
        <v>electronics</v>
      </c>
      <c r="H28" t="str">
        <f t="shared" ca="1" si="1"/>
        <v>6-10yrs</v>
      </c>
      <c r="I28" t="str">
        <f t="shared" ca="1" si="1"/>
        <v>manager</v>
      </c>
    </row>
    <row r="29" spans="1:9" x14ac:dyDescent="0.3">
      <c r="A29" s="32" t="s">
        <v>149</v>
      </c>
      <c r="B29">
        <f t="shared" ca="1" si="1"/>
        <v>1</v>
      </c>
      <c r="C29">
        <f t="shared" ca="1" si="1"/>
        <v>3</v>
      </c>
      <c r="D29">
        <f t="shared" ca="1" si="1"/>
        <v>1</v>
      </c>
      <c r="E29">
        <f t="shared" ca="1" si="1"/>
        <v>4</v>
      </c>
      <c r="F29" t="str">
        <f t="shared" ca="1" si="1"/>
        <v>accounting/finance</v>
      </c>
      <c r="G29" t="str">
        <f t="shared" ca="1" si="1"/>
        <v>n/a</v>
      </c>
      <c r="H29" t="str">
        <f t="shared" ca="1" si="1"/>
        <v>11-15yrs</v>
      </c>
      <c r="I29" t="str">
        <f t="shared" ca="1" si="1"/>
        <v>manager</v>
      </c>
    </row>
    <row r="30" spans="1:9" x14ac:dyDescent="0.3">
      <c r="A30" s="35" t="s">
        <v>150</v>
      </c>
      <c r="B30">
        <f t="shared" ca="1" si="1"/>
        <v>1</v>
      </c>
      <c r="C30">
        <f t="shared" ca="1" si="1"/>
        <v>3</v>
      </c>
      <c r="D30">
        <f t="shared" ca="1" si="1"/>
        <v>1</v>
      </c>
      <c r="E30">
        <f t="shared" ca="1" si="1"/>
        <v>1</v>
      </c>
      <c r="F30" t="str">
        <f t="shared" ca="1" si="1"/>
        <v>analytics</v>
      </c>
      <c r="G30" t="str">
        <f t="shared" ca="1" si="1"/>
        <v>electronics</v>
      </c>
      <c r="H30" t="str">
        <f t="shared" ca="1" si="1"/>
        <v>6-10yrs</v>
      </c>
      <c r="I30" t="str">
        <f t="shared" ca="1" si="1"/>
        <v>manager</v>
      </c>
    </row>
    <row r="31" spans="1:9" x14ac:dyDescent="0.3">
      <c r="A31" s="32" t="s">
        <v>151</v>
      </c>
      <c r="B31">
        <f t="shared" ca="1" si="1"/>
        <v>1</v>
      </c>
      <c r="C31">
        <f t="shared" ca="1" si="1"/>
        <v>3</v>
      </c>
      <c r="D31">
        <f t="shared" ca="1" si="1"/>
        <v>1</v>
      </c>
      <c r="E31">
        <f t="shared" ca="1" si="1"/>
        <v>5</v>
      </c>
      <c r="F31" t="str">
        <f t="shared" ca="1" si="1"/>
        <v>operations</v>
      </c>
      <c r="G31" t="str">
        <f t="shared" ca="1" si="1"/>
        <v>consumer goods</v>
      </c>
      <c r="H31" t="str">
        <f t="shared" ca="1" si="1"/>
        <v>11-15yrs</v>
      </c>
      <c r="I31" t="str">
        <f t="shared" ca="1" si="1"/>
        <v>VP/executive</v>
      </c>
    </row>
    <row r="32" spans="1:9" x14ac:dyDescent="0.3">
      <c r="A32" s="32" t="s">
        <v>152</v>
      </c>
      <c r="B32">
        <f t="shared" ca="1" si="1"/>
        <v>1</v>
      </c>
      <c r="C32">
        <f t="shared" ca="1" si="1"/>
        <v>3</v>
      </c>
      <c r="D32">
        <f t="shared" ca="1" si="1"/>
        <v>1</v>
      </c>
      <c r="E32">
        <f t="shared" ca="1" si="1"/>
        <v>2</v>
      </c>
      <c r="F32" t="str">
        <f t="shared" ca="1" si="1"/>
        <v>operations</v>
      </c>
      <c r="G32" t="str">
        <f t="shared" ca="1" si="1"/>
        <v>health care</v>
      </c>
      <c r="H32" t="str">
        <f t="shared" ca="1" si="1"/>
        <v>16-20yrs</v>
      </c>
      <c r="I32" t="str">
        <f t="shared" ca="1" si="1"/>
        <v>manager</v>
      </c>
    </row>
    <row r="33" spans="1:9" x14ac:dyDescent="0.3">
      <c r="A33" s="35" t="s">
        <v>153</v>
      </c>
      <c r="B33">
        <f t="shared" ca="1" si="1"/>
        <v>1</v>
      </c>
      <c r="C33">
        <f t="shared" ca="1" si="1"/>
        <v>3</v>
      </c>
      <c r="D33">
        <f t="shared" ca="1" si="1"/>
        <v>1</v>
      </c>
      <c r="E33">
        <f t="shared" ca="1" si="1"/>
        <v>2</v>
      </c>
      <c r="F33" t="str">
        <f t="shared" ca="1" si="1"/>
        <v>accounting/finance</v>
      </c>
      <c r="G33" t="str">
        <f t="shared" ca="1" si="1"/>
        <v>other</v>
      </c>
      <c r="H33" t="str">
        <f t="shared" ca="1" si="1"/>
        <v>6-10yrs</v>
      </c>
      <c r="I33" t="str">
        <f t="shared" ca="1" si="1"/>
        <v>non-supervisory</v>
      </c>
    </row>
    <row r="34" spans="1:9" x14ac:dyDescent="0.3">
      <c r="A34" s="32" t="s">
        <v>154</v>
      </c>
      <c r="B34">
        <f t="shared" ca="1" si="1"/>
        <v>1</v>
      </c>
      <c r="C34">
        <f t="shared" ca="1" si="1"/>
        <v>3</v>
      </c>
      <c r="D34">
        <f t="shared" ca="1" si="1"/>
        <v>1</v>
      </c>
      <c r="E34">
        <f t="shared" ca="1" si="1"/>
        <v>2</v>
      </c>
      <c r="F34" t="str">
        <f t="shared" ca="1" si="1"/>
        <v>other</v>
      </c>
      <c r="G34" t="str">
        <f t="shared" ca="1" si="1"/>
        <v>consumer goods</v>
      </c>
      <c r="H34" t="str">
        <f t="shared" ca="1" si="1"/>
        <v>1-5yrs</v>
      </c>
      <c r="I34" t="str">
        <f t="shared" ca="1" si="1"/>
        <v>manager</v>
      </c>
    </row>
    <row r="35" spans="1:9" x14ac:dyDescent="0.3">
      <c r="A35" s="32" t="s">
        <v>155</v>
      </c>
      <c r="B35">
        <f t="shared" ca="1" si="1"/>
        <v>1</v>
      </c>
      <c r="C35">
        <f t="shared" ca="1" si="1"/>
        <v>3</v>
      </c>
      <c r="D35">
        <f t="shared" ca="1" si="1"/>
        <v>1</v>
      </c>
      <c r="E35">
        <f t="shared" ca="1" si="1"/>
        <v>2</v>
      </c>
      <c r="F35" t="str">
        <f t="shared" ca="1" si="1"/>
        <v>accounting/finance</v>
      </c>
      <c r="G35" t="str">
        <f t="shared" ca="1" si="1"/>
        <v>consumer goods</v>
      </c>
      <c r="H35" t="str">
        <f t="shared" ca="1" si="1"/>
        <v>11-15yrs</v>
      </c>
      <c r="I35" t="str">
        <f t="shared" ca="1" si="1"/>
        <v>manager</v>
      </c>
    </row>
    <row r="36" spans="1:9" x14ac:dyDescent="0.3">
      <c r="A36" s="35" t="s">
        <v>156</v>
      </c>
      <c r="B36">
        <f t="shared" ref="B36:I57" ca="1" si="2">INDIRECT($A36&amp;"!"&amp;B$1)</f>
        <v>1</v>
      </c>
      <c r="C36">
        <f t="shared" ca="1" si="2"/>
        <v>3</v>
      </c>
      <c r="D36">
        <f t="shared" ca="1" si="2"/>
        <v>1</v>
      </c>
      <c r="E36">
        <f t="shared" ca="1" si="2"/>
        <v>3</v>
      </c>
      <c r="F36" t="str">
        <f t="shared" ca="1" si="2"/>
        <v>n/a</v>
      </c>
      <c r="G36" t="str">
        <f t="shared" ca="1" si="2"/>
        <v>health care</v>
      </c>
      <c r="H36" t="str">
        <f t="shared" ca="1" si="2"/>
        <v>1-5yrs</v>
      </c>
      <c r="I36" t="str">
        <f t="shared" ca="1" si="2"/>
        <v>supervisor</v>
      </c>
    </row>
    <row r="37" spans="1:9" x14ac:dyDescent="0.3">
      <c r="A37" s="32" t="s">
        <v>157</v>
      </c>
      <c r="B37">
        <f t="shared" ca="1" si="2"/>
        <v>1</v>
      </c>
      <c r="C37">
        <f t="shared" ca="1" si="2"/>
        <v>3</v>
      </c>
      <c r="D37">
        <f t="shared" ca="1" si="2"/>
        <v>1</v>
      </c>
      <c r="E37">
        <f t="shared" ca="1" si="2"/>
        <v>4</v>
      </c>
      <c r="F37" t="str">
        <f t="shared" ca="1" si="2"/>
        <v>other</v>
      </c>
      <c r="G37" t="str">
        <f t="shared" ca="1" si="2"/>
        <v>industrial equipment</v>
      </c>
      <c r="H37" t="str">
        <f t="shared" ca="1" si="2"/>
        <v>6-10yrs</v>
      </c>
      <c r="I37" t="str">
        <f t="shared" ca="1" si="2"/>
        <v>other</v>
      </c>
    </row>
    <row r="38" spans="1:9" x14ac:dyDescent="0.3">
      <c r="A38" s="32" t="s">
        <v>158</v>
      </c>
      <c r="B38">
        <f t="shared" ca="1" si="2"/>
        <v>1</v>
      </c>
      <c r="C38">
        <f t="shared" ca="1" si="2"/>
        <v>3</v>
      </c>
      <c r="D38">
        <f t="shared" ca="1" si="2"/>
        <v>1</v>
      </c>
      <c r="E38">
        <f t="shared" ca="1" si="2"/>
        <v>2</v>
      </c>
      <c r="F38" t="str">
        <f t="shared" ca="1" si="2"/>
        <v>logistics</v>
      </c>
      <c r="G38" t="str">
        <f t="shared" ca="1" si="2"/>
        <v>electronics</v>
      </c>
      <c r="H38" t="str">
        <f t="shared" ca="1" si="2"/>
        <v>1-5yrs</v>
      </c>
      <c r="I38" t="str">
        <f t="shared" ca="1" si="2"/>
        <v>supervisor</v>
      </c>
    </row>
    <row r="39" spans="1:9" x14ac:dyDescent="0.3">
      <c r="A39" s="35" t="s">
        <v>159</v>
      </c>
      <c r="B39">
        <f t="shared" ca="1" si="2"/>
        <v>1</v>
      </c>
      <c r="C39">
        <f t="shared" ca="1" si="2"/>
        <v>3</v>
      </c>
      <c r="D39">
        <f t="shared" ca="1" si="2"/>
        <v>1</v>
      </c>
      <c r="E39">
        <f t="shared" ca="1" si="2"/>
        <v>5</v>
      </c>
      <c r="F39" t="str">
        <f t="shared" ca="1" si="2"/>
        <v>operations</v>
      </c>
      <c r="G39" t="str">
        <f t="shared" ca="1" si="2"/>
        <v>electronics</v>
      </c>
      <c r="H39" t="str">
        <f t="shared" ca="1" si="2"/>
        <v>1-5yrs</v>
      </c>
      <c r="I39" t="str">
        <f t="shared" ca="1" si="2"/>
        <v>other</v>
      </c>
    </row>
    <row r="40" spans="1:9" x14ac:dyDescent="0.3">
      <c r="A40" s="32" t="s">
        <v>160</v>
      </c>
      <c r="B40">
        <f t="shared" ca="1" si="2"/>
        <v>1</v>
      </c>
      <c r="C40">
        <f t="shared" ca="1" si="2"/>
        <v>3</v>
      </c>
      <c r="D40">
        <f t="shared" ca="1" si="2"/>
        <v>1</v>
      </c>
      <c r="E40">
        <f t="shared" ca="1" si="2"/>
        <v>5</v>
      </c>
      <c r="F40" t="str">
        <f t="shared" ca="1" si="2"/>
        <v>accounting/finance</v>
      </c>
      <c r="G40" t="str">
        <f t="shared" ca="1" si="2"/>
        <v>consumer goods</v>
      </c>
      <c r="H40" t="str">
        <f t="shared" ca="1" si="2"/>
        <v>6-10yrs</v>
      </c>
      <c r="I40" t="str">
        <f t="shared" ca="1" si="2"/>
        <v>supervisor</v>
      </c>
    </row>
    <row r="41" spans="1:9" x14ac:dyDescent="0.3">
      <c r="A41" s="32" t="s">
        <v>161</v>
      </c>
      <c r="B41">
        <f t="shared" ca="1" si="2"/>
        <v>1</v>
      </c>
      <c r="C41">
        <f t="shared" ca="1" si="2"/>
        <v>3</v>
      </c>
      <c r="D41">
        <f t="shared" ca="1" si="2"/>
        <v>1</v>
      </c>
      <c r="E41">
        <f t="shared" ca="1" si="2"/>
        <v>4</v>
      </c>
      <c r="F41" t="str">
        <f t="shared" ca="1" si="2"/>
        <v>logistics</v>
      </c>
      <c r="G41" t="str">
        <f t="shared" ca="1" si="2"/>
        <v>other</v>
      </c>
      <c r="H41" t="str">
        <f t="shared" ca="1" si="2"/>
        <v>1-5yrs</v>
      </c>
      <c r="I41" t="str">
        <f t="shared" ca="1" si="2"/>
        <v>supervisor</v>
      </c>
    </row>
    <row r="42" spans="1:9" x14ac:dyDescent="0.3">
      <c r="A42" s="35" t="s">
        <v>162</v>
      </c>
      <c r="B42">
        <f t="shared" ca="1" si="2"/>
        <v>1</v>
      </c>
      <c r="C42">
        <f t="shared" ca="1" si="2"/>
        <v>3</v>
      </c>
      <c r="D42">
        <f t="shared" ca="1" si="2"/>
        <v>1</v>
      </c>
      <c r="E42">
        <f t="shared" ca="1" si="2"/>
        <v>4</v>
      </c>
      <c r="F42" t="str">
        <f t="shared" ca="1" si="2"/>
        <v>accounting/finance</v>
      </c>
      <c r="G42" t="str">
        <f t="shared" ca="1" si="2"/>
        <v>other</v>
      </c>
      <c r="H42" t="str">
        <f t="shared" ca="1" si="2"/>
        <v>1-5yrs</v>
      </c>
      <c r="I42" t="str">
        <f t="shared" ca="1" si="2"/>
        <v>non-supervisory</v>
      </c>
    </row>
    <row r="43" spans="1:9" x14ac:dyDescent="0.3">
      <c r="A43" s="32" t="s">
        <v>163</v>
      </c>
      <c r="B43">
        <f t="shared" ca="1" si="2"/>
        <v>1</v>
      </c>
      <c r="C43">
        <f t="shared" ca="1" si="2"/>
        <v>3</v>
      </c>
      <c r="D43">
        <f t="shared" ca="1" si="2"/>
        <v>1</v>
      </c>
      <c r="E43">
        <f t="shared" ca="1" si="2"/>
        <v>4</v>
      </c>
      <c r="F43" t="str">
        <f t="shared" ca="1" si="2"/>
        <v>operations</v>
      </c>
      <c r="G43" t="str">
        <f t="shared" ca="1" si="2"/>
        <v>electronics</v>
      </c>
      <c r="H43" t="str">
        <f t="shared" ca="1" si="2"/>
        <v>6-10yrs</v>
      </c>
      <c r="I43" t="str">
        <f t="shared" ca="1" si="2"/>
        <v>supervisor</v>
      </c>
    </row>
    <row r="44" spans="1:9" x14ac:dyDescent="0.3">
      <c r="A44" s="32" t="s">
        <v>164</v>
      </c>
      <c r="B44">
        <f t="shared" ca="1" si="2"/>
        <v>1</v>
      </c>
      <c r="C44">
        <f t="shared" ca="1" si="2"/>
        <v>3</v>
      </c>
      <c r="D44">
        <f t="shared" ca="1" si="2"/>
        <v>1</v>
      </c>
      <c r="E44">
        <f t="shared" ca="1" si="2"/>
        <v>2</v>
      </c>
      <c r="F44" t="str">
        <f t="shared" ca="1" si="2"/>
        <v>operations</v>
      </c>
      <c r="G44" t="str">
        <f t="shared" ca="1" si="2"/>
        <v>consumer goods</v>
      </c>
      <c r="H44" t="str">
        <f t="shared" ca="1" si="2"/>
        <v>1-5yrs</v>
      </c>
      <c r="I44" t="str">
        <f t="shared" ca="1" si="2"/>
        <v>non-supervisory</v>
      </c>
    </row>
    <row r="45" spans="1:9" x14ac:dyDescent="0.3">
      <c r="A45" s="35" t="s">
        <v>165</v>
      </c>
      <c r="B45">
        <f t="shared" ca="1" si="2"/>
        <v>1</v>
      </c>
      <c r="C45">
        <f t="shared" ca="1" si="2"/>
        <v>3</v>
      </c>
      <c r="D45">
        <f t="shared" ca="1" si="2"/>
        <v>1</v>
      </c>
      <c r="E45">
        <f t="shared" ca="1" si="2"/>
        <v>3</v>
      </c>
      <c r="F45" t="str">
        <f t="shared" ca="1" si="2"/>
        <v>other</v>
      </c>
      <c r="G45" t="str">
        <f t="shared" ca="1" si="2"/>
        <v>other</v>
      </c>
      <c r="H45" t="str">
        <f t="shared" ca="1" si="2"/>
        <v>1-5yrs</v>
      </c>
      <c r="I45" t="str">
        <f t="shared" ca="1" si="2"/>
        <v>non-supervisory</v>
      </c>
    </row>
    <row r="46" spans="1:9" x14ac:dyDescent="0.3">
      <c r="A46" s="32" t="s">
        <v>166</v>
      </c>
      <c r="B46">
        <f t="shared" ca="1" si="2"/>
        <v>1</v>
      </c>
      <c r="C46">
        <f t="shared" ca="1" si="2"/>
        <v>3</v>
      </c>
      <c r="D46">
        <f t="shared" ca="1" si="2"/>
        <v>1</v>
      </c>
      <c r="E46">
        <f t="shared" ca="1" si="2"/>
        <v>3</v>
      </c>
      <c r="F46" t="str">
        <f t="shared" ca="1" si="2"/>
        <v>operations</v>
      </c>
      <c r="G46" t="str">
        <f t="shared" ca="1" si="2"/>
        <v>electronics</v>
      </c>
      <c r="H46" t="str">
        <f t="shared" ca="1" si="2"/>
        <v>1-5yrs</v>
      </c>
      <c r="I46" t="str">
        <f t="shared" ca="1" si="2"/>
        <v>non-supervisory</v>
      </c>
    </row>
    <row r="47" spans="1:9" x14ac:dyDescent="0.3">
      <c r="A47" s="32" t="s">
        <v>167</v>
      </c>
      <c r="B47">
        <f t="shared" ca="1" si="2"/>
        <v>1</v>
      </c>
      <c r="C47">
        <f t="shared" ca="1" si="2"/>
        <v>3</v>
      </c>
      <c r="D47">
        <f t="shared" ca="1" si="2"/>
        <v>1</v>
      </c>
      <c r="E47">
        <f t="shared" ca="1" si="2"/>
        <v>4</v>
      </c>
      <c r="F47" t="str">
        <f t="shared" ca="1" si="2"/>
        <v>purchasing</v>
      </c>
      <c r="G47" t="str">
        <f t="shared" ca="1" si="2"/>
        <v>electronics</v>
      </c>
      <c r="H47" t="str">
        <f t="shared" ca="1" si="2"/>
        <v>11-15yrs</v>
      </c>
      <c r="I47" t="str">
        <f t="shared" ca="1" si="2"/>
        <v>other</v>
      </c>
    </row>
    <row r="48" spans="1:9" x14ac:dyDescent="0.3">
      <c r="A48" s="35" t="s">
        <v>168</v>
      </c>
      <c r="B48">
        <f t="shared" ca="1" si="2"/>
        <v>1</v>
      </c>
      <c r="C48">
        <f t="shared" ca="1" si="2"/>
        <v>3</v>
      </c>
      <c r="D48">
        <f t="shared" ca="1" si="2"/>
        <v>1</v>
      </c>
      <c r="E48">
        <f t="shared" ca="1" si="2"/>
        <v>1</v>
      </c>
      <c r="F48" t="str">
        <f t="shared" ca="1" si="2"/>
        <v>operations</v>
      </c>
      <c r="G48" t="str">
        <f t="shared" ca="1" si="2"/>
        <v>electronics</v>
      </c>
      <c r="H48" t="str">
        <f t="shared" ca="1" si="2"/>
        <v>6-10yrs</v>
      </c>
      <c r="I48" t="str">
        <f t="shared" ca="1" si="2"/>
        <v>manager</v>
      </c>
    </row>
    <row r="49" spans="1:9" x14ac:dyDescent="0.3">
      <c r="A49" s="32" t="s">
        <v>169</v>
      </c>
      <c r="B49">
        <f t="shared" ca="1" si="2"/>
        <v>1</v>
      </c>
      <c r="C49">
        <f t="shared" ca="1" si="2"/>
        <v>3</v>
      </c>
      <c r="D49">
        <f t="shared" ca="1" si="2"/>
        <v>1</v>
      </c>
      <c r="E49">
        <f t="shared" ca="1" si="2"/>
        <v>4</v>
      </c>
      <c r="F49" t="str">
        <f t="shared" ca="1" si="2"/>
        <v>other</v>
      </c>
      <c r="G49" t="str">
        <f t="shared" ca="1" si="2"/>
        <v>other</v>
      </c>
      <c r="H49" t="str">
        <f t="shared" ca="1" si="2"/>
        <v>1-5yrs</v>
      </c>
      <c r="I49" t="str">
        <f t="shared" ca="1" si="2"/>
        <v>manager</v>
      </c>
    </row>
    <row r="50" spans="1:9" x14ac:dyDescent="0.3">
      <c r="A50" s="32" t="s">
        <v>170</v>
      </c>
      <c r="B50">
        <f t="shared" ca="1" si="2"/>
        <v>1</v>
      </c>
      <c r="C50">
        <f t="shared" ca="1" si="2"/>
        <v>3</v>
      </c>
      <c r="D50">
        <f t="shared" ca="1" si="2"/>
        <v>1</v>
      </c>
      <c r="E50">
        <f t="shared" ca="1" si="2"/>
        <v>2</v>
      </c>
      <c r="F50" t="str">
        <f t="shared" ca="1" si="2"/>
        <v>sales</v>
      </c>
      <c r="G50" t="str">
        <f t="shared" ca="1" si="2"/>
        <v>consumer goods</v>
      </c>
      <c r="H50" t="str">
        <f t="shared" ca="1" si="2"/>
        <v>6-10yrs</v>
      </c>
      <c r="I50" t="str">
        <f t="shared" ca="1" si="2"/>
        <v>non-supervisory</v>
      </c>
    </row>
    <row r="51" spans="1:9" x14ac:dyDescent="0.3">
      <c r="A51" s="35" t="s">
        <v>171</v>
      </c>
      <c r="B51">
        <f t="shared" ca="1" si="2"/>
        <v>1</v>
      </c>
      <c r="C51">
        <f t="shared" ca="1" si="2"/>
        <v>3</v>
      </c>
      <c r="D51">
        <f t="shared" ca="1" si="2"/>
        <v>1</v>
      </c>
      <c r="E51">
        <f t="shared" ca="1" si="2"/>
        <v>2</v>
      </c>
      <c r="F51" t="str">
        <f t="shared" ca="1" si="2"/>
        <v>other</v>
      </c>
      <c r="G51" t="str">
        <f t="shared" ca="1" si="2"/>
        <v>other</v>
      </c>
      <c r="H51" t="str">
        <f t="shared" ca="1" si="2"/>
        <v>1-5yrs</v>
      </c>
      <c r="I51" t="str">
        <f t="shared" ca="1" si="2"/>
        <v>supervisor</v>
      </c>
    </row>
    <row r="52" spans="1:9" x14ac:dyDescent="0.3">
      <c r="A52" s="32" t="s">
        <v>172</v>
      </c>
      <c r="B52">
        <f t="shared" ca="1" si="2"/>
        <v>1</v>
      </c>
      <c r="C52">
        <f t="shared" ca="1" si="2"/>
        <v>3</v>
      </c>
      <c r="D52">
        <f t="shared" ca="1" si="2"/>
        <v>1</v>
      </c>
      <c r="E52">
        <f t="shared" ca="1" si="2"/>
        <v>3</v>
      </c>
      <c r="F52" t="str">
        <f t="shared" ca="1" si="2"/>
        <v>analytics</v>
      </c>
      <c r="G52" t="str">
        <f t="shared" ca="1" si="2"/>
        <v>electronics</v>
      </c>
      <c r="H52" t="str">
        <f t="shared" ca="1" si="2"/>
        <v>&lt;1</v>
      </c>
      <c r="I52" t="str">
        <f t="shared" ca="1" si="2"/>
        <v>non-supervisory</v>
      </c>
    </row>
    <row r="53" spans="1:9" x14ac:dyDescent="0.3">
      <c r="A53" s="32" t="s">
        <v>173</v>
      </c>
      <c r="B53">
        <f t="shared" ca="1" si="2"/>
        <v>1</v>
      </c>
      <c r="C53">
        <f t="shared" ca="1" si="2"/>
        <v>3</v>
      </c>
      <c r="D53">
        <f t="shared" ca="1" si="2"/>
        <v>1</v>
      </c>
      <c r="E53">
        <f t="shared" ca="1" si="2"/>
        <v>2</v>
      </c>
      <c r="F53" t="str">
        <f t="shared" ca="1" si="2"/>
        <v>operations</v>
      </c>
      <c r="G53" t="str">
        <f t="shared" ca="1" si="2"/>
        <v>electronics</v>
      </c>
      <c r="H53" t="str">
        <f t="shared" ca="1" si="2"/>
        <v>6-10yrs</v>
      </c>
      <c r="I53" t="str">
        <f t="shared" ca="1" si="2"/>
        <v>manager</v>
      </c>
    </row>
    <row r="54" spans="1:9" x14ac:dyDescent="0.3">
      <c r="A54" s="35" t="s">
        <v>174</v>
      </c>
      <c r="B54">
        <f t="shared" ca="1" si="2"/>
        <v>1</v>
      </c>
      <c r="C54">
        <f t="shared" ca="1" si="2"/>
        <v>3</v>
      </c>
      <c r="D54">
        <f t="shared" ca="1" si="2"/>
        <v>1</v>
      </c>
      <c r="E54">
        <f t="shared" ca="1" si="2"/>
        <v>1</v>
      </c>
      <c r="F54" t="str">
        <f t="shared" ca="1" si="2"/>
        <v>logistics</v>
      </c>
      <c r="G54" t="str">
        <f t="shared" ca="1" si="2"/>
        <v>other</v>
      </c>
      <c r="H54" t="str">
        <f t="shared" ca="1" si="2"/>
        <v>1-5yrs</v>
      </c>
      <c r="I54" t="str">
        <f t="shared" ca="1" si="2"/>
        <v>non-supervisory</v>
      </c>
    </row>
    <row r="55" spans="1:9" x14ac:dyDescent="0.3">
      <c r="A55" s="32" t="s">
        <v>175</v>
      </c>
      <c r="B55">
        <f t="shared" ca="1" si="2"/>
        <v>1</v>
      </c>
      <c r="C55">
        <f t="shared" ca="1" si="2"/>
        <v>3</v>
      </c>
      <c r="D55">
        <f t="shared" ca="1" si="2"/>
        <v>1</v>
      </c>
      <c r="E55">
        <f t="shared" ca="1" si="2"/>
        <v>1</v>
      </c>
      <c r="F55" t="str">
        <f t="shared" ca="1" si="2"/>
        <v>logistics</v>
      </c>
      <c r="G55" t="str">
        <f t="shared" ca="1" si="2"/>
        <v>other</v>
      </c>
      <c r="H55" t="str">
        <f t="shared" ca="1" si="2"/>
        <v>1-5yrs</v>
      </c>
      <c r="I55" t="str">
        <f t="shared" ca="1" si="2"/>
        <v>non-supervisory</v>
      </c>
    </row>
    <row r="56" spans="1:9" x14ac:dyDescent="0.3">
      <c r="A56" s="32" t="s">
        <v>176</v>
      </c>
      <c r="B56">
        <f t="shared" ca="1" si="2"/>
        <v>1</v>
      </c>
      <c r="C56">
        <f t="shared" ca="1" si="2"/>
        <v>3</v>
      </c>
      <c r="D56">
        <f t="shared" ca="1" si="2"/>
        <v>1</v>
      </c>
      <c r="E56">
        <f t="shared" ca="1" si="2"/>
        <v>2</v>
      </c>
      <c r="F56" t="str">
        <f t="shared" ca="1" si="2"/>
        <v>sales</v>
      </c>
      <c r="G56" t="str">
        <f t="shared" ca="1" si="2"/>
        <v>other</v>
      </c>
      <c r="H56" t="str">
        <f t="shared" ca="1" si="2"/>
        <v>6-10yrs</v>
      </c>
      <c r="I56" t="str">
        <f t="shared" ca="1" si="2"/>
        <v>manager</v>
      </c>
    </row>
    <row r="57" spans="1:9" x14ac:dyDescent="0.3">
      <c r="A57" s="35" t="s">
        <v>177</v>
      </c>
      <c r="B57">
        <f t="shared" ca="1" si="2"/>
        <v>1</v>
      </c>
      <c r="C57">
        <f t="shared" ca="1" si="2"/>
        <v>3</v>
      </c>
      <c r="D57">
        <f t="shared" ca="1" si="2"/>
        <v>1</v>
      </c>
      <c r="E57">
        <f t="shared" ca="1" si="2"/>
        <v>3</v>
      </c>
      <c r="F57" t="str">
        <f t="shared" ca="1" si="2"/>
        <v>Analytics</v>
      </c>
      <c r="G57" t="str">
        <f t="shared" ca="1" si="2"/>
        <v>electronics</v>
      </c>
      <c r="H57" t="str">
        <f t="shared" ca="1" si="2"/>
        <v>1-5yrs</v>
      </c>
      <c r="I57" t="str">
        <f t="shared" ca="1" si="2"/>
        <v>supervisor</v>
      </c>
    </row>
    <row r="58" spans="1:9" x14ac:dyDescent="0.3">
      <c r="A58" s="32"/>
      <c r="B58" s="35" t="s">
        <v>233</v>
      </c>
      <c r="C58" s="32" t="s">
        <v>237</v>
      </c>
      <c r="D58" s="32" t="s">
        <v>238</v>
      </c>
      <c r="E58" s="35" t="s">
        <v>182</v>
      </c>
      <c r="F58" s="32" t="s">
        <v>220</v>
      </c>
      <c r="G58" s="32" t="s">
        <v>221</v>
      </c>
      <c r="H58" s="35" t="s">
        <v>222</v>
      </c>
      <c r="I58" s="32" t="s">
        <v>224</v>
      </c>
    </row>
    <row r="59" spans="1:9" x14ac:dyDescent="0.3">
      <c r="A59" s="32"/>
    </row>
    <row r="60" spans="1:9" x14ac:dyDescent="0.3">
      <c r="A60" s="35" t="s">
        <v>232</v>
      </c>
      <c r="B60">
        <f ca="1">INDIRECT($A60&amp;"!"&amp;B$58)</f>
        <v>2</v>
      </c>
      <c r="C60">
        <f t="shared" ref="C60:I75" ca="1" si="3">INDIRECT($A60&amp;"!"&amp;C$58)</f>
        <v>3</v>
      </c>
      <c r="D60">
        <f t="shared" ca="1" si="3"/>
        <v>3</v>
      </c>
      <c r="E60">
        <f t="shared" ca="1" si="3"/>
        <v>5</v>
      </c>
      <c r="F60" t="str">
        <f t="shared" ca="1" si="3"/>
        <v>analytics</v>
      </c>
      <c r="G60" t="str">
        <f t="shared" ca="1" si="3"/>
        <v>n/a</v>
      </c>
      <c r="H60" t="str">
        <f t="shared" ca="1" si="3"/>
        <v>1-5 years</v>
      </c>
      <c r="I60" t="str">
        <f t="shared" ca="1" si="3"/>
        <v>non-supervisory</v>
      </c>
    </row>
    <row r="61" spans="1:9" x14ac:dyDescent="0.3">
      <c r="A61" s="32" t="s">
        <v>124</v>
      </c>
      <c r="B61">
        <f t="shared" ref="B61:I92" ca="1" si="4">INDIRECT($A61&amp;"!"&amp;B$58)</f>
        <v>2</v>
      </c>
      <c r="C61">
        <f t="shared" ca="1" si="3"/>
        <v>3</v>
      </c>
      <c r="D61">
        <f t="shared" ca="1" si="3"/>
        <v>3</v>
      </c>
      <c r="E61">
        <f t="shared" ca="1" si="3"/>
        <v>7</v>
      </c>
      <c r="F61" t="str">
        <f t="shared" ca="1" si="3"/>
        <v>purchasing</v>
      </c>
      <c r="G61" t="str">
        <f t="shared" ca="1" si="3"/>
        <v>consumer goods</v>
      </c>
      <c r="H61" t="str">
        <f t="shared" ca="1" si="3"/>
        <v>6-10year</v>
      </c>
      <c r="I61" t="str">
        <f t="shared" ca="1" si="3"/>
        <v>Manager</v>
      </c>
    </row>
    <row r="62" spans="1:9" x14ac:dyDescent="0.3">
      <c r="A62" s="32" t="s">
        <v>125</v>
      </c>
      <c r="B62">
        <f t="shared" ca="1" si="4"/>
        <v>2</v>
      </c>
      <c r="C62">
        <f t="shared" ca="1" si="3"/>
        <v>3</v>
      </c>
      <c r="D62">
        <f t="shared" ca="1" si="3"/>
        <v>3</v>
      </c>
      <c r="E62">
        <f t="shared" ca="1" si="3"/>
        <v>3</v>
      </c>
      <c r="F62" t="str">
        <f t="shared" ca="1" si="3"/>
        <v>purchasing</v>
      </c>
      <c r="G62" t="str">
        <f t="shared" ca="1" si="3"/>
        <v>health care</v>
      </c>
      <c r="H62" t="str">
        <f t="shared" ca="1" si="3"/>
        <v>1-5y</v>
      </c>
      <c r="I62" t="str">
        <f t="shared" ca="1" si="3"/>
        <v>non-supervisory</v>
      </c>
    </row>
    <row r="63" spans="1:9" x14ac:dyDescent="0.3">
      <c r="A63" s="35" t="s">
        <v>126</v>
      </c>
      <c r="B63">
        <f t="shared" ca="1" si="4"/>
        <v>2</v>
      </c>
      <c r="C63">
        <f t="shared" ca="1" si="3"/>
        <v>3</v>
      </c>
      <c r="D63">
        <f t="shared" ca="1" si="3"/>
        <v>3</v>
      </c>
      <c r="E63">
        <f t="shared" ca="1" si="3"/>
        <v>4</v>
      </c>
      <c r="F63" t="str">
        <f t="shared" ca="1" si="3"/>
        <v>n/a</v>
      </c>
      <c r="G63" t="str">
        <f t="shared" ca="1" si="3"/>
        <v>n/a</v>
      </c>
      <c r="H63" t="str">
        <f t="shared" ca="1" si="3"/>
        <v>1-5y</v>
      </c>
      <c r="I63" t="str">
        <f t="shared" ca="1" si="3"/>
        <v>other</v>
      </c>
    </row>
    <row r="64" spans="1:9" x14ac:dyDescent="0.3">
      <c r="A64" s="32" t="s">
        <v>127</v>
      </c>
      <c r="B64">
        <f t="shared" ca="1" si="4"/>
        <v>2</v>
      </c>
      <c r="C64">
        <f t="shared" ca="1" si="3"/>
        <v>3</v>
      </c>
      <c r="D64">
        <f t="shared" ca="1" si="3"/>
        <v>3</v>
      </c>
      <c r="E64">
        <f t="shared" ca="1" si="3"/>
        <v>6</v>
      </c>
      <c r="F64" t="str">
        <f t="shared" ca="1" si="3"/>
        <v>n/a</v>
      </c>
      <c r="G64" t="str">
        <f t="shared" ca="1" si="3"/>
        <v>health care</v>
      </c>
      <c r="H64" t="str">
        <f t="shared" ca="1" si="3"/>
        <v>n/a</v>
      </c>
      <c r="I64" t="str">
        <f t="shared" ca="1" si="3"/>
        <v>n/a</v>
      </c>
    </row>
    <row r="65" spans="1:9" x14ac:dyDescent="0.3">
      <c r="A65" s="32" t="s">
        <v>128</v>
      </c>
      <c r="B65">
        <f t="shared" ca="1" si="4"/>
        <v>2</v>
      </c>
      <c r="C65">
        <f t="shared" ca="1" si="3"/>
        <v>3</v>
      </c>
      <c r="D65">
        <f t="shared" ca="1" si="3"/>
        <v>3</v>
      </c>
      <c r="E65">
        <f t="shared" ca="1" si="3"/>
        <v>6</v>
      </c>
      <c r="F65" t="str">
        <f t="shared" ca="1" si="3"/>
        <v>sales</v>
      </c>
      <c r="G65" t="str">
        <f t="shared" ca="1" si="3"/>
        <v>other</v>
      </c>
      <c r="H65" t="str">
        <f t="shared" ca="1" si="3"/>
        <v>1-5yr</v>
      </c>
      <c r="I65" t="str">
        <f t="shared" ca="1" si="3"/>
        <v>non-supervisory</v>
      </c>
    </row>
    <row r="66" spans="1:9" x14ac:dyDescent="0.3">
      <c r="A66" s="35" t="s">
        <v>129</v>
      </c>
      <c r="B66">
        <f t="shared" ca="1" si="4"/>
        <v>2</v>
      </c>
      <c r="C66">
        <f t="shared" ca="1" si="3"/>
        <v>3</v>
      </c>
      <c r="D66">
        <f t="shared" ca="1" si="3"/>
        <v>3</v>
      </c>
      <c r="E66">
        <f t="shared" ca="1" si="3"/>
        <v>6</v>
      </c>
      <c r="F66" t="str">
        <f t="shared" ca="1" si="3"/>
        <v>analytics</v>
      </c>
      <c r="G66" t="str">
        <f t="shared" ca="1" si="3"/>
        <v>consumer goods</v>
      </c>
      <c r="H66" t="str">
        <f t="shared" ca="1" si="3"/>
        <v>1-5 yr</v>
      </c>
      <c r="I66" t="str">
        <f t="shared" ca="1" si="3"/>
        <v>non-supervisory</v>
      </c>
    </row>
    <row r="67" spans="1:9" x14ac:dyDescent="0.3">
      <c r="A67" s="32" t="s">
        <v>130</v>
      </c>
      <c r="B67">
        <f t="shared" ca="1" si="4"/>
        <v>2</v>
      </c>
      <c r="C67">
        <f t="shared" ca="1" si="3"/>
        <v>3</v>
      </c>
      <c r="D67">
        <f t="shared" ca="1" si="3"/>
        <v>3</v>
      </c>
      <c r="E67">
        <f t="shared" ca="1" si="3"/>
        <v>6</v>
      </c>
      <c r="F67" t="str">
        <f t="shared" ca="1" si="3"/>
        <v>analytics</v>
      </c>
      <c r="G67" t="str">
        <f t="shared" ca="1" si="3"/>
        <v>electronics</v>
      </c>
      <c r="H67" t="str">
        <f t="shared" ca="1" si="3"/>
        <v>1-5 yr</v>
      </c>
      <c r="I67" t="str">
        <f t="shared" ca="1" si="3"/>
        <v>non-supervisory</v>
      </c>
    </row>
    <row r="68" spans="1:9" x14ac:dyDescent="0.3">
      <c r="A68" s="32" t="s">
        <v>131</v>
      </c>
      <c r="B68">
        <f t="shared" ca="1" si="4"/>
        <v>2</v>
      </c>
      <c r="C68">
        <f t="shared" ca="1" si="3"/>
        <v>3</v>
      </c>
      <c r="D68">
        <f t="shared" ca="1" si="3"/>
        <v>3</v>
      </c>
      <c r="E68">
        <f t="shared" ca="1" si="3"/>
        <v>7</v>
      </c>
      <c r="F68" t="str">
        <f t="shared" ca="1" si="3"/>
        <v>operations</v>
      </c>
      <c r="G68" t="str">
        <f t="shared" ca="1" si="3"/>
        <v>consumer goods</v>
      </c>
      <c r="H68" t="str">
        <f t="shared" ca="1" si="3"/>
        <v>6-10yr</v>
      </c>
      <c r="I68" t="str">
        <f t="shared" ca="1" si="3"/>
        <v>manager</v>
      </c>
    </row>
    <row r="69" spans="1:9" x14ac:dyDescent="0.3">
      <c r="A69" s="35" t="s">
        <v>132</v>
      </c>
      <c r="B69">
        <f t="shared" ca="1" si="4"/>
        <v>2</v>
      </c>
      <c r="C69">
        <f t="shared" ca="1" si="3"/>
        <v>3</v>
      </c>
      <c r="D69">
        <f t="shared" ca="1" si="3"/>
        <v>3</v>
      </c>
      <c r="E69">
        <f t="shared" ca="1" si="3"/>
        <v>6</v>
      </c>
      <c r="F69" t="str">
        <f t="shared" ca="1" si="3"/>
        <v>Sales</v>
      </c>
      <c r="G69" t="str">
        <f t="shared" ca="1" si="3"/>
        <v>consumer goods</v>
      </c>
      <c r="H69" t="str">
        <f t="shared" ca="1" si="3"/>
        <v>1-5yrs</v>
      </c>
      <c r="I69" t="str">
        <f t="shared" ca="1" si="3"/>
        <v>non-supervisory</v>
      </c>
    </row>
    <row r="70" spans="1:9" x14ac:dyDescent="0.3">
      <c r="A70" s="32" t="s">
        <v>133</v>
      </c>
      <c r="B70">
        <f t="shared" ca="1" si="4"/>
        <v>2</v>
      </c>
      <c r="C70">
        <f t="shared" ca="1" si="3"/>
        <v>3</v>
      </c>
      <c r="D70">
        <f t="shared" ca="1" si="3"/>
        <v>3</v>
      </c>
      <c r="E70">
        <f t="shared" ca="1" si="3"/>
        <v>6</v>
      </c>
      <c r="F70" t="str">
        <f t="shared" ca="1" si="3"/>
        <v>operations</v>
      </c>
      <c r="G70" t="str">
        <f t="shared" ca="1" si="3"/>
        <v>other</v>
      </c>
      <c r="H70" t="str">
        <f t="shared" ca="1" si="3"/>
        <v>1-5yrs</v>
      </c>
      <c r="I70" t="str">
        <f t="shared" ca="1" si="3"/>
        <v>non-supervisory</v>
      </c>
    </row>
    <row r="71" spans="1:9" x14ac:dyDescent="0.3">
      <c r="A71" s="32" t="s">
        <v>134</v>
      </c>
      <c r="B71">
        <f t="shared" ca="1" si="4"/>
        <v>2</v>
      </c>
      <c r="C71">
        <f t="shared" ca="1" si="3"/>
        <v>3</v>
      </c>
      <c r="D71">
        <f t="shared" ca="1" si="3"/>
        <v>3</v>
      </c>
      <c r="E71">
        <f t="shared" ca="1" si="3"/>
        <v>6</v>
      </c>
      <c r="F71" t="str">
        <f t="shared" ca="1" si="3"/>
        <v>operations</v>
      </c>
      <c r="G71" t="str">
        <f t="shared" ca="1" si="3"/>
        <v>consumer goods</v>
      </c>
      <c r="H71" t="str">
        <f t="shared" ca="1" si="3"/>
        <v>6-10yrs</v>
      </c>
      <c r="I71" t="str">
        <f t="shared" ca="1" si="3"/>
        <v>director</v>
      </c>
    </row>
    <row r="72" spans="1:9" x14ac:dyDescent="0.3">
      <c r="A72" s="35" t="s">
        <v>135</v>
      </c>
      <c r="B72">
        <f t="shared" ca="1" si="4"/>
        <v>2</v>
      </c>
      <c r="C72">
        <f t="shared" ca="1" si="3"/>
        <v>3</v>
      </c>
      <c r="D72">
        <f t="shared" ca="1" si="3"/>
        <v>3</v>
      </c>
      <c r="E72">
        <f t="shared" ca="1" si="3"/>
        <v>6</v>
      </c>
      <c r="F72" t="str">
        <f t="shared" ca="1" si="3"/>
        <v>sales</v>
      </c>
      <c r="G72" t="str">
        <f t="shared" ca="1" si="3"/>
        <v>consumer goods</v>
      </c>
      <c r="H72" t="str">
        <f t="shared" ca="1" si="3"/>
        <v>6-10yrs</v>
      </c>
      <c r="I72" t="str">
        <f t="shared" ca="1" si="3"/>
        <v>supervisor</v>
      </c>
    </row>
    <row r="73" spans="1:9" x14ac:dyDescent="0.3">
      <c r="A73" s="32" t="s">
        <v>136</v>
      </c>
      <c r="B73">
        <f t="shared" ca="1" si="4"/>
        <v>2</v>
      </c>
      <c r="C73">
        <f t="shared" ca="1" si="3"/>
        <v>3</v>
      </c>
      <c r="D73">
        <f t="shared" ca="1" si="3"/>
        <v>3</v>
      </c>
      <c r="E73">
        <f t="shared" ca="1" si="3"/>
        <v>6</v>
      </c>
      <c r="F73" t="str">
        <f t="shared" ca="1" si="3"/>
        <v>operations</v>
      </c>
      <c r="G73" t="str">
        <f t="shared" ca="1" si="3"/>
        <v>electronics</v>
      </c>
      <c r="H73" t="str">
        <f t="shared" ca="1" si="3"/>
        <v>1-5yrs</v>
      </c>
      <c r="I73" t="str">
        <f t="shared" ca="1" si="3"/>
        <v>manager</v>
      </c>
    </row>
    <row r="74" spans="1:9" x14ac:dyDescent="0.3">
      <c r="A74" s="32" t="s">
        <v>137</v>
      </c>
      <c r="B74">
        <f t="shared" ca="1" si="4"/>
        <v>2</v>
      </c>
      <c r="C74">
        <f t="shared" ca="1" si="3"/>
        <v>3</v>
      </c>
      <c r="D74">
        <f t="shared" ca="1" si="3"/>
        <v>3</v>
      </c>
      <c r="E74">
        <f t="shared" ca="1" si="3"/>
        <v>2</v>
      </c>
      <c r="F74" t="str">
        <f t="shared" ca="1" si="3"/>
        <v>operations</v>
      </c>
      <c r="G74" t="str">
        <f t="shared" ca="1" si="3"/>
        <v>electronics</v>
      </c>
      <c r="H74" t="str">
        <f t="shared" ca="1" si="3"/>
        <v>6-10yrs</v>
      </c>
      <c r="I74" t="str">
        <f t="shared" ca="1" si="3"/>
        <v>manager</v>
      </c>
    </row>
    <row r="75" spans="1:9" x14ac:dyDescent="0.3">
      <c r="A75" s="35" t="s">
        <v>138</v>
      </c>
      <c r="B75">
        <f t="shared" ca="1" si="4"/>
        <v>2</v>
      </c>
      <c r="C75">
        <f t="shared" ca="1" si="3"/>
        <v>3</v>
      </c>
      <c r="D75">
        <f t="shared" ca="1" si="3"/>
        <v>3</v>
      </c>
      <c r="E75">
        <f t="shared" ca="1" si="3"/>
        <v>7</v>
      </c>
      <c r="F75" t="str">
        <f t="shared" ca="1" si="3"/>
        <v>sales</v>
      </c>
      <c r="G75" t="str">
        <f t="shared" ca="1" si="3"/>
        <v>consumer goods</v>
      </c>
      <c r="H75" t="str">
        <f t="shared" ca="1" si="3"/>
        <v>1-5yrs</v>
      </c>
      <c r="I75" t="str">
        <f t="shared" ca="1" si="3"/>
        <v>non-supervisory</v>
      </c>
    </row>
    <row r="76" spans="1:9" x14ac:dyDescent="0.3">
      <c r="A76" s="32" t="s">
        <v>139</v>
      </c>
      <c r="B76">
        <f t="shared" ca="1" si="4"/>
        <v>2</v>
      </c>
      <c r="C76">
        <f t="shared" ca="1" si="4"/>
        <v>3</v>
      </c>
      <c r="D76">
        <f t="shared" ca="1" si="4"/>
        <v>3</v>
      </c>
      <c r="E76">
        <f t="shared" ca="1" si="4"/>
        <v>3</v>
      </c>
      <c r="F76" t="str">
        <f t="shared" ca="1" si="4"/>
        <v>Purchasing</v>
      </c>
      <c r="G76" t="str">
        <f t="shared" ca="1" si="4"/>
        <v>Health Care</v>
      </c>
      <c r="H76" t="str">
        <f t="shared" ca="1" si="4"/>
        <v>6-10yrs</v>
      </c>
      <c r="I76" t="str">
        <f t="shared" ca="1" si="4"/>
        <v>non-supervisory</v>
      </c>
    </row>
    <row r="77" spans="1:9" x14ac:dyDescent="0.3">
      <c r="A77" s="32" t="s">
        <v>140</v>
      </c>
      <c r="B77">
        <f t="shared" ca="1" si="4"/>
        <v>2</v>
      </c>
      <c r="C77">
        <f t="shared" ca="1" si="4"/>
        <v>3</v>
      </c>
      <c r="D77">
        <f t="shared" ca="1" si="4"/>
        <v>3</v>
      </c>
      <c r="E77">
        <f t="shared" ca="1" si="4"/>
        <v>6</v>
      </c>
      <c r="F77" t="str">
        <f t="shared" ca="1" si="4"/>
        <v>operations</v>
      </c>
      <c r="G77" t="str">
        <f t="shared" ca="1" si="4"/>
        <v>other</v>
      </c>
      <c r="H77" t="str">
        <f t="shared" ca="1" si="4"/>
        <v>1-5yr</v>
      </c>
      <c r="I77" t="str">
        <f t="shared" ca="1" si="4"/>
        <v>non-supervisory</v>
      </c>
    </row>
    <row r="78" spans="1:9" x14ac:dyDescent="0.3">
      <c r="A78" s="35" t="s">
        <v>141</v>
      </c>
      <c r="B78">
        <f t="shared" ca="1" si="4"/>
        <v>2</v>
      </c>
      <c r="C78">
        <f t="shared" ca="1" si="4"/>
        <v>3</v>
      </c>
      <c r="D78">
        <f t="shared" ca="1" si="4"/>
        <v>3</v>
      </c>
      <c r="E78">
        <f t="shared" ca="1" si="4"/>
        <v>6</v>
      </c>
      <c r="F78" t="str">
        <f t="shared" ca="1" si="4"/>
        <v>n/a</v>
      </c>
      <c r="G78" t="str">
        <f t="shared" ca="1" si="4"/>
        <v>electronics</v>
      </c>
      <c r="H78" t="str">
        <f t="shared" ca="1" si="4"/>
        <v>6-10yr</v>
      </c>
      <c r="I78" t="str">
        <f t="shared" ca="1" si="4"/>
        <v>supervisor</v>
      </c>
    </row>
    <row r="79" spans="1:9" x14ac:dyDescent="0.3">
      <c r="A79" s="32" t="s">
        <v>142</v>
      </c>
      <c r="B79">
        <f t="shared" ca="1" si="4"/>
        <v>2</v>
      </c>
      <c r="C79">
        <f t="shared" ca="1" si="4"/>
        <v>3</v>
      </c>
      <c r="D79">
        <f t="shared" ca="1" si="4"/>
        <v>3</v>
      </c>
      <c r="E79">
        <f t="shared" ca="1" si="4"/>
        <v>6</v>
      </c>
      <c r="F79" t="str">
        <f t="shared" ca="1" si="4"/>
        <v>accounting/finance</v>
      </c>
      <c r="G79" t="str">
        <f t="shared" ca="1" si="4"/>
        <v>other</v>
      </c>
      <c r="H79" t="str">
        <f t="shared" ca="1" si="4"/>
        <v>1-5yrs</v>
      </c>
      <c r="I79" t="str">
        <f t="shared" ca="1" si="4"/>
        <v>supervisor</v>
      </c>
    </row>
    <row r="80" spans="1:9" x14ac:dyDescent="0.3">
      <c r="A80" s="32" t="s">
        <v>143</v>
      </c>
      <c r="B80">
        <f t="shared" ca="1" si="4"/>
        <v>2</v>
      </c>
      <c r="C80">
        <f t="shared" ca="1" si="4"/>
        <v>3</v>
      </c>
      <c r="D80">
        <f t="shared" ca="1" si="4"/>
        <v>3</v>
      </c>
      <c r="E80">
        <f t="shared" ca="1" si="4"/>
        <v>6</v>
      </c>
      <c r="F80" t="str">
        <f t="shared" ca="1" si="4"/>
        <v>operations</v>
      </c>
      <c r="G80" t="str">
        <f t="shared" ca="1" si="4"/>
        <v>other</v>
      </c>
      <c r="H80" t="str">
        <f t="shared" ca="1" si="4"/>
        <v>6-10yrs</v>
      </c>
      <c r="I80" t="str">
        <f t="shared" ca="1" si="4"/>
        <v>manager</v>
      </c>
    </row>
    <row r="81" spans="1:9" x14ac:dyDescent="0.3">
      <c r="A81" s="35" t="s">
        <v>144</v>
      </c>
      <c r="B81">
        <f t="shared" ca="1" si="4"/>
        <v>2</v>
      </c>
      <c r="C81">
        <f t="shared" ca="1" si="4"/>
        <v>3</v>
      </c>
      <c r="D81">
        <f t="shared" ca="1" si="4"/>
        <v>3</v>
      </c>
      <c r="E81">
        <f t="shared" ca="1" si="4"/>
        <v>6</v>
      </c>
      <c r="F81" t="str">
        <f t="shared" ca="1" si="4"/>
        <v>n/a</v>
      </c>
      <c r="G81" t="str">
        <f t="shared" ca="1" si="4"/>
        <v>other</v>
      </c>
      <c r="H81" t="str">
        <f t="shared" ca="1" si="4"/>
        <v>1-5yrs</v>
      </c>
      <c r="I81" t="str">
        <f t="shared" ca="1" si="4"/>
        <v>non-supervisory</v>
      </c>
    </row>
    <row r="82" spans="1:9" x14ac:dyDescent="0.3">
      <c r="A82" s="32" t="s">
        <v>145</v>
      </c>
      <c r="B82">
        <f t="shared" ca="1" si="4"/>
        <v>2</v>
      </c>
      <c r="C82">
        <f t="shared" ca="1" si="4"/>
        <v>3</v>
      </c>
      <c r="D82">
        <f t="shared" ca="1" si="4"/>
        <v>3</v>
      </c>
      <c r="E82">
        <f t="shared" ca="1" si="4"/>
        <v>5</v>
      </c>
      <c r="F82" t="str">
        <f t="shared" ca="1" si="4"/>
        <v>accounting/finance</v>
      </c>
      <c r="G82" t="str">
        <f t="shared" ca="1" si="4"/>
        <v>power/energy</v>
      </c>
      <c r="H82" t="str">
        <f t="shared" ca="1" si="4"/>
        <v>1-5yrs</v>
      </c>
      <c r="I82" t="str">
        <f t="shared" ca="1" si="4"/>
        <v>non-supervisory</v>
      </c>
    </row>
    <row r="83" spans="1:9" x14ac:dyDescent="0.3">
      <c r="A83" s="32" t="s">
        <v>146</v>
      </c>
      <c r="B83">
        <f t="shared" ca="1" si="4"/>
        <v>2</v>
      </c>
      <c r="C83">
        <f t="shared" ca="1" si="4"/>
        <v>3</v>
      </c>
      <c r="D83">
        <f t="shared" ca="1" si="4"/>
        <v>3</v>
      </c>
      <c r="E83">
        <f t="shared" ca="1" si="4"/>
        <v>3</v>
      </c>
      <c r="F83" t="str">
        <f t="shared" ca="1" si="4"/>
        <v>n/a</v>
      </c>
      <c r="G83" t="str">
        <f t="shared" ca="1" si="4"/>
        <v>n/a</v>
      </c>
      <c r="H83" t="str">
        <f t="shared" ca="1" si="4"/>
        <v>1-5yrs</v>
      </c>
      <c r="I83" t="str">
        <f t="shared" ca="1" si="4"/>
        <v>n/a</v>
      </c>
    </row>
    <row r="84" spans="1:9" x14ac:dyDescent="0.3">
      <c r="A84" s="35" t="s">
        <v>147</v>
      </c>
      <c r="B84">
        <f t="shared" ca="1" si="4"/>
        <v>2</v>
      </c>
      <c r="C84">
        <f t="shared" ca="1" si="4"/>
        <v>3</v>
      </c>
      <c r="D84">
        <f t="shared" ca="1" si="4"/>
        <v>3</v>
      </c>
      <c r="E84">
        <f t="shared" ca="1" si="4"/>
        <v>6</v>
      </c>
      <c r="F84" t="str">
        <f t="shared" ca="1" si="4"/>
        <v>accounting/finance</v>
      </c>
      <c r="G84" t="str">
        <f t="shared" ca="1" si="4"/>
        <v>other</v>
      </c>
      <c r="H84" t="str">
        <f t="shared" ca="1" si="4"/>
        <v>11-15yrs</v>
      </c>
      <c r="I84" t="str">
        <f t="shared" ca="1" si="4"/>
        <v>non-supervisory</v>
      </c>
    </row>
    <row r="85" spans="1:9" x14ac:dyDescent="0.3">
      <c r="A85" s="32" t="s">
        <v>148</v>
      </c>
      <c r="B85">
        <f t="shared" ca="1" si="4"/>
        <v>2</v>
      </c>
      <c r="C85">
        <f t="shared" ca="1" si="4"/>
        <v>3</v>
      </c>
      <c r="D85">
        <f t="shared" ca="1" si="4"/>
        <v>3</v>
      </c>
      <c r="E85">
        <f t="shared" ca="1" si="4"/>
        <v>5</v>
      </c>
      <c r="F85" t="str">
        <f t="shared" ca="1" si="4"/>
        <v>sales</v>
      </c>
      <c r="G85" t="str">
        <f t="shared" ca="1" si="4"/>
        <v>electronics</v>
      </c>
      <c r="H85" t="str">
        <f t="shared" ca="1" si="4"/>
        <v>6-10yrs</v>
      </c>
      <c r="I85" t="str">
        <f t="shared" ca="1" si="4"/>
        <v>manager</v>
      </c>
    </row>
    <row r="86" spans="1:9" x14ac:dyDescent="0.3">
      <c r="A86" s="32" t="s">
        <v>149</v>
      </c>
      <c r="B86">
        <f t="shared" ca="1" si="4"/>
        <v>2</v>
      </c>
      <c r="C86">
        <f t="shared" ca="1" si="4"/>
        <v>3</v>
      </c>
      <c r="D86">
        <f t="shared" ca="1" si="4"/>
        <v>3</v>
      </c>
      <c r="E86">
        <f t="shared" ca="1" si="4"/>
        <v>7</v>
      </c>
      <c r="F86" t="str">
        <f t="shared" ca="1" si="4"/>
        <v>accounting/finance</v>
      </c>
      <c r="G86" t="str">
        <f t="shared" ca="1" si="4"/>
        <v>n/a</v>
      </c>
      <c r="H86" t="str">
        <f t="shared" ca="1" si="4"/>
        <v>11-15yrs</v>
      </c>
      <c r="I86" t="str">
        <f t="shared" ca="1" si="4"/>
        <v>manager</v>
      </c>
    </row>
    <row r="87" spans="1:9" x14ac:dyDescent="0.3">
      <c r="A87" s="35" t="s">
        <v>150</v>
      </c>
      <c r="B87">
        <f t="shared" ca="1" si="4"/>
        <v>2</v>
      </c>
      <c r="C87">
        <f t="shared" ca="1" si="4"/>
        <v>3</v>
      </c>
      <c r="D87">
        <f t="shared" ca="1" si="4"/>
        <v>3</v>
      </c>
      <c r="E87">
        <f t="shared" ca="1" si="4"/>
        <v>3</v>
      </c>
      <c r="F87" t="str">
        <f t="shared" ca="1" si="4"/>
        <v>analytics</v>
      </c>
      <c r="G87" t="str">
        <f t="shared" ca="1" si="4"/>
        <v>electronics</v>
      </c>
      <c r="H87" t="str">
        <f t="shared" ca="1" si="4"/>
        <v>6-10yrs</v>
      </c>
      <c r="I87" t="str">
        <f t="shared" ca="1" si="4"/>
        <v>manager</v>
      </c>
    </row>
    <row r="88" spans="1:9" x14ac:dyDescent="0.3">
      <c r="A88" s="32" t="s">
        <v>151</v>
      </c>
      <c r="B88">
        <f t="shared" ca="1" si="4"/>
        <v>2</v>
      </c>
      <c r="C88">
        <f t="shared" ca="1" si="4"/>
        <v>3</v>
      </c>
      <c r="D88">
        <f t="shared" ca="1" si="4"/>
        <v>3</v>
      </c>
      <c r="E88">
        <f t="shared" ca="1" si="4"/>
        <v>7</v>
      </c>
      <c r="F88" t="str">
        <f t="shared" ca="1" si="4"/>
        <v>operations</v>
      </c>
      <c r="G88" t="str">
        <f t="shared" ca="1" si="4"/>
        <v>consumer goods</v>
      </c>
      <c r="H88" t="str">
        <f t="shared" ca="1" si="4"/>
        <v>11-15yrs</v>
      </c>
      <c r="I88" t="str">
        <f t="shared" ca="1" si="4"/>
        <v>VP/executive</v>
      </c>
    </row>
    <row r="89" spans="1:9" x14ac:dyDescent="0.3">
      <c r="A89" s="32" t="s">
        <v>152</v>
      </c>
      <c r="B89">
        <f t="shared" ca="1" si="4"/>
        <v>2</v>
      </c>
      <c r="C89">
        <f t="shared" ca="1" si="4"/>
        <v>3</v>
      </c>
      <c r="D89">
        <f t="shared" ca="1" si="4"/>
        <v>3</v>
      </c>
      <c r="E89">
        <f t="shared" ca="1" si="4"/>
        <v>5</v>
      </c>
      <c r="F89" t="str">
        <f t="shared" ca="1" si="4"/>
        <v>operations</v>
      </c>
      <c r="G89" t="str">
        <f t="shared" ca="1" si="4"/>
        <v>health care</v>
      </c>
      <c r="H89" t="str">
        <f t="shared" ca="1" si="4"/>
        <v>16-20yrs</v>
      </c>
      <c r="I89" t="str">
        <f t="shared" ca="1" si="4"/>
        <v>manager</v>
      </c>
    </row>
    <row r="90" spans="1:9" x14ac:dyDescent="0.3">
      <c r="A90" s="35" t="s">
        <v>153</v>
      </c>
      <c r="B90">
        <f t="shared" ca="1" si="4"/>
        <v>2</v>
      </c>
      <c r="C90">
        <f t="shared" ca="1" si="4"/>
        <v>3</v>
      </c>
      <c r="D90">
        <f t="shared" ca="1" si="4"/>
        <v>3</v>
      </c>
      <c r="E90">
        <f t="shared" ca="1" si="4"/>
        <v>6</v>
      </c>
      <c r="F90" t="str">
        <f t="shared" ca="1" si="4"/>
        <v>accounting/finance</v>
      </c>
      <c r="G90" t="str">
        <f t="shared" ca="1" si="4"/>
        <v>other</v>
      </c>
      <c r="H90" t="str">
        <f t="shared" ca="1" si="4"/>
        <v>6-10yrs</v>
      </c>
      <c r="I90" t="str">
        <f t="shared" ca="1" si="4"/>
        <v>non-supervisory</v>
      </c>
    </row>
    <row r="91" spans="1:9" x14ac:dyDescent="0.3">
      <c r="A91" s="32" t="s">
        <v>154</v>
      </c>
      <c r="B91">
        <f t="shared" ca="1" si="4"/>
        <v>2</v>
      </c>
      <c r="C91">
        <f t="shared" ca="1" si="4"/>
        <v>3</v>
      </c>
      <c r="D91">
        <f t="shared" ca="1" si="4"/>
        <v>3</v>
      </c>
      <c r="E91">
        <f t="shared" ca="1" si="4"/>
        <v>5</v>
      </c>
      <c r="F91" t="str">
        <f t="shared" ca="1" si="4"/>
        <v>other</v>
      </c>
      <c r="G91" t="str">
        <f t="shared" ca="1" si="4"/>
        <v>consumer goods</v>
      </c>
      <c r="H91" t="str">
        <f t="shared" ca="1" si="4"/>
        <v>1-5yrs</v>
      </c>
      <c r="I91" t="str">
        <f t="shared" ca="1" si="4"/>
        <v>manager</v>
      </c>
    </row>
    <row r="92" spans="1:9" x14ac:dyDescent="0.3">
      <c r="A92" s="32" t="s">
        <v>155</v>
      </c>
      <c r="B92">
        <f t="shared" ca="1" si="4"/>
        <v>2</v>
      </c>
      <c r="C92">
        <f t="shared" ca="1" si="4"/>
        <v>3</v>
      </c>
      <c r="D92">
        <f t="shared" ca="1" si="4"/>
        <v>3</v>
      </c>
      <c r="E92">
        <f t="shared" ca="1" si="4"/>
        <v>6</v>
      </c>
      <c r="F92" t="str">
        <f t="shared" ca="1" si="4"/>
        <v>accounting/finance</v>
      </c>
      <c r="G92" t="str">
        <f t="shared" ca="1" si="4"/>
        <v>consumer goods</v>
      </c>
      <c r="H92" t="str">
        <f t="shared" ca="1" si="4"/>
        <v>11-15yrs</v>
      </c>
      <c r="I92" t="str">
        <f t="shared" ca="1" si="4"/>
        <v>manager</v>
      </c>
    </row>
    <row r="93" spans="1:9" x14ac:dyDescent="0.3">
      <c r="A93" s="35" t="s">
        <v>156</v>
      </c>
      <c r="B93">
        <f t="shared" ref="B93:I114" ca="1" si="5">INDIRECT($A93&amp;"!"&amp;B$58)</f>
        <v>2</v>
      </c>
      <c r="C93">
        <f t="shared" ca="1" si="5"/>
        <v>3</v>
      </c>
      <c r="D93">
        <f t="shared" ca="1" si="5"/>
        <v>3</v>
      </c>
      <c r="E93">
        <f t="shared" ca="1" si="5"/>
        <v>5</v>
      </c>
      <c r="F93" t="str">
        <f t="shared" ca="1" si="5"/>
        <v>n/a</v>
      </c>
      <c r="G93" t="str">
        <f t="shared" ca="1" si="5"/>
        <v>health care</v>
      </c>
      <c r="H93" t="str">
        <f t="shared" ca="1" si="5"/>
        <v>1-5yrs</v>
      </c>
      <c r="I93" t="str">
        <f t="shared" ca="1" si="5"/>
        <v>supervisor</v>
      </c>
    </row>
    <row r="94" spans="1:9" x14ac:dyDescent="0.3">
      <c r="A94" s="32" t="s">
        <v>157</v>
      </c>
      <c r="B94">
        <f t="shared" ca="1" si="5"/>
        <v>2</v>
      </c>
      <c r="C94">
        <f t="shared" ca="1" si="5"/>
        <v>3</v>
      </c>
      <c r="D94">
        <f t="shared" ca="1" si="5"/>
        <v>3</v>
      </c>
      <c r="E94">
        <f t="shared" ca="1" si="5"/>
        <v>6</v>
      </c>
      <c r="F94" t="str">
        <f t="shared" ca="1" si="5"/>
        <v>other</v>
      </c>
      <c r="G94" t="str">
        <f t="shared" ca="1" si="5"/>
        <v>industrial equipment</v>
      </c>
      <c r="H94" t="str">
        <f t="shared" ca="1" si="5"/>
        <v>6-10yrs</v>
      </c>
      <c r="I94" t="str">
        <f t="shared" ca="1" si="5"/>
        <v>other</v>
      </c>
    </row>
    <row r="95" spans="1:9" x14ac:dyDescent="0.3">
      <c r="A95" s="32" t="s">
        <v>158</v>
      </c>
      <c r="B95">
        <f t="shared" ca="1" si="5"/>
        <v>2</v>
      </c>
      <c r="C95">
        <f t="shared" ca="1" si="5"/>
        <v>3</v>
      </c>
      <c r="D95">
        <f t="shared" ca="1" si="5"/>
        <v>3</v>
      </c>
      <c r="E95">
        <f t="shared" ca="1" si="5"/>
        <v>4</v>
      </c>
      <c r="F95" t="str">
        <f t="shared" ca="1" si="5"/>
        <v>logistics</v>
      </c>
      <c r="G95" t="str">
        <f t="shared" ca="1" si="5"/>
        <v>electronics</v>
      </c>
      <c r="H95" t="str">
        <f t="shared" ca="1" si="5"/>
        <v>1-5yrs</v>
      </c>
      <c r="I95" t="str">
        <f t="shared" ca="1" si="5"/>
        <v>supervisor</v>
      </c>
    </row>
    <row r="96" spans="1:9" x14ac:dyDescent="0.3">
      <c r="A96" s="35" t="s">
        <v>159</v>
      </c>
      <c r="B96">
        <f t="shared" ca="1" si="5"/>
        <v>2</v>
      </c>
      <c r="C96">
        <f t="shared" ca="1" si="5"/>
        <v>3</v>
      </c>
      <c r="D96">
        <f t="shared" ca="1" si="5"/>
        <v>3</v>
      </c>
      <c r="E96">
        <f t="shared" ca="1" si="5"/>
        <v>7</v>
      </c>
      <c r="F96" t="str">
        <f t="shared" ca="1" si="5"/>
        <v>operations</v>
      </c>
      <c r="G96" t="str">
        <f t="shared" ca="1" si="5"/>
        <v>electronics</v>
      </c>
      <c r="H96" t="str">
        <f t="shared" ca="1" si="5"/>
        <v>1-5yrs</v>
      </c>
      <c r="I96" t="str">
        <f t="shared" ca="1" si="5"/>
        <v>other</v>
      </c>
    </row>
    <row r="97" spans="1:9" x14ac:dyDescent="0.3">
      <c r="A97" s="32" t="s">
        <v>160</v>
      </c>
      <c r="B97">
        <f t="shared" ca="1" si="5"/>
        <v>2</v>
      </c>
      <c r="C97">
        <f t="shared" ca="1" si="5"/>
        <v>3</v>
      </c>
      <c r="D97">
        <f t="shared" ca="1" si="5"/>
        <v>3</v>
      </c>
      <c r="E97">
        <f t="shared" ca="1" si="5"/>
        <v>6</v>
      </c>
      <c r="F97" t="str">
        <f t="shared" ca="1" si="5"/>
        <v>accounting/finance</v>
      </c>
      <c r="G97" t="str">
        <f t="shared" ca="1" si="5"/>
        <v>consumer goods</v>
      </c>
      <c r="H97" t="str">
        <f t="shared" ca="1" si="5"/>
        <v>6-10yrs</v>
      </c>
      <c r="I97" t="str">
        <f t="shared" ca="1" si="5"/>
        <v>supervisor</v>
      </c>
    </row>
    <row r="98" spans="1:9" x14ac:dyDescent="0.3">
      <c r="A98" s="32" t="s">
        <v>161</v>
      </c>
      <c r="B98">
        <f t="shared" ca="1" si="5"/>
        <v>2</v>
      </c>
      <c r="C98">
        <f t="shared" ca="1" si="5"/>
        <v>3</v>
      </c>
      <c r="D98">
        <f t="shared" ca="1" si="5"/>
        <v>3</v>
      </c>
      <c r="E98">
        <f t="shared" ca="1" si="5"/>
        <v>6</v>
      </c>
      <c r="F98" t="str">
        <f t="shared" ca="1" si="5"/>
        <v>logistics</v>
      </c>
      <c r="G98" t="str">
        <f t="shared" ca="1" si="5"/>
        <v>other</v>
      </c>
      <c r="H98" t="str">
        <f t="shared" ca="1" si="5"/>
        <v>1-5yrs</v>
      </c>
      <c r="I98" t="str">
        <f t="shared" ca="1" si="5"/>
        <v>supervisor</v>
      </c>
    </row>
    <row r="99" spans="1:9" x14ac:dyDescent="0.3">
      <c r="A99" s="35" t="s">
        <v>162</v>
      </c>
      <c r="B99">
        <f t="shared" ca="1" si="5"/>
        <v>2</v>
      </c>
      <c r="C99">
        <f t="shared" ca="1" si="5"/>
        <v>3</v>
      </c>
      <c r="D99">
        <f t="shared" ca="1" si="5"/>
        <v>3</v>
      </c>
      <c r="E99">
        <f t="shared" ca="1" si="5"/>
        <v>6</v>
      </c>
      <c r="F99" t="str">
        <f t="shared" ca="1" si="5"/>
        <v>accounting/finance</v>
      </c>
      <c r="G99" t="str">
        <f t="shared" ca="1" si="5"/>
        <v>other</v>
      </c>
      <c r="H99" t="str">
        <f t="shared" ca="1" si="5"/>
        <v>1-5yrs</v>
      </c>
      <c r="I99" t="str">
        <f t="shared" ca="1" si="5"/>
        <v>non-supervisory</v>
      </c>
    </row>
    <row r="100" spans="1:9" x14ac:dyDescent="0.3">
      <c r="A100" s="32" t="s">
        <v>163</v>
      </c>
      <c r="B100">
        <f t="shared" ca="1" si="5"/>
        <v>2</v>
      </c>
      <c r="C100">
        <f t="shared" ca="1" si="5"/>
        <v>3</v>
      </c>
      <c r="D100">
        <f t="shared" ca="1" si="5"/>
        <v>3</v>
      </c>
      <c r="E100">
        <f t="shared" ca="1" si="5"/>
        <v>6</v>
      </c>
      <c r="F100" t="str">
        <f t="shared" ca="1" si="5"/>
        <v>operations</v>
      </c>
      <c r="G100" t="str">
        <f t="shared" ca="1" si="5"/>
        <v>electronics</v>
      </c>
      <c r="H100" t="str">
        <f t="shared" ca="1" si="5"/>
        <v>6-10yrs</v>
      </c>
      <c r="I100" t="str">
        <f t="shared" ca="1" si="5"/>
        <v>supervisor</v>
      </c>
    </row>
    <row r="101" spans="1:9" x14ac:dyDescent="0.3">
      <c r="A101" s="32" t="s">
        <v>164</v>
      </c>
      <c r="B101">
        <f t="shared" ca="1" si="5"/>
        <v>2</v>
      </c>
      <c r="C101">
        <f t="shared" ca="1" si="5"/>
        <v>3</v>
      </c>
      <c r="D101">
        <f t="shared" ca="1" si="5"/>
        <v>3</v>
      </c>
      <c r="E101">
        <f t="shared" ca="1" si="5"/>
        <v>5</v>
      </c>
      <c r="F101" t="str">
        <f t="shared" ca="1" si="5"/>
        <v>operations</v>
      </c>
      <c r="G101" t="str">
        <f t="shared" ca="1" si="5"/>
        <v>consumer goods</v>
      </c>
      <c r="H101" t="str">
        <f t="shared" ca="1" si="5"/>
        <v>1-5yrs</v>
      </c>
      <c r="I101" t="str">
        <f t="shared" ca="1" si="5"/>
        <v>non-supervisory</v>
      </c>
    </row>
    <row r="102" spans="1:9" x14ac:dyDescent="0.3">
      <c r="A102" s="35" t="s">
        <v>165</v>
      </c>
      <c r="B102">
        <f t="shared" ca="1" si="5"/>
        <v>2</v>
      </c>
      <c r="C102">
        <f t="shared" ca="1" si="5"/>
        <v>3</v>
      </c>
      <c r="D102">
        <f t="shared" ca="1" si="5"/>
        <v>3</v>
      </c>
      <c r="E102">
        <f t="shared" ca="1" si="5"/>
        <v>6</v>
      </c>
      <c r="F102" t="str">
        <f t="shared" ca="1" si="5"/>
        <v>other</v>
      </c>
      <c r="G102" t="str">
        <f t="shared" ca="1" si="5"/>
        <v>other</v>
      </c>
      <c r="H102" t="str">
        <f t="shared" ca="1" si="5"/>
        <v>1-5yrs</v>
      </c>
      <c r="I102" t="str">
        <f t="shared" ca="1" si="5"/>
        <v>non-supervisory</v>
      </c>
    </row>
    <row r="103" spans="1:9" x14ac:dyDescent="0.3">
      <c r="A103" s="32" t="s">
        <v>166</v>
      </c>
      <c r="B103">
        <f t="shared" ca="1" si="5"/>
        <v>2</v>
      </c>
      <c r="C103">
        <f t="shared" ca="1" si="5"/>
        <v>3</v>
      </c>
      <c r="D103">
        <f t="shared" ca="1" si="5"/>
        <v>3</v>
      </c>
      <c r="E103">
        <f t="shared" ca="1" si="5"/>
        <v>6</v>
      </c>
      <c r="F103" t="str">
        <f t="shared" ca="1" si="5"/>
        <v>operations</v>
      </c>
      <c r="G103" t="str">
        <f t="shared" ca="1" si="5"/>
        <v>electronics</v>
      </c>
      <c r="H103" t="str">
        <f t="shared" ca="1" si="5"/>
        <v>1-5yrs</v>
      </c>
      <c r="I103" t="str">
        <f t="shared" ca="1" si="5"/>
        <v>non-supervisory</v>
      </c>
    </row>
    <row r="104" spans="1:9" x14ac:dyDescent="0.3">
      <c r="A104" s="32" t="s">
        <v>167</v>
      </c>
      <c r="B104">
        <f t="shared" ca="1" si="5"/>
        <v>2</v>
      </c>
      <c r="C104">
        <f t="shared" ca="1" si="5"/>
        <v>3</v>
      </c>
      <c r="D104">
        <f t="shared" ca="1" si="5"/>
        <v>3</v>
      </c>
      <c r="E104">
        <f t="shared" ca="1" si="5"/>
        <v>6</v>
      </c>
      <c r="F104" t="str">
        <f t="shared" ca="1" si="5"/>
        <v>purchasing</v>
      </c>
      <c r="G104" t="str">
        <f t="shared" ca="1" si="5"/>
        <v>electronics</v>
      </c>
      <c r="H104" t="str">
        <f t="shared" ca="1" si="5"/>
        <v>11-15yrs</v>
      </c>
      <c r="I104" t="str">
        <f t="shared" ca="1" si="5"/>
        <v>other</v>
      </c>
    </row>
    <row r="105" spans="1:9" x14ac:dyDescent="0.3">
      <c r="A105" s="35" t="s">
        <v>168</v>
      </c>
      <c r="B105">
        <f t="shared" ca="1" si="5"/>
        <v>2</v>
      </c>
      <c r="C105">
        <f t="shared" ca="1" si="5"/>
        <v>3</v>
      </c>
      <c r="D105">
        <f t="shared" ca="1" si="5"/>
        <v>3</v>
      </c>
      <c r="E105">
        <f t="shared" ca="1" si="5"/>
        <v>5</v>
      </c>
      <c r="F105" t="str">
        <f t="shared" ca="1" si="5"/>
        <v>operations</v>
      </c>
      <c r="G105" t="str">
        <f t="shared" ca="1" si="5"/>
        <v>electronics</v>
      </c>
      <c r="H105" t="str">
        <f t="shared" ca="1" si="5"/>
        <v>6-10yrs</v>
      </c>
      <c r="I105" t="str">
        <f t="shared" ca="1" si="5"/>
        <v>manager</v>
      </c>
    </row>
    <row r="106" spans="1:9" x14ac:dyDescent="0.3">
      <c r="A106" s="32" t="s">
        <v>169</v>
      </c>
      <c r="B106">
        <f t="shared" ca="1" si="5"/>
        <v>2</v>
      </c>
      <c r="C106">
        <f t="shared" ca="1" si="5"/>
        <v>3</v>
      </c>
      <c r="D106">
        <f t="shared" ca="1" si="5"/>
        <v>3</v>
      </c>
      <c r="E106">
        <f t="shared" ca="1" si="5"/>
        <v>7</v>
      </c>
      <c r="F106" t="str">
        <f t="shared" ca="1" si="5"/>
        <v>other</v>
      </c>
      <c r="G106" t="str">
        <f t="shared" ca="1" si="5"/>
        <v>other</v>
      </c>
      <c r="H106" t="str">
        <f t="shared" ca="1" si="5"/>
        <v>1-5yrs</v>
      </c>
      <c r="I106" t="str">
        <f t="shared" ca="1" si="5"/>
        <v>manager</v>
      </c>
    </row>
    <row r="107" spans="1:9" x14ac:dyDescent="0.3">
      <c r="A107" s="32" t="s">
        <v>170</v>
      </c>
      <c r="B107">
        <f t="shared" ca="1" si="5"/>
        <v>2</v>
      </c>
      <c r="C107">
        <f t="shared" ca="1" si="5"/>
        <v>3</v>
      </c>
      <c r="D107">
        <f t="shared" ca="1" si="5"/>
        <v>3</v>
      </c>
      <c r="E107">
        <f t="shared" ca="1" si="5"/>
        <v>6</v>
      </c>
      <c r="F107" t="str">
        <f t="shared" ca="1" si="5"/>
        <v>sales</v>
      </c>
      <c r="G107" t="str">
        <f t="shared" ca="1" si="5"/>
        <v>consumer goods</v>
      </c>
      <c r="H107" t="str">
        <f t="shared" ca="1" si="5"/>
        <v>6-10yrs</v>
      </c>
      <c r="I107" t="str">
        <f t="shared" ca="1" si="5"/>
        <v>non-supervisory</v>
      </c>
    </row>
    <row r="108" spans="1:9" x14ac:dyDescent="0.3">
      <c r="A108" s="35" t="s">
        <v>171</v>
      </c>
      <c r="B108">
        <f t="shared" ca="1" si="5"/>
        <v>2</v>
      </c>
      <c r="C108">
        <f t="shared" ca="1" si="5"/>
        <v>3</v>
      </c>
      <c r="D108">
        <f t="shared" ca="1" si="5"/>
        <v>3</v>
      </c>
      <c r="E108">
        <f t="shared" ca="1" si="5"/>
        <v>4</v>
      </c>
      <c r="F108" t="str">
        <f t="shared" ca="1" si="5"/>
        <v>other</v>
      </c>
      <c r="G108" t="str">
        <f t="shared" ca="1" si="5"/>
        <v>other</v>
      </c>
      <c r="H108" t="str">
        <f t="shared" ca="1" si="5"/>
        <v>1-5yrs</v>
      </c>
      <c r="I108" t="str">
        <f t="shared" ca="1" si="5"/>
        <v>supervisor</v>
      </c>
    </row>
    <row r="109" spans="1:9" x14ac:dyDescent="0.3">
      <c r="A109" s="32" t="s">
        <v>172</v>
      </c>
      <c r="B109">
        <f t="shared" ca="1" si="5"/>
        <v>2</v>
      </c>
      <c r="C109">
        <f t="shared" ca="1" si="5"/>
        <v>3</v>
      </c>
      <c r="D109">
        <f t="shared" ca="1" si="5"/>
        <v>3</v>
      </c>
      <c r="E109">
        <f t="shared" ca="1" si="5"/>
        <v>6</v>
      </c>
      <c r="F109" t="str">
        <f t="shared" ca="1" si="5"/>
        <v>analytics</v>
      </c>
      <c r="G109" t="str">
        <f t="shared" ca="1" si="5"/>
        <v>electronics</v>
      </c>
      <c r="H109" t="str">
        <f t="shared" ca="1" si="5"/>
        <v>&lt;1</v>
      </c>
      <c r="I109" t="str">
        <f t="shared" ca="1" si="5"/>
        <v>non-supervisory</v>
      </c>
    </row>
    <row r="110" spans="1:9" x14ac:dyDescent="0.3">
      <c r="A110" s="32" t="s">
        <v>173</v>
      </c>
      <c r="B110">
        <f t="shared" ca="1" si="5"/>
        <v>2</v>
      </c>
      <c r="C110">
        <f t="shared" ca="1" si="5"/>
        <v>3</v>
      </c>
      <c r="D110">
        <f t="shared" ca="1" si="5"/>
        <v>3</v>
      </c>
      <c r="E110">
        <f t="shared" ca="1" si="5"/>
        <v>6</v>
      </c>
      <c r="F110" t="str">
        <f t="shared" ca="1" si="5"/>
        <v>operations</v>
      </c>
      <c r="G110" t="str">
        <f t="shared" ca="1" si="5"/>
        <v>electronics</v>
      </c>
      <c r="H110" t="str">
        <f t="shared" ca="1" si="5"/>
        <v>6-10yrs</v>
      </c>
      <c r="I110" t="str">
        <f t="shared" ca="1" si="5"/>
        <v>manager</v>
      </c>
    </row>
    <row r="111" spans="1:9" x14ac:dyDescent="0.3">
      <c r="A111" s="35" t="s">
        <v>174</v>
      </c>
      <c r="B111">
        <f t="shared" ca="1" si="5"/>
        <v>2</v>
      </c>
      <c r="C111">
        <f t="shared" ca="1" si="5"/>
        <v>3</v>
      </c>
      <c r="D111">
        <f t="shared" ca="1" si="5"/>
        <v>3</v>
      </c>
      <c r="E111">
        <f t="shared" ca="1" si="5"/>
        <v>5</v>
      </c>
      <c r="F111" t="str">
        <f t="shared" ca="1" si="5"/>
        <v>logistics</v>
      </c>
      <c r="G111" t="str">
        <f t="shared" ca="1" si="5"/>
        <v>other</v>
      </c>
      <c r="H111" t="str">
        <f t="shared" ca="1" si="5"/>
        <v>1-5yrs</v>
      </c>
      <c r="I111" t="str">
        <f t="shared" ca="1" si="5"/>
        <v>non-supervisory</v>
      </c>
    </row>
    <row r="112" spans="1:9" x14ac:dyDescent="0.3">
      <c r="A112" s="32" t="s">
        <v>175</v>
      </c>
      <c r="B112">
        <f t="shared" ca="1" si="5"/>
        <v>2</v>
      </c>
      <c r="C112">
        <f t="shared" ca="1" si="5"/>
        <v>3</v>
      </c>
      <c r="D112">
        <f t="shared" ca="1" si="5"/>
        <v>3</v>
      </c>
      <c r="E112">
        <f t="shared" ca="1" si="5"/>
        <v>5</v>
      </c>
      <c r="F112" t="str">
        <f t="shared" ca="1" si="5"/>
        <v>logistics</v>
      </c>
      <c r="G112" t="str">
        <f t="shared" ca="1" si="5"/>
        <v>other</v>
      </c>
      <c r="H112" t="str">
        <f t="shared" ca="1" si="5"/>
        <v>1-5yrs</v>
      </c>
      <c r="I112" t="str">
        <f t="shared" ca="1" si="5"/>
        <v>non-supervisory</v>
      </c>
    </row>
    <row r="113" spans="1:9" x14ac:dyDescent="0.3">
      <c r="A113" s="32" t="s">
        <v>176</v>
      </c>
      <c r="B113">
        <f t="shared" ca="1" si="5"/>
        <v>2</v>
      </c>
      <c r="C113">
        <f t="shared" ca="1" si="5"/>
        <v>3</v>
      </c>
      <c r="D113">
        <f t="shared" ca="1" si="5"/>
        <v>3</v>
      </c>
      <c r="E113">
        <f t="shared" ca="1" si="5"/>
        <v>3</v>
      </c>
      <c r="F113" t="str">
        <f t="shared" ca="1" si="5"/>
        <v>sales</v>
      </c>
      <c r="G113" t="str">
        <f t="shared" ca="1" si="5"/>
        <v>other</v>
      </c>
      <c r="H113" t="str">
        <f t="shared" ca="1" si="5"/>
        <v>6-10yrs</v>
      </c>
      <c r="I113" t="str">
        <f t="shared" ca="1" si="5"/>
        <v>manager</v>
      </c>
    </row>
    <row r="114" spans="1:9" x14ac:dyDescent="0.3">
      <c r="A114" s="35" t="s">
        <v>177</v>
      </c>
      <c r="B114">
        <f t="shared" ca="1" si="5"/>
        <v>2</v>
      </c>
      <c r="C114">
        <f t="shared" ca="1" si="5"/>
        <v>3</v>
      </c>
      <c r="D114">
        <f t="shared" ca="1" si="5"/>
        <v>3</v>
      </c>
      <c r="E114">
        <f t="shared" ca="1" si="5"/>
        <v>6</v>
      </c>
      <c r="F114" t="str">
        <f t="shared" ca="1" si="5"/>
        <v>Analytics</v>
      </c>
      <c r="G114" t="str">
        <f t="shared" ca="1" si="5"/>
        <v>electronics</v>
      </c>
      <c r="H114" t="str">
        <f t="shared" ca="1" si="5"/>
        <v>1-5yrs</v>
      </c>
      <c r="I114" t="str">
        <f t="shared" ca="1" si="5"/>
        <v>supervisor</v>
      </c>
    </row>
    <row r="115" spans="1:9" x14ac:dyDescent="0.3">
      <c r="A115" s="32"/>
      <c r="B115" s="35" t="s">
        <v>239</v>
      </c>
      <c r="C115" s="32" t="s">
        <v>240</v>
      </c>
      <c r="D115" s="32" t="s">
        <v>241</v>
      </c>
      <c r="E115" s="35" t="s">
        <v>183</v>
      </c>
      <c r="F115" s="32" t="s">
        <v>220</v>
      </c>
      <c r="G115" s="32" t="s">
        <v>221</v>
      </c>
      <c r="H115" s="35" t="s">
        <v>222</v>
      </c>
      <c r="I115" s="32" t="s">
        <v>224</v>
      </c>
    </row>
    <row r="116" spans="1:9" x14ac:dyDescent="0.3">
      <c r="A116" s="32"/>
    </row>
    <row r="117" spans="1:9" x14ac:dyDescent="0.3">
      <c r="A117" s="35" t="s">
        <v>232</v>
      </c>
      <c r="B117">
        <f ca="1">INDIRECT($A117&amp;"!"&amp;B$115)</f>
        <v>2</v>
      </c>
      <c r="C117">
        <f t="shared" ref="C117:I132" ca="1" si="6">INDIRECT($A117&amp;"!"&amp;C$115)</f>
        <v>3</v>
      </c>
      <c r="D117">
        <f t="shared" ca="1" si="6"/>
        <v>1</v>
      </c>
      <c r="E117">
        <f t="shared" ca="1" si="6"/>
        <v>3</v>
      </c>
      <c r="F117" t="str">
        <f t="shared" ca="1" si="6"/>
        <v>analytics</v>
      </c>
      <c r="G117" t="str">
        <f t="shared" ca="1" si="6"/>
        <v>n/a</v>
      </c>
      <c r="H117" t="str">
        <f t="shared" ca="1" si="6"/>
        <v>1-5 years</v>
      </c>
      <c r="I117" t="str">
        <f t="shared" ca="1" si="6"/>
        <v>non-supervisory</v>
      </c>
    </row>
    <row r="118" spans="1:9" x14ac:dyDescent="0.3">
      <c r="A118" s="32" t="s">
        <v>124</v>
      </c>
      <c r="B118">
        <f t="shared" ref="B118:I149" ca="1" si="7">INDIRECT($A118&amp;"!"&amp;B$115)</f>
        <v>2</v>
      </c>
      <c r="C118">
        <f t="shared" ca="1" si="6"/>
        <v>3</v>
      </c>
      <c r="D118">
        <f t="shared" ca="1" si="6"/>
        <v>1</v>
      </c>
      <c r="E118">
        <f t="shared" ca="1" si="6"/>
        <v>5</v>
      </c>
      <c r="F118" t="str">
        <f t="shared" ca="1" si="6"/>
        <v>purchasing</v>
      </c>
      <c r="G118" t="str">
        <f t="shared" ca="1" si="6"/>
        <v>consumer goods</v>
      </c>
      <c r="H118" t="str">
        <f t="shared" ca="1" si="6"/>
        <v>6-10year</v>
      </c>
      <c r="I118" t="str">
        <f t="shared" ca="1" si="6"/>
        <v>Manager</v>
      </c>
    </row>
    <row r="119" spans="1:9" x14ac:dyDescent="0.3">
      <c r="A119" s="32" t="s">
        <v>125</v>
      </c>
      <c r="B119">
        <f t="shared" ca="1" si="7"/>
        <v>2</v>
      </c>
      <c r="C119">
        <f t="shared" ca="1" si="6"/>
        <v>3</v>
      </c>
      <c r="D119">
        <f t="shared" ca="1" si="6"/>
        <v>1</v>
      </c>
      <c r="E119">
        <f t="shared" ca="1" si="6"/>
        <v>2</v>
      </c>
      <c r="F119" t="str">
        <f t="shared" ca="1" si="6"/>
        <v>purchasing</v>
      </c>
      <c r="G119" t="str">
        <f t="shared" ca="1" si="6"/>
        <v>health care</v>
      </c>
      <c r="H119" t="str">
        <f t="shared" ca="1" si="6"/>
        <v>1-5y</v>
      </c>
      <c r="I119" t="str">
        <f t="shared" ca="1" si="6"/>
        <v>non-supervisory</v>
      </c>
    </row>
    <row r="120" spans="1:9" x14ac:dyDescent="0.3">
      <c r="A120" s="35" t="s">
        <v>126</v>
      </c>
      <c r="B120">
        <f t="shared" ca="1" si="7"/>
        <v>2</v>
      </c>
      <c r="C120">
        <f t="shared" ca="1" si="6"/>
        <v>3</v>
      </c>
      <c r="D120">
        <f t="shared" ca="1" si="6"/>
        <v>1</v>
      </c>
      <c r="E120">
        <f t="shared" ca="1" si="6"/>
        <v>3</v>
      </c>
      <c r="F120" t="str">
        <f t="shared" ca="1" si="6"/>
        <v>n/a</v>
      </c>
      <c r="G120" t="str">
        <f t="shared" ca="1" si="6"/>
        <v>n/a</v>
      </c>
      <c r="H120" t="str">
        <f t="shared" ca="1" si="6"/>
        <v>1-5y</v>
      </c>
      <c r="I120" t="str">
        <f t="shared" ca="1" si="6"/>
        <v>other</v>
      </c>
    </row>
    <row r="121" spans="1:9" x14ac:dyDescent="0.3">
      <c r="A121" s="32" t="s">
        <v>127</v>
      </c>
      <c r="B121">
        <f t="shared" ca="1" si="7"/>
        <v>2</v>
      </c>
      <c r="C121">
        <f t="shared" ca="1" si="6"/>
        <v>3</v>
      </c>
      <c r="D121">
        <f t="shared" ca="1" si="6"/>
        <v>1</v>
      </c>
      <c r="E121">
        <f t="shared" ca="1" si="6"/>
        <v>5</v>
      </c>
      <c r="F121" t="str">
        <f t="shared" ca="1" si="6"/>
        <v>n/a</v>
      </c>
      <c r="G121" t="str">
        <f t="shared" ca="1" si="6"/>
        <v>health care</v>
      </c>
      <c r="H121" t="str">
        <f t="shared" ca="1" si="6"/>
        <v>n/a</v>
      </c>
      <c r="I121" t="str">
        <f t="shared" ca="1" si="6"/>
        <v>n/a</v>
      </c>
    </row>
    <row r="122" spans="1:9" x14ac:dyDescent="0.3">
      <c r="A122" s="32" t="s">
        <v>128</v>
      </c>
      <c r="B122">
        <f t="shared" ca="1" si="7"/>
        <v>2</v>
      </c>
      <c r="C122">
        <f t="shared" ca="1" si="6"/>
        <v>3</v>
      </c>
      <c r="D122">
        <f t="shared" ca="1" si="6"/>
        <v>1</v>
      </c>
      <c r="E122">
        <f t="shared" ca="1" si="6"/>
        <v>4</v>
      </c>
      <c r="F122" t="str">
        <f t="shared" ca="1" si="6"/>
        <v>sales</v>
      </c>
      <c r="G122" t="str">
        <f t="shared" ca="1" si="6"/>
        <v>other</v>
      </c>
      <c r="H122" t="str">
        <f t="shared" ca="1" si="6"/>
        <v>1-5yr</v>
      </c>
      <c r="I122" t="str">
        <f t="shared" ca="1" si="6"/>
        <v>non-supervisory</v>
      </c>
    </row>
    <row r="123" spans="1:9" x14ac:dyDescent="0.3">
      <c r="A123" s="35" t="s">
        <v>129</v>
      </c>
      <c r="B123">
        <f t="shared" ca="1" si="7"/>
        <v>2</v>
      </c>
      <c r="C123">
        <f t="shared" ca="1" si="6"/>
        <v>3</v>
      </c>
      <c r="D123">
        <f t="shared" ca="1" si="6"/>
        <v>1</v>
      </c>
      <c r="E123">
        <f t="shared" ca="1" si="6"/>
        <v>5</v>
      </c>
      <c r="F123" t="str">
        <f t="shared" ca="1" si="6"/>
        <v>analytics</v>
      </c>
      <c r="G123" t="str">
        <f t="shared" ca="1" si="6"/>
        <v>consumer goods</v>
      </c>
      <c r="H123" t="str">
        <f t="shared" ca="1" si="6"/>
        <v>1-5 yr</v>
      </c>
      <c r="I123" t="str">
        <f t="shared" ca="1" si="6"/>
        <v>non-supervisory</v>
      </c>
    </row>
    <row r="124" spans="1:9" x14ac:dyDescent="0.3">
      <c r="A124" s="32" t="s">
        <v>130</v>
      </c>
      <c r="B124">
        <f t="shared" ca="1" si="7"/>
        <v>2</v>
      </c>
      <c r="C124">
        <f t="shared" ca="1" si="6"/>
        <v>3</v>
      </c>
      <c r="D124">
        <f t="shared" ca="1" si="6"/>
        <v>1</v>
      </c>
      <c r="E124">
        <f t="shared" ca="1" si="6"/>
        <v>4</v>
      </c>
      <c r="F124" t="str">
        <f t="shared" ca="1" si="6"/>
        <v>analytics</v>
      </c>
      <c r="G124" t="str">
        <f t="shared" ca="1" si="6"/>
        <v>electronics</v>
      </c>
      <c r="H124" t="str">
        <f t="shared" ca="1" si="6"/>
        <v>1-5 yr</v>
      </c>
      <c r="I124" t="str">
        <f t="shared" ca="1" si="6"/>
        <v>non-supervisory</v>
      </c>
    </row>
    <row r="125" spans="1:9" x14ac:dyDescent="0.3">
      <c r="A125" s="32" t="s">
        <v>131</v>
      </c>
      <c r="B125">
        <f t="shared" ca="1" si="7"/>
        <v>2</v>
      </c>
      <c r="C125">
        <f t="shared" ca="1" si="6"/>
        <v>3</v>
      </c>
      <c r="D125">
        <f t="shared" ca="1" si="6"/>
        <v>1</v>
      </c>
      <c r="E125">
        <f t="shared" ca="1" si="6"/>
        <v>4</v>
      </c>
      <c r="F125" t="str">
        <f t="shared" ca="1" si="6"/>
        <v>operations</v>
      </c>
      <c r="G125" t="str">
        <f t="shared" ca="1" si="6"/>
        <v>consumer goods</v>
      </c>
      <c r="H125" t="str">
        <f t="shared" ca="1" si="6"/>
        <v>6-10yr</v>
      </c>
      <c r="I125" t="str">
        <f t="shared" ca="1" si="6"/>
        <v>manager</v>
      </c>
    </row>
    <row r="126" spans="1:9" x14ac:dyDescent="0.3">
      <c r="A126" s="35" t="s">
        <v>132</v>
      </c>
      <c r="B126">
        <f t="shared" ca="1" si="7"/>
        <v>2</v>
      </c>
      <c r="C126">
        <f t="shared" ca="1" si="6"/>
        <v>3</v>
      </c>
      <c r="D126">
        <f t="shared" ca="1" si="6"/>
        <v>1</v>
      </c>
      <c r="E126">
        <f t="shared" ca="1" si="6"/>
        <v>5</v>
      </c>
      <c r="F126" t="str">
        <f t="shared" ca="1" si="6"/>
        <v>Sales</v>
      </c>
      <c r="G126" t="str">
        <f t="shared" ca="1" si="6"/>
        <v>consumer goods</v>
      </c>
      <c r="H126" t="str">
        <f t="shared" ca="1" si="6"/>
        <v>1-5yrs</v>
      </c>
      <c r="I126" t="str">
        <f t="shared" ca="1" si="6"/>
        <v>non-supervisory</v>
      </c>
    </row>
    <row r="127" spans="1:9" x14ac:dyDescent="0.3">
      <c r="A127" s="32" t="s">
        <v>133</v>
      </c>
      <c r="B127">
        <f t="shared" ca="1" si="7"/>
        <v>2</v>
      </c>
      <c r="C127">
        <f t="shared" ca="1" si="6"/>
        <v>3</v>
      </c>
      <c r="D127">
        <f t="shared" ca="1" si="6"/>
        <v>1</v>
      </c>
      <c r="E127">
        <f t="shared" ca="1" si="6"/>
        <v>6</v>
      </c>
      <c r="F127" t="str">
        <f t="shared" ca="1" si="6"/>
        <v>operations</v>
      </c>
      <c r="G127" t="str">
        <f t="shared" ca="1" si="6"/>
        <v>other</v>
      </c>
      <c r="H127" t="str">
        <f t="shared" ca="1" si="6"/>
        <v>1-5yrs</v>
      </c>
      <c r="I127" t="str">
        <f t="shared" ca="1" si="6"/>
        <v>non-supervisory</v>
      </c>
    </row>
    <row r="128" spans="1:9" x14ac:dyDescent="0.3">
      <c r="A128" s="32" t="s">
        <v>134</v>
      </c>
      <c r="B128">
        <f t="shared" ca="1" si="7"/>
        <v>2</v>
      </c>
      <c r="C128">
        <f t="shared" ca="1" si="6"/>
        <v>3</v>
      </c>
      <c r="D128">
        <f t="shared" ca="1" si="6"/>
        <v>1</v>
      </c>
      <c r="E128">
        <f t="shared" ca="1" si="6"/>
        <v>5</v>
      </c>
      <c r="F128" t="str">
        <f t="shared" ca="1" si="6"/>
        <v>operations</v>
      </c>
      <c r="G128" t="str">
        <f t="shared" ca="1" si="6"/>
        <v>consumer goods</v>
      </c>
      <c r="H128" t="str">
        <f t="shared" ca="1" si="6"/>
        <v>6-10yrs</v>
      </c>
      <c r="I128" t="str">
        <f t="shared" ca="1" si="6"/>
        <v>director</v>
      </c>
    </row>
    <row r="129" spans="1:9" x14ac:dyDescent="0.3">
      <c r="A129" s="35" t="s">
        <v>135</v>
      </c>
      <c r="B129">
        <f t="shared" ca="1" si="7"/>
        <v>2</v>
      </c>
      <c r="C129">
        <f t="shared" ca="1" si="6"/>
        <v>3</v>
      </c>
      <c r="D129">
        <f t="shared" ca="1" si="6"/>
        <v>1</v>
      </c>
      <c r="E129">
        <f t="shared" ca="1" si="6"/>
        <v>5</v>
      </c>
      <c r="F129" t="str">
        <f t="shared" ca="1" si="6"/>
        <v>sales</v>
      </c>
      <c r="G129" t="str">
        <f t="shared" ca="1" si="6"/>
        <v>consumer goods</v>
      </c>
      <c r="H129" t="str">
        <f t="shared" ca="1" si="6"/>
        <v>6-10yrs</v>
      </c>
      <c r="I129" t="str">
        <f t="shared" ca="1" si="6"/>
        <v>supervisor</v>
      </c>
    </row>
    <row r="130" spans="1:9" x14ac:dyDescent="0.3">
      <c r="A130" s="32" t="s">
        <v>136</v>
      </c>
      <c r="B130">
        <f t="shared" ca="1" si="7"/>
        <v>2</v>
      </c>
      <c r="C130">
        <f t="shared" ca="1" si="6"/>
        <v>3</v>
      </c>
      <c r="D130">
        <f t="shared" ca="1" si="6"/>
        <v>1</v>
      </c>
      <c r="E130">
        <f t="shared" ca="1" si="6"/>
        <v>4</v>
      </c>
      <c r="F130" t="str">
        <f t="shared" ca="1" si="6"/>
        <v>operations</v>
      </c>
      <c r="G130" t="str">
        <f t="shared" ca="1" si="6"/>
        <v>electronics</v>
      </c>
      <c r="H130" t="str">
        <f t="shared" ca="1" si="6"/>
        <v>1-5yrs</v>
      </c>
      <c r="I130" t="str">
        <f t="shared" ca="1" si="6"/>
        <v>manager</v>
      </c>
    </row>
    <row r="131" spans="1:9" x14ac:dyDescent="0.3">
      <c r="A131" s="32" t="s">
        <v>137</v>
      </c>
      <c r="B131">
        <f t="shared" ca="1" si="7"/>
        <v>2</v>
      </c>
      <c r="C131">
        <f t="shared" ca="1" si="6"/>
        <v>3</v>
      </c>
      <c r="D131">
        <f t="shared" ca="1" si="6"/>
        <v>1</v>
      </c>
      <c r="E131">
        <f t="shared" ca="1" si="6"/>
        <v>3</v>
      </c>
      <c r="F131" t="str">
        <f t="shared" ca="1" si="6"/>
        <v>operations</v>
      </c>
      <c r="G131" t="str">
        <f t="shared" ca="1" si="6"/>
        <v>electronics</v>
      </c>
      <c r="H131" t="str">
        <f t="shared" ca="1" si="6"/>
        <v>6-10yrs</v>
      </c>
      <c r="I131" t="str">
        <f t="shared" ca="1" si="6"/>
        <v>manager</v>
      </c>
    </row>
    <row r="132" spans="1:9" x14ac:dyDescent="0.3">
      <c r="A132" s="35" t="s">
        <v>138</v>
      </c>
      <c r="B132">
        <f t="shared" ca="1" si="7"/>
        <v>2</v>
      </c>
      <c r="C132">
        <f t="shared" ca="1" si="6"/>
        <v>3</v>
      </c>
      <c r="D132">
        <f t="shared" ca="1" si="6"/>
        <v>1</v>
      </c>
      <c r="E132">
        <f t="shared" ca="1" si="6"/>
        <v>4</v>
      </c>
      <c r="F132" t="str">
        <f t="shared" ca="1" si="6"/>
        <v>sales</v>
      </c>
      <c r="G132" t="str">
        <f t="shared" ca="1" si="6"/>
        <v>consumer goods</v>
      </c>
      <c r="H132" t="str">
        <f t="shared" ca="1" si="6"/>
        <v>1-5yrs</v>
      </c>
      <c r="I132" t="str">
        <f t="shared" ca="1" si="6"/>
        <v>non-supervisory</v>
      </c>
    </row>
    <row r="133" spans="1:9" x14ac:dyDescent="0.3">
      <c r="A133" s="32" t="s">
        <v>139</v>
      </c>
      <c r="B133">
        <f t="shared" ca="1" si="7"/>
        <v>2</v>
      </c>
      <c r="C133">
        <f t="shared" ca="1" si="7"/>
        <v>3</v>
      </c>
      <c r="D133">
        <f t="shared" ca="1" si="7"/>
        <v>1</v>
      </c>
      <c r="E133">
        <f t="shared" ca="1" si="7"/>
        <v>3</v>
      </c>
      <c r="F133" t="str">
        <f t="shared" ca="1" si="7"/>
        <v>Purchasing</v>
      </c>
      <c r="G133" t="str">
        <f t="shared" ca="1" si="7"/>
        <v>Health Care</v>
      </c>
      <c r="H133" t="str">
        <f t="shared" ca="1" si="7"/>
        <v>6-10yrs</v>
      </c>
      <c r="I133" t="str">
        <f t="shared" ca="1" si="7"/>
        <v>non-supervisory</v>
      </c>
    </row>
    <row r="134" spans="1:9" x14ac:dyDescent="0.3">
      <c r="A134" s="32" t="s">
        <v>140</v>
      </c>
      <c r="B134">
        <f t="shared" ca="1" si="7"/>
        <v>2</v>
      </c>
      <c r="C134">
        <f t="shared" ca="1" si="7"/>
        <v>3</v>
      </c>
      <c r="D134">
        <f t="shared" ca="1" si="7"/>
        <v>1</v>
      </c>
      <c r="E134">
        <f t="shared" ca="1" si="7"/>
        <v>4</v>
      </c>
      <c r="F134" t="str">
        <f t="shared" ca="1" si="7"/>
        <v>operations</v>
      </c>
      <c r="G134" t="str">
        <f t="shared" ca="1" si="7"/>
        <v>other</v>
      </c>
      <c r="H134" t="str">
        <f t="shared" ca="1" si="7"/>
        <v>1-5yr</v>
      </c>
      <c r="I134" t="str">
        <f t="shared" ca="1" si="7"/>
        <v>non-supervisory</v>
      </c>
    </row>
    <row r="135" spans="1:9" x14ac:dyDescent="0.3">
      <c r="A135" s="35" t="s">
        <v>141</v>
      </c>
      <c r="B135">
        <f t="shared" ca="1" si="7"/>
        <v>2</v>
      </c>
      <c r="C135">
        <f t="shared" ca="1" si="7"/>
        <v>3</v>
      </c>
      <c r="D135">
        <f t="shared" ca="1" si="7"/>
        <v>1</v>
      </c>
      <c r="E135">
        <f t="shared" ca="1" si="7"/>
        <v>5</v>
      </c>
      <c r="F135" t="str">
        <f t="shared" ca="1" si="7"/>
        <v>n/a</v>
      </c>
      <c r="G135" t="str">
        <f t="shared" ca="1" si="7"/>
        <v>electronics</v>
      </c>
      <c r="H135" t="str">
        <f t="shared" ca="1" si="7"/>
        <v>6-10yr</v>
      </c>
      <c r="I135" t="str">
        <f t="shared" ca="1" si="7"/>
        <v>supervisor</v>
      </c>
    </row>
    <row r="136" spans="1:9" x14ac:dyDescent="0.3">
      <c r="A136" s="32" t="s">
        <v>142</v>
      </c>
      <c r="B136">
        <f t="shared" ca="1" si="7"/>
        <v>2</v>
      </c>
      <c r="C136">
        <f t="shared" ca="1" si="7"/>
        <v>3</v>
      </c>
      <c r="D136">
        <f t="shared" ca="1" si="7"/>
        <v>1</v>
      </c>
      <c r="E136">
        <f t="shared" ca="1" si="7"/>
        <v>5</v>
      </c>
      <c r="F136" t="str">
        <f t="shared" ca="1" si="7"/>
        <v>accounting/finance</v>
      </c>
      <c r="G136" t="str">
        <f t="shared" ca="1" si="7"/>
        <v>other</v>
      </c>
      <c r="H136" t="str">
        <f t="shared" ca="1" si="7"/>
        <v>1-5yrs</v>
      </c>
      <c r="I136" t="str">
        <f t="shared" ca="1" si="7"/>
        <v>supervisor</v>
      </c>
    </row>
    <row r="137" spans="1:9" x14ac:dyDescent="0.3">
      <c r="A137" s="32" t="s">
        <v>143</v>
      </c>
      <c r="B137">
        <f t="shared" ca="1" si="7"/>
        <v>2</v>
      </c>
      <c r="C137">
        <f t="shared" ca="1" si="7"/>
        <v>3</v>
      </c>
      <c r="D137">
        <f t="shared" ca="1" si="7"/>
        <v>1</v>
      </c>
      <c r="E137">
        <f t="shared" ca="1" si="7"/>
        <v>4</v>
      </c>
      <c r="F137" t="str">
        <f t="shared" ca="1" si="7"/>
        <v>operations</v>
      </c>
      <c r="G137" t="str">
        <f t="shared" ca="1" si="7"/>
        <v>other</v>
      </c>
      <c r="H137" t="str">
        <f t="shared" ca="1" si="7"/>
        <v>6-10yrs</v>
      </c>
      <c r="I137" t="str">
        <f t="shared" ca="1" si="7"/>
        <v>manager</v>
      </c>
    </row>
    <row r="138" spans="1:9" x14ac:dyDescent="0.3">
      <c r="A138" s="35" t="s">
        <v>144</v>
      </c>
      <c r="B138">
        <f t="shared" ca="1" si="7"/>
        <v>2</v>
      </c>
      <c r="C138">
        <f t="shared" ca="1" si="7"/>
        <v>3</v>
      </c>
      <c r="D138">
        <f t="shared" ca="1" si="7"/>
        <v>1</v>
      </c>
      <c r="E138">
        <f t="shared" ca="1" si="7"/>
        <v>3</v>
      </c>
      <c r="F138" t="str">
        <f t="shared" ca="1" si="7"/>
        <v>n/a</v>
      </c>
      <c r="G138" t="str">
        <f t="shared" ca="1" si="7"/>
        <v>other</v>
      </c>
      <c r="H138" t="str">
        <f t="shared" ca="1" si="7"/>
        <v>1-5yrs</v>
      </c>
      <c r="I138" t="str">
        <f t="shared" ca="1" si="7"/>
        <v>non-supervisory</v>
      </c>
    </row>
    <row r="139" spans="1:9" x14ac:dyDescent="0.3">
      <c r="A139" s="32" t="s">
        <v>145</v>
      </c>
      <c r="B139">
        <f t="shared" ca="1" si="7"/>
        <v>2</v>
      </c>
      <c r="C139">
        <f t="shared" ca="1" si="7"/>
        <v>3</v>
      </c>
      <c r="D139">
        <f t="shared" ca="1" si="7"/>
        <v>1</v>
      </c>
      <c r="E139">
        <f t="shared" ca="1" si="7"/>
        <v>3</v>
      </c>
      <c r="F139" t="str">
        <f t="shared" ca="1" si="7"/>
        <v>accounting/finance</v>
      </c>
      <c r="G139" t="str">
        <f t="shared" ca="1" si="7"/>
        <v>power/energy</v>
      </c>
      <c r="H139" t="str">
        <f t="shared" ca="1" si="7"/>
        <v>1-5yrs</v>
      </c>
      <c r="I139" t="str">
        <f t="shared" ca="1" si="7"/>
        <v>non-supervisory</v>
      </c>
    </row>
    <row r="140" spans="1:9" x14ac:dyDescent="0.3">
      <c r="A140" s="32" t="s">
        <v>146</v>
      </c>
      <c r="B140">
        <f t="shared" ca="1" si="7"/>
        <v>2</v>
      </c>
      <c r="C140">
        <f t="shared" ca="1" si="7"/>
        <v>3</v>
      </c>
      <c r="D140">
        <f t="shared" ca="1" si="7"/>
        <v>1</v>
      </c>
      <c r="E140">
        <f t="shared" ca="1" si="7"/>
        <v>1</v>
      </c>
      <c r="F140" t="str">
        <f t="shared" ca="1" si="7"/>
        <v>n/a</v>
      </c>
      <c r="G140" t="str">
        <f t="shared" ca="1" si="7"/>
        <v>n/a</v>
      </c>
      <c r="H140" t="str">
        <f t="shared" ca="1" si="7"/>
        <v>1-5yrs</v>
      </c>
      <c r="I140" t="str">
        <f t="shared" ca="1" si="7"/>
        <v>n/a</v>
      </c>
    </row>
    <row r="141" spans="1:9" x14ac:dyDescent="0.3">
      <c r="A141" s="35" t="s">
        <v>147</v>
      </c>
      <c r="B141">
        <f t="shared" ca="1" si="7"/>
        <v>2</v>
      </c>
      <c r="C141">
        <f t="shared" ca="1" si="7"/>
        <v>3</v>
      </c>
      <c r="D141">
        <f t="shared" ca="1" si="7"/>
        <v>1</v>
      </c>
      <c r="E141">
        <f t="shared" ca="1" si="7"/>
        <v>3</v>
      </c>
      <c r="F141" t="str">
        <f t="shared" ca="1" si="7"/>
        <v>accounting/finance</v>
      </c>
      <c r="G141" t="str">
        <f t="shared" ca="1" si="7"/>
        <v>other</v>
      </c>
      <c r="H141" t="str">
        <f t="shared" ca="1" si="7"/>
        <v>11-15yrs</v>
      </c>
      <c r="I141" t="str">
        <f t="shared" ca="1" si="7"/>
        <v>non-supervisory</v>
      </c>
    </row>
    <row r="142" spans="1:9" x14ac:dyDescent="0.3">
      <c r="A142" s="32" t="s">
        <v>148</v>
      </c>
      <c r="B142">
        <f t="shared" ca="1" si="7"/>
        <v>2</v>
      </c>
      <c r="C142">
        <f t="shared" ca="1" si="7"/>
        <v>3</v>
      </c>
      <c r="D142">
        <f t="shared" ca="1" si="7"/>
        <v>1</v>
      </c>
      <c r="E142">
        <f t="shared" ca="1" si="7"/>
        <v>5</v>
      </c>
      <c r="F142" t="str">
        <f t="shared" ca="1" si="7"/>
        <v>sales</v>
      </c>
      <c r="G142" t="str">
        <f t="shared" ca="1" si="7"/>
        <v>electronics</v>
      </c>
      <c r="H142" t="str">
        <f t="shared" ca="1" si="7"/>
        <v>6-10yrs</v>
      </c>
      <c r="I142" t="str">
        <f t="shared" ca="1" si="7"/>
        <v>manager</v>
      </c>
    </row>
    <row r="143" spans="1:9" x14ac:dyDescent="0.3">
      <c r="A143" s="32" t="s">
        <v>149</v>
      </c>
      <c r="B143">
        <f t="shared" ca="1" si="7"/>
        <v>2</v>
      </c>
      <c r="C143">
        <f t="shared" ca="1" si="7"/>
        <v>3</v>
      </c>
      <c r="D143">
        <f t="shared" ca="1" si="7"/>
        <v>1</v>
      </c>
      <c r="E143">
        <f t="shared" ca="1" si="7"/>
        <v>5</v>
      </c>
      <c r="F143" t="str">
        <f t="shared" ca="1" si="7"/>
        <v>accounting/finance</v>
      </c>
      <c r="G143" t="str">
        <f t="shared" ca="1" si="7"/>
        <v>n/a</v>
      </c>
      <c r="H143" t="str">
        <f t="shared" ca="1" si="7"/>
        <v>11-15yrs</v>
      </c>
      <c r="I143" t="str">
        <f t="shared" ca="1" si="7"/>
        <v>manager</v>
      </c>
    </row>
    <row r="144" spans="1:9" x14ac:dyDescent="0.3">
      <c r="A144" s="35" t="s">
        <v>150</v>
      </c>
      <c r="B144">
        <f t="shared" ca="1" si="7"/>
        <v>2</v>
      </c>
      <c r="C144">
        <f t="shared" ca="1" si="7"/>
        <v>3</v>
      </c>
      <c r="D144">
        <f t="shared" ca="1" si="7"/>
        <v>1</v>
      </c>
      <c r="E144">
        <f t="shared" ca="1" si="7"/>
        <v>2</v>
      </c>
      <c r="F144" t="str">
        <f t="shared" ca="1" si="7"/>
        <v>analytics</v>
      </c>
      <c r="G144" t="str">
        <f t="shared" ca="1" si="7"/>
        <v>electronics</v>
      </c>
      <c r="H144" t="str">
        <f t="shared" ca="1" si="7"/>
        <v>6-10yrs</v>
      </c>
      <c r="I144" t="str">
        <f t="shared" ca="1" si="7"/>
        <v>manager</v>
      </c>
    </row>
    <row r="145" spans="1:9" x14ac:dyDescent="0.3">
      <c r="A145" s="32" t="s">
        <v>151</v>
      </c>
      <c r="B145">
        <f t="shared" ca="1" si="7"/>
        <v>2</v>
      </c>
      <c r="C145">
        <f t="shared" ca="1" si="7"/>
        <v>3</v>
      </c>
      <c r="D145">
        <f t="shared" ca="1" si="7"/>
        <v>1</v>
      </c>
      <c r="E145">
        <f t="shared" ca="1" si="7"/>
        <v>5</v>
      </c>
      <c r="F145" t="str">
        <f t="shared" ca="1" si="7"/>
        <v>operations</v>
      </c>
      <c r="G145" t="str">
        <f t="shared" ca="1" si="7"/>
        <v>consumer goods</v>
      </c>
      <c r="H145" t="str">
        <f t="shared" ca="1" si="7"/>
        <v>11-15yrs</v>
      </c>
      <c r="I145" t="str">
        <f t="shared" ca="1" si="7"/>
        <v>VP/executive</v>
      </c>
    </row>
    <row r="146" spans="1:9" x14ac:dyDescent="0.3">
      <c r="A146" s="32" t="s">
        <v>152</v>
      </c>
      <c r="B146">
        <f t="shared" ca="1" si="7"/>
        <v>2</v>
      </c>
      <c r="C146">
        <f t="shared" ca="1" si="7"/>
        <v>3</v>
      </c>
      <c r="D146">
        <f t="shared" ca="1" si="7"/>
        <v>1</v>
      </c>
      <c r="E146">
        <f t="shared" ca="1" si="7"/>
        <v>4</v>
      </c>
      <c r="F146" t="str">
        <f t="shared" ca="1" si="7"/>
        <v>operations</v>
      </c>
      <c r="G146" t="str">
        <f t="shared" ca="1" si="7"/>
        <v>health care</v>
      </c>
      <c r="H146" t="str">
        <f t="shared" ca="1" si="7"/>
        <v>16-20yrs</v>
      </c>
      <c r="I146" t="str">
        <f t="shared" ca="1" si="7"/>
        <v>manager</v>
      </c>
    </row>
    <row r="147" spans="1:9" x14ac:dyDescent="0.3">
      <c r="A147" s="35" t="s">
        <v>153</v>
      </c>
      <c r="B147">
        <f t="shared" ca="1" si="7"/>
        <v>2</v>
      </c>
      <c r="C147">
        <f t="shared" ca="1" si="7"/>
        <v>3</v>
      </c>
      <c r="D147">
        <f t="shared" ca="1" si="7"/>
        <v>1</v>
      </c>
      <c r="E147">
        <f t="shared" ca="1" si="7"/>
        <v>6</v>
      </c>
      <c r="F147" t="str">
        <f t="shared" ca="1" si="7"/>
        <v>accounting/finance</v>
      </c>
      <c r="G147" t="str">
        <f t="shared" ca="1" si="7"/>
        <v>other</v>
      </c>
      <c r="H147" t="str">
        <f t="shared" ca="1" si="7"/>
        <v>6-10yrs</v>
      </c>
      <c r="I147" t="str">
        <f t="shared" ca="1" si="7"/>
        <v>non-supervisory</v>
      </c>
    </row>
    <row r="148" spans="1:9" x14ac:dyDescent="0.3">
      <c r="A148" s="32" t="s">
        <v>154</v>
      </c>
      <c r="B148">
        <f t="shared" ca="1" si="7"/>
        <v>2</v>
      </c>
      <c r="C148">
        <f t="shared" ca="1" si="7"/>
        <v>3</v>
      </c>
      <c r="D148">
        <f t="shared" ca="1" si="7"/>
        <v>1</v>
      </c>
      <c r="E148">
        <f t="shared" ca="1" si="7"/>
        <v>4</v>
      </c>
      <c r="F148" t="str">
        <f t="shared" ca="1" si="7"/>
        <v>other</v>
      </c>
      <c r="G148" t="str">
        <f t="shared" ca="1" si="7"/>
        <v>consumer goods</v>
      </c>
      <c r="H148" t="str">
        <f t="shared" ca="1" si="7"/>
        <v>1-5yrs</v>
      </c>
      <c r="I148" t="str">
        <f t="shared" ca="1" si="7"/>
        <v>manager</v>
      </c>
    </row>
    <row r="149" spans="1:9" x14ac:dyDescent="0.3">
      <c r="A149" s="32" t="s">
        <v>155</v>
      </c>
      <c r="B149">
        <f t="shared" ca="1" si="7"/>
        <v>2</v>
      </c>
      <c r="C149">
        <f t="shared" ca="1" si="7"/>
        <v>3</v>
      </c>
      <c r="D149">
        <f t="shared" ca="1" si="7"/>
        <v>1</v>
      </c>
      <c r="E149">
        <f t="shared" ca="1" si="7"/>
        <v>4</v>
      </c>
      <c r="F149" t="str">
        <f t="shared" ca="1" si="7"/>
        <v>accounting/finance</v>
      </c>
      <c r="G149" t="str">
        <f t="shared" ca="1" si="7"/>
        <v>consumer goods</v>
      </c>
      <c r="H149" t="str">
        <f t="shared" ca="1" si="7"/>
        <v>11-15yrs</v>
      </c>
      <c r="I149" t="str">
        <f t="shared" ca="1" si="7"/>
        <v>manager</v>
      </c>
    </row>
    <row r="150" spans="1:9" x14ac:dyDescent="0.3">
      <c r="A150" s="35" t="s">
        <v>156</v>
      </c>
      <c r="B150">
        <f t="shared" ref="B150:I171" ca="1" si="8">INDIRECT($A150&amp;"!"&amp;B$115)</f>
        <v>2</v>
      </c>
      <c r="C150">
        <f t="shared" ca="1" si="8"/>
        <v>3</v>
      </c>
      <c r="D150">
        <f t="shared" ca="1" si="8"/>
        <v>1</v>
      </c>
      <c r="E150">
        <f t="shared" ca="1" si="8"/>
        <v>3</v>
      </c>
      <c r="F150" t="str">
        <f t="shared" ca="1" si="8"/>
        <v>n/a</v>
      </c>
      <c r="G150" t="str">
        <f t="shared" ca="1" si="8"/>
        <v>health care</v>
      </c>
      <c r="H150" t="str">
        <f t="shared" ca="1" si="8"/>
        <v>1-5yrs</v>
      </c>
      <c r="I150" t="str">
        <f t="shared" ca="1" si="8"/>
        <v>supervisor</v>
      </c>
    </row>
    <row r="151" spans="1:9" x14ac:dyDescent="0.3">
      <c r="A151" s="32" t="s">
        <v>157</v>
      </c>
      <c r="B151">
        <f t="shared" ca="1" si="8"/>
        <v>2</v>
      </c>
      <c r="C151">
        <f t="shared" ca="1" si="8"/>
        <v>3</v>
      </c>
      <c r="D151">
        <f t="shared" ca="1" si="8"/>
        <v>1</v>
      </c>
      <c r="E151">
        <f t="shared" ca="1" si="8"/>
        <v>6</v>
      </c>
      <c r="F151" t="str">
        <f t="shared" ca="1" si="8"/>
        <v>other</v>
      </c>
      <c r="G151" t="str">
        <f t="shared" ca="1" si="8"/>
        <v>industrial equipment</v>
      </c>
      <c r="H151" t="str">
        <f t="shared" ca="1" si="8"/>
        <v>6-10yrs</v>
      </c>
      <c r="I151" t="str">
        <f t="shared" ca="1" si="8"/>
        <v>other</v>
      </c>
    </row>
    <row r="152" spans="1:9" x14ac:dyDescent="0.3">
      <c r="A152" s="32" t="s">
        <v>158</v>
      </c>
      <c r="B152">
        <f t="shared" ca="1" si="8"/>
        <v>2</v>
      </c>
      <c r="C152">
        <f t="shared" ca="1" si="8"/>
        <v>3</v>
      </c>
      <c r="D152">
        <f t="shared" ca="1" si="8"/>
        <v>1</v>
      </c>
      <c r="E152">
        <f t="shared" ca="1" si="8"/>
        <v>3</v>
      </c>
      <c r="F152" t="str">
        <f t="shared" ca="1" si="8"/>
        <v>logistics</v>
      </c>
      <c r="G152" t="str">
        <f t="shared" ca="1" si="8"/>
        <v>electronics</v>
      </c>
      <c r="H152" t="str">
        <f t="shared" ca="1" si="8"/>
        <v>1-5yrs</v>
      </c>
      <c r="I152" t="str">
        <f t="shared" ca="1" si="8"/>
        <v>supervisor</v>
      </c>
    </row>
    <row r="153" spans="1:9" x14ac:dyDescent="0.3">
      <c r="A153" s="35" t="s">
        <v>159</v>
      </c>
      <c r="B153">
        <f t="shared" ca="1" si="8"/>
        <v>2</v>
      </c>
      <c r="C153">
        <f t="shared" ca="1" si="8"/>
        <v>3</v>
      </c>
      <c r="D153">
        <f t="shared" ca="1" si="8"/>
        <v>1</v>
      </c>
      <c r="E153">
        <f t="shared" ca="1" si="8"/>
        <v>5</v>
      </c>
      <c r="F153" t="str">
        <f t="shared" ca="1" si="8"/>
        <v>operations</v>
      </c>
      <c r="G153" t="str">
        <f t="shared" ca="1" si="8"/>
        <v>electronics</v>
      </c>
      <c r="H153" t="str">
        <f t="shared" ca="1" si="8"/>
        <v>1-5yrs</v>
      </c>
      <c r="I153" t="str">
        <f t="shared" ca="1" si="8"/>
        <v>other</v>
      </c>
    </row>
    <row r="154" spans="1:9" x14ac:dyDescent="0.3">
      <c r="A154" s="32" t="s">
        <v>160</v>
      </c>
      <c r="B154">
        <f t="shared" ca="1" si="8"/>
        <v>2</v>
      </c>
      <c r="C154">
        <f t="shared" ca="1" si="8"/>
        <v>3</v>
      </c>
      <c r="D154">
        <f t="shared" ca="1" si="8"/>
        <v>1</v>
      </c>
      <c r="E154">
        <f t="shared" ca="1" si="8"/>
        <v>6</v>
      </c>
      <c r="F154" t="str">
        <f t="shared" ca="1" si="8"/>
        <v>accounting/finance</v>
      </c>
      <c r="G154" t="str">
        <f t="shared" ca="1" si="8"/>
        <v>consumer goods</v>
      </c>
      <c r="H154" t="str">
        <f t="shared" ca="1" si="8"/>
        <v>6-10yrs</v>
      </c>
      <c r="I154" t="str">
        <f t="shared" ca="1" si="8"/>
        <v>supervisor</v>
      </c>
    </row>
    <row r="155" spans="1:9" x14ac:dyDescent="0.3">
      <c r="A155" s="32" t="s">
        <v>161</v>
      </c>
      <c r="B155">
        <f t="shared" ca="1" si="8"/>
        <v>2</v>
      </c>
      <c r="C155">
        <f t="shared" ca="1" si="8"/>
        <v>3</v>
      </c>
      <c r="D155">
        <f t="shared" ca="1" si="8"/>
        <v>1</v>
      </c>
      <c r="E155">
        <f t="shared" ca="1" si="8"/>
        <v>4</v>
      </c>
      <c r="F155" t="str">
        <f t="shared" ca="1" si="8"/>
        <v>logistics</v>
      </c>
      <c r="G155" t="str">
        <f t="shared" ca="1" si="8"/>
        <v>other</v>
      </c>
      <c r="H155" t="str">
        <f t="shared" ca="1" si="8"/>
        <v>1-5yrs</v>
      </c>
      <c r="I155" t="str">
        <f t="shared" ca="1" si="8"/>
        <v>supervisor</v>
      </c>
    </row>
    <row r="156" spans="1:9" x14ac:dyDescent="0.3">
      <c r="A156" s="35" t="s">
        <v>162</v>
      </c>
      <c r="B156">
        <f t="shared" ca="1" si="8"/>
        <v>2</v>
      </c>
      <c r="C156">
        <f t="shared" ca="1" si="8"/>
        <v>3</v>
      </c>
      <c r="D156">
        <f t="shared" ca="1" si="8"/>
        <v>1</v>
      </c>
      <c r="E156">
        <f t="shared" ca="1" si="8"/>
        <v>4</v>
      </c>
      <c r="F156" t="str">
        <f t="shared" ca="1" si="8"/>
        <v>accounting/finance</v>
      </c>
      <c r="G156" t="str">
        <f t="shared" ca="1" si="8"/>
        <v>other</v>
      </c>
      <c r="H156" t="str">
        <f t="shared" ca="1" si="8"/>
        <v>1-5yrs</v>
      </c>
      <c r="I156" t="str">
        <f t="shared" ca="1" si="8"/>
        <v>non-supervisory</v>
      </c>
    </row>
    <row r="157" spans="1:9" x14ac:dyDescent="0.3">
      <c r="A157" s="32" t="s">
        <v>163</v>
      </c>
      <c r="B157">
        <f t="shared" ca="1" si="8"/>
        <v>2</v>
      </c>
      <c r="C157">
        <f t="shared" ca="1" si="8"/>
        <v>3</v>
      </c>
      <c r="D157">
        <f t="shared" ca="1" si="8"/>
        <v>1</v>
      </c>
      <c r="E157">
        <f t="shared" ca="1" si="8"/>
        <v>5</v>
      </c>
      <c r="F157" t="str">
        <f t="shared" ca="1" si="8"/>
        <v>operations</v>
      </c>
      <c r="G157" t="str">
        <f t="shared" ca="1" si="8"/>
        <v>electronics</v>
      </c>
      <c r="H157" t="str">
        <f t="shared" ca="1" si="8"/>
        <v>6-10yrs</v>
      </c>
      <c r="I157" t="str">
        <f t="shared" ca="1" si="8"/>
        <v>supervisor</v>
      </c>
    </row>
    <row r="158" spans="1:9" x14ac:dyDescent="0.3">
      <c r="A158" s="32" t="s">
        <v>164</v>
      </c>
      <c r="B158">
        <f t="shared" ca="1" si="8"/>
        <v>2</v>
      </c>
      <c r="C158">
        <f t="shared" ca="1" si="8"/>
        <v>3</v>
      </c>
      <c r="D158">
        <f t="shared" ca="1" si="8"/>
        <v>1</v>
      </c>
      <c r="E158">
        <f t="shared" ca="1" si="8"/>
        <v>4</v>
      </c>
      <c r="F158" t="str">
        <f t="shared" ca="1" si="8"/>
        <v>operations</v>
      </c>
      <c r="G158" t="str">
        <f t="shared" ca="1" si="8"/>
        <v>consumer goods</v>
      </c>
      <c r="H158" t="str">
        <f t="shared" ca="1" si="8"/>
        <v>1-5yrs</v>
      </c>
      <c r="I158" t="str">
        <f t="shared" ca="1" si="8"/>
        <v>non-supervisory</v>
      </c>
    </row>
    <row r="159" spans="1:9" x14ac:dyDescent="0.3">
      <c r="A159" s="35" t="s">
        <v>165</v>
      </c>
      <c r="B159">
        <f t="shared" ca="1" si="8"/>
        <v>2</v>
      </c>
      <c r="C159">
        <f t="shared" ca="1" si="8"/>
        <v>3</v>
      </c>
      <c r="D159">
        <f t="shared" ca="1" si="8"/>
        <v>1</v>
      </c>
      <c r="E159">
        <f t="shared" ca="1" si="8"/>
        <v>3</v>
      </c>
      <c r="F159" t="str">
        <f t="shared" ca="1" si="8"/>
        <v>other</v>
      </c>
      <c r="G159" t="str">
        <f t="shared" ca="1" si="8"/>
        <v>other</v>
      </c>
      <c r="H159" t="str">
        <f t="shared" ca="1" si="8"/>
        <v>1-5yrs</v>
      </c>
      <c r="I159" t="str">
        <f t="shared" ca="1" si="8"/>
        <v>non-supervisory</v>
      </c>
    </row>
    <row r="160" spans="1:9" x14ac:dyDescent="0.3">
      <c r="A160" s="32" t="s">
        <v>166</v>
      </c>
      <c r="B160">
        <f t="shared" ca="1" si="8"/>
        <v>2</v>
      </c>
      <c r="C160">
        <f t="shared" ca="1" si="8"/>
        <v>3</v>
      </c>
      <c r="D160">
        <f t="shared" ca="1" si="8"/>
        <v>1</v>
      </c>
      <c r="E160">
        <f t="shared" ca="1" si="8"/>
        <v>4</v>
      </c>
      <c r="F160" t="str">
        <f t="shared" ca="1" si="8"/>
        <v>operations</v>
      </c>
      <c r="G160" t="str">
        <f t="shared" ca="1" si="8"/>
        <v>electronics</v>
      </c>
      <c r="H160" t="str">
        <f t="shared" ca="1" si="8"/>
        <v>1-5yrs</v>
      </c>
      <c r="I160" t="str">
        <f t="shared" ca="1" si="8"/>
        <v>non-supervisory</v>
      </c>
    </row>
    <row r="161" spans="1:9" x14ac:dyDescent="0.3">
      <c r="A161" s="32" t="s">
        <v>167</v>
      </c>
      <c r="B161">
        <f t="shared" ca="1" si="8"/>
        <v>2</v>
      </c>
      <c r="C161">
        <f t="shared" ca="1" si="8"/>
        <v>3</v>
      </c>
      <c r="D161">
        <f t="shared" ca="1" si="8"/>
        <v>1</v>
      </c>
      <c r="E161">
        <f t="shared" ca="1" si="8"/>
        <v>5</v>
      </c>
      <c r="F161" t="str">
        <f t="shared" ca="1" si="8"/>
        <v>purchasing</v>
      </c>
      <c r="G161" t="str">
        <f t="shared" ca="1" si="8"/>
        <v>electronics</v>
      </c>
      <c r="H161" t="str">
        <f t="shared" ca="1" si="8"/>
        <v>11-15yrs</v>
      </c>
      <c r="I161" t="str">
        <f t="shared" ca="1" si="8"/>
        <v>other</v>
      </c>
    </row>
    <row r="162" spans="1:9" x14ac:dyDescent="0.3">
      <c r="A162" s="35" t="s">
        <v>168</v>
      </c>
      <c r="B162">
        <f t="shared" ca="1" si="8"/>
        <v>2</v>
      </c>
      <c r="C162">
        <f t="shared" ca="1" si="8"/>
        <v>3</v>
      </c>
      <c r="D162">
        <f t="shared" ca="1" si="8"/>
        <v>1</v>
      </c>
      <c r="E162">
        <f t="shared" ca="1" si="8"/>
        <v>3</v>
      </c>
      <c r="F162" t="str">
        <f t="shared" ca="1" si="8"/>
        <v>operations</v>
      </c>
      <c r="G162" t="str">
        <f t="shared" ca="1" si="8"/>
        <v>electronics</v>
      </c>
      <c r="H162" t="str">
        <f t="shared" ca="1" si="8"/>
        <v>6-10yrs</v>
      </c>
      <c r="I162" t="str">
        <f t="shared" ca="1" si="8"/>
        <v>manager</v>
      </c>
    </row>
    <row r="163" spans="1:9" x14ac:dyDescent="0.3">
      <c r="A163" s="32" t="s">
        <v>169</v>
      </c>
      <c r="B163">
        <f t="shared" ca="1" si="8"/>
        <v>2</v>
      </c>
      <c r="C163">
        <f t="shared" ca="1" si="8"/>
        <v>3</v>
      </c>
      <c r="D163">
        <f t="shared" ca="1" si="8"/>
        <v>1</v>
      </c>
      <c r="E163">
        <f t="shared" ca="1" si="8"/>
        <v>5</v>
      </c>
      <c r="F163" t="str">
        <f t="shared" ca="1" si="8"/>
        <v>other</v>
      </c>
      <c r="G163" t="str">
        <f t="shared" ca="1" si="8"/>
        <v>other</v>
      </c>
      <c r="H163" t="str">
        <f t="shared" ca="1" si="8"/>
        <v>1-5yrs</v>
      </c>
      <c r="I163" t="str">
        <f t="shared" ca="1" si="8"/>
        <v>manager</v>
      </c>
    </row>
    <row r="164" spans="1:9" x14ac:dyDescent="0.3">
      <c r="A164" s="32" t="s">
        <v>170</v>
      </c>
      <c r="B164">
        <f t="shared" ca="1" si="8"/>
        <v>2</v>
      </c>
      <c r="C164">
        <f t="shared" ca="1" si="8"/>
        <v>3</v>
      </c>
      <c r="D164">
        <f t="shared" ca="1" si="8"/>
        <v>1</v>
      </c>
      <c r="E164">
        <f t="shared" ca="1" si="8"/>
        <v>3</v>
      </c>
      <c r="F164" t="str">
        <f t="shared" ca="1" si="8"/>
        <v>sales</v>
      </c>
      <c r="G164" t="str">
        <f t="shared" ca="1" si="8"/>
        <v>consumer goods</v>
      </c>
      <c r="H164" t="str">
        <f t="shared" ca="1" si="8"/>
        <v>6-10yrs</v>
      </c>
      <c r="I164" t="str">
        <f t="shared" ca="1" si="8"/>
        <v>non-supervisory</v>
      </c>
    </row>
    <row r="165" spans="1:9" x14ac:dyDescent="0.3">
      <c r="A165" s="35" t="s">
        <v>171</v>
      </c>
      <c r="B165">
        <f t="shared" ca="1" si="8"/>
        <v>2</v>
      </c>
      <c r="C165">
        <f t="shared" ca="1" si="8"/>
        <v>3</v>
      </c>
      <c r="D165">
        <f t="shared" ca="1" si="8"/>
        <v>1</v>
      </c>
      <c r="E165">
        <f t="shared" ca="1" si="8"/>
        <v>4</v>
      </c>
      <c r="F165" t="str">
        <f t="shared" ca="1" si="8"/>
        <v>other</v>
      </c>
      <c r="G165" t="str">
        <f t="shared" ca="1" si="8"/>
        <v>other</v>
      </c>
      <c r="H165" t="str">
        <f t="shared" ca="1" si="8"/>
        <v>1-5yrs</v>
      </c>
      <c r="I165" t="str">
        <f t="shared" ca="1" si="8"/>
        <v>supervisor</v>
      </c>
    </row>
    <row r="166" spans="1:9" x14ac:dyDescent="0.3">
      <c r="A166" s="32" t="s">
        <v>172</v>
      </c>
      <c r="B166">
        <f t="shared" ca="1" si="8"/>
        <v>2</v>
      </c>
      <c r="C166">
        <f t="shared" ca="1" si="8"/>
        <v>3</v>
      </c>
      <c r="D166">
        <f t="shared" ca="1" si="8"/>
        <v>1</v>
      </c>
      <c r="E166">
        <f t="shared" ca="1" si="8"/>
        <v>4</v>
      </c>
      <c r="F166" t="str">
        <f t="shared" ca="1" si="8"/>
        <v>analytics</v>
      </c>
      <c r="G166" t="str">
        <f t="shared" ca="1" si="8"/>
        <v>electronics</v>
      </c>
      <c r="H166" t="str">
        <f t="shared" ca="1" si="8"/>
        <v>&lt;1</v>
      </c>
      <c r="I166" t="str">
        <f t="shared" ca="1" si="8"/>
        <v>non-supervisory</v>
      </c>
    </row>
    <row r="167" spans="1:9" x14ac:dyDescent="0.3">
      <c r="A167" s="32" t="s">
        <v>173</v>
      </c>
      <c r="B167">
        <f t="shared" ca="1" si="8"/>
        <v>2</v>
      </c>
      <c r="C167">
        <f t="shared" ca="1" si="8"/>
        <v>3</v>
      </c>
      <c r="D167">
        <f t="shared" ca="1" si="8"/>
        <v>1</v>
      </c>
      <c r="E167">
        <f t="shared" ca="1" si="8"/>
        <v>2</v>
      </c>
      <c r="F167" t="str">
        <f t="shared" ca="1" si="8"/>
        <v>operations</v>
      </c>
      <c r="G167" t="str">
        <f t="shared" ca="1" si="8"/>
        <v>electronics</v>
      </c>
      <c r="H167" t="str">
        <f t="shared" ca="1" si="8"/>
        <v>6-10yrs</v>
      </c>
      <c r="I167" t="str">
        <f t="shared" ca="1" si="8"/>
        <v>manager</v>
      </c>
    </row>
    <row r="168" spans="1:9" x14ac:dyDescent="0.3">
      <c r="A168" s="35" t="s">
        <v>174</v>
      </c>
      <c r="B168">
        <f t="shared" ca="1" si="8"/>
        <v>2</v>
      </c>
      <c r="C168">
        <f t="shared" ca="1" si="8"/>
        <v>3</v>
      </c>
      <c r="D168">
        <f t="shared" ca="1" si="8"/>
        <v>1</v>
      </c>
      <c r="E168">
        <f t="shared" ca="1" si="8"/>
        <v>4</v>
      </c>
      <c r="F168" t="str">
        <f t="shared" ca="1" si="8"/>
        <v>logistics</v>
      </c>
      <c r="G168" t="str">
        <f t="shared" ca="1" si="8"/>
        <v>other</v>
      </c>
      <c r="H168" t="str">
        <f t="shared" ca="1" si="8"/>
        <v>1-5yrs</v>
      </c>
      <c r="I168" t="str">
        <f t="shared" ca="1" si="8"/>
        <v>non-supervisory</v>
      </c>
    </row>
    <row r="169" spans="1:9" x14ac:dyDescent="0.3">
      <c r="A169" s="32" t="s">
        <v>175</v>
      </c>
      <c r="B169">
        <f t="shared" ca="1" si="8"/>
        <v>2</v>
      </c>
      <c r="C169">
        <f t="shared" ca="1" si="8"/>
        <v>3</v>
      </c>
      <c r="D169">
        <f t="shared" ca="1" si="8"/>
        <v>1</v>
      </c>
      <c r="E169">
        <f t="shared" ca="1" si="8"/>
        <v>4</v>
      </c>
      <c r="F169" t="str">
        <f t="shared" ca="1" si="8"/>
        <v>logistics</v>
      </c>
      <c r="G169" t="str">
        <f t="shared" ca="1" si="8"/>
        <v>other</v>
      </c>
      <c r="H169" t="str">
        <f t="shared" ca="1" si="8"/>
        <v>1-5yrs</v>
      </c>
      <c r="I169" t="str">
        <f t="shared" ca="1" si="8"/>
        <v>non-supervisory</v>
      </c>
    </row>
    <row r="170" spans="1:9" x14ac:dyDescent="0.3">
      <c r="A170" s="32" t="s">
        <v>176</v>
      </c>
      <c r="B170">
        <f t="shared" ca="1" si="8"/>
        <v>2</v>
      </c>
      <c r="C170">
        <f t="shared" ca="1" si="8"/>
        <v>3</v>
      </c>
      <c r="D170">
        <f t="shared" ca="1" si="8"/>
        <v>1</v>
      </c>
      <c r="E170">
        <f t="shared" ca="1" si="8"/>
        <v>3</v>
      </c>
      <c r="F170" t="str">
        <f t="shared" ca="1" si="8"/>
        <v>sales</v>
      </c>
      <c r="G170" t="str">
        <f t="shared" ca="1" si="8"/>
        <v>other</v>
      </c>
      <c r="H170" t="str">
        <f t="shared" ca="1" si="8"/>
        <v>6-10yrs</v>
      </c>
      <c r="I170" t="str">
        <f t="shared" ca="1" si="8"/>
        <v>manager</v>
      </c>
    </row>
    <row r="171" spans="1:9" x14ac:dyDescent="0.3">
      <c r="A171" s="35" t="s">
        <v>177</v>
      </c>
      <c r="B171">
        <f t="shared" ca="1" si="8"/>
        <v>2</v>
      </c>
      <c r="C171">
        <f t="shared" ca="1" si="8"/>
        <v>3</v>
      </c>
      <c r="D171">
        <f t="shared" ca="1" si="8"/>
        <v>1</v>
      </c>
      <c r="E171">
        <f t="shared" ca="1" si="8"/>
        <v>4</v>
      </c>
      <c r="F171" t="str">
        <f t="shared" ca="1" si="8"/>
        <v>Analytics</v>
      </c>
      <c r="G171" t="str">
        <f t="shared" ca="1" si="8"/>
        <v>electronics</v>
      </c>
      <c r="H171" t="str">
        <f t="shared" ca="1" si="8"/>
        <v>1-5yrs</v>
      </c>
      <c r="I171" t="str">
        <f t="shared" ca="1" si="8"/>
        <v>supervisor</v>
      </c>
    </row>
    <row r="172" spans="1:9" x14ac:dyDescent="0.3">
      <c r="A172" s="32"/>
      <c r="B172" s="35" t="s">
        <v>242</v>
      </c>
      <c r="C172" s="32" t="s">
        <v>245</v>
      </c>
      <c r="D172" s="32" t="s">
        <v>246</v>
      </c>
      <c r="E172" s="35" t="s">
        <v>184</v>
      </c>
      <c r="F172" s="32" t="s">
        <v>220</v>
      </c>
      <c r="G172" s="32" t="s">
        <v>221</v>
      </c>
      <c r="H172" s="35" t="s">
        <v>222</v>
      </c>
      <c r="I172" s="32" t="s">
        <v>224</v>
      </c>
    </row>
    <row r="173" spans="1:9" x14ac:dyDescent="0.3">
      <c r="A173" s="32"/>
    </row>
    <row r="174" spans="1:9" x14ac:dyDescent="0.3">
      <c r="A174" s="35" t="s">
        <v>232</v>
      </c>
      <c r="B174">
        <f ca="1">INDIRECT($A174&amp;"!"&amp;B$172)</f>
        <v>3</v>
      </c>
      <c r="C174">
        <f t="shared" ref="C174:I189" ca="1" si="9">INDIRECT($A174&amp;"!"&amp;C$172)</f>
        <v>3</v>
      </c>
      <c r="D174">
        <f t="shared" ca="1" si="9"/>
        <v>3</v>
      </c>
      <c r="E174">
        <f t="shared" ca="1" si="9"/>
        <v>7</v>
      </c>
      <c r="F174" t="str">
        <f ca="1">INDIRECT($A174&amp;"!"&amp;F$172)</f>
        <v>analytics</v>
      </c>
      <c r="G174" t="str">
        <f t="shared" ca="1" si="9"/>
        <v>n/a</v>
      </c>
      <c r="H174" t="str">
        <f t="shared" ca="1" si="9"/>
        <v>1-5 years</v>
      </c>
      <c r="I174" t="str">
        <f t="shared" ca="1" si="9"/>
        <v>non-supervisory</v>
      </c>
    </row>
    <row r="175" spans="1:9" x14ac:dyDescent="0.3">
      <c r="A175" s="32" t="s">
        <v>124</v>
      </c>
      <c r="B175">
        <f t="shared" ref="B175:I206" ca="1" si="10">INDIRECT($A175&amp;"!"&amp;B$172)</f>
        <v>3</v>
      </c>
      <c r="C175">
        <f t="shared" ca="1" si="9"/>
        <v>3</v>
      </c>
      <c r="D175">
        <f t="shared" ca="1" si="9"/>
        <v>3</v>
      </c>
      <c r="E175">
        <f t="shared" ca="1" si="9"/>
        <v>7</v>
      </c>
      <c r="F175" t="str">
        <f t="shared" ca="1" si="9"/>
        <v>purchasing</v>
      </c>
      <c r="G175" t="str">
        <f t="shared" ca="1" si="9"/>
        <v>consumer goods</v>
      </c>
      <c r="H175" t="str">
        <f t="shared" ca="1" si="9"/>
        <v>6-10year</v>
      </c>
      <c r="I175" t="str">
        <f t="shared" ca="1" si="9"/>
        <v>Manager</v>
      </c>
    </row>
    <row r="176" spans="1:9" x14ac:dyDescent="0.3">
      <c r="A176" s="32" t="s">
        <v>125</v>
      </c>
      <c r="B176">
        <f t="shared" ca="1" si="10"/>
        <v>3</v>
      </c>
      <c r="C176">
        <f t="shared" ca="1" si="9"/>
        <v>3</v>
      </c>
      <c r="D176">
        <f t="shared" ca="1" si="9"/>
        <v>3</v>
      </c>
      <c r="E176">
        <f t="shared" ca="1" si="9"/>
        <v>7</v>
      </c>
      <c r="F176" t="str">
        <f t="shared" ca="1" si="9"/>
        <v>purchasing</v>
      </c>
      <c r="G176" t="str">
        <f t="shared" ca="1" si="9"/>
        <v>health care</v>
      </c>
      <c r="H176" t="str">
        <f t="shared" ca="1" si="9"/>
        <v>1-5y</v>
      </c>
      <c r="I176" t="str">
        <f t="shared" ca="1" si="9"/>
        <v>non-supervisory</v>
      </c>
    </row>
    <row r="177" spans="1:9" x14ac:dyDescent="0.3">
      <c r="A177" s="35" t="s">
        <v>126</v>
      </c>
      <c r="B177">
        <f t="shared" ca="1" si="10"/>
        <v>3</v>
      </c>
      <c r="C177">
        <f t="shared" ca="1" si="9"/>
        <v>3</v>
      </c>
      <c r="D177">
        <f t="shared" ca="1" si="9"/>
        <v>3</v>
      </c>
      <c r="E177">
        <f t="shared" ca="1" si="9"/>
        <v>7</v>
      </c>
      <c r="F177" t="str">
        <f t="shared" ca="1" si="9"/>
        <v>n/a</v>
      </c>
      <c r="G177" t="str">
        <f t="shared" ca="1" si="9"/>
        <v>n/a</v>
      </c>
      <c r="H177" t="str">
        <f t="shared" ca="1" si="9"/>
        <v>1-5y</v>
      </c>
      <c r="I177" t="str">
        <f t="shared" ca="1" si="9"/>
        <v>other</v>
      </c>
    </row>
    <row r="178" spans="1:9" x14ac:dyDescent="0.3">
      <c r="A178" s="32" t="s">
        <v>127</v>
      </c>
      <c r="B178">
        <f t="shared" ca="1" si="10"/>
        <v>3</v>
      </c>
      <c r="C178">
        <f t="shared" ca="1" si="9"/>
        <v>3</v>
      </c>
      <c r="D178">
        <f t="shared" ca="1" si="9"/>
        <v>3</v>
      </c>
      <c r="E178">
        <f t="shared" ca="1" si="9"/>
        <v>7</v>
      </c>
      <c r="F178" t="str">
        <f t="shared" ca="1" si="9"/>
        <v>n/a</v>
      </c>
      <c r="G178" t="str">
        <f t="shared" ca="1" si="9"/>
        <v>health care</v>
      </c>
      <c r="H178" t="str">
        <f t="shared" ca="1" si="9"/>
        <v>n/a</v>
      </c>
      <c r="I178" t="str">
        <f t="shared" ca="1" si="9"/>
        <v>n/a</v>
      </c>
    </row>
    <row r="179" spans="1:9" x14ac:dyDescent="0.3">
      <c r="A179" s="32" t="s">
        <v>128</v>
      </c>
      <c r="B179">
        <f t="shared" ca="1" si="10"/>
        <v>3</v>
      </c>
      <c r="C179">
        <f t="shared" ca="1" si="9"/>
        <v>3</v>
      </c>
      <c r="D179">
        <f t="shared" ca="1" si="9"/>
        <v>3</v>
      </c>
      <c r="E179">
        <f t="shared" ca="1" si="9"/>
        <v>7</v>
      </c>
      <c r="F179" t="str">
        <f t="shared" ca="1" si="9"/>
        <v>sales</v>
      </c>
      <c r="G179" t="str">
        <f t="shared" ca="1" si="9"/>
        <v>other</v>
      </c>
      <c r="H179" t="str">
        <f t="shared" ca="1" si="9"/>
        <v>1-5yr</v>
      </c>
      <c r="I179" t="str">
        <f t="shared" ca="1" si="9"/>
        <v>non-supervisory</v>
      </c>
    </row>
    <row r="180" spans="1:9" x14ac:dyDescent="0.3">
      <c r="A180" s="35" t="s">
        <v>129</v>
      </c>
      <c r="B180">
        <f t="shared" ca="1" si="10"/>
        <v>3</v>
      </c>
      <c r="C180">
        <f t="shared" ca="1" si="9"/>
        <v>3</v>
      </c>
      <c r="D180">
        <f t="shared" ca="1" si="9"/>
        <v>3</v>
      </c>
      <c r="E180">
        <f t="shared" ca="1" si="9"/>
        <v>7</v>
      </c>
      <c r="F180" t="str">
        <f t="shared" ca="1" si="9"/>
        <v>analytics</v>
      </c>
      <c r="G180" t="str">
        <f t="shared" ca="1" si="9"/>
        <v>consumer goods</v>
      </c>
      <c r="H180" t="str">
        <f t="shared" ca="1" si="9"/>
        <v>1-5 yr</v>
      </c>
      <c r="I180" t="str">
        <f t="shared" ca="1" si="9"/>
        <v>non-supervisory</v>
      </c>
    </row>
    <row r="181" spans="1:9" x14ac:dyDescent="0.3">
      <c r="A181" s="32" t="s">
        <v>130</v>
      </c>
      <c r="B181">
        <f t="shared" ca="1" si="10"/>
        <v>3</v>
      </c>
      <c r="C181">
        <f t="shared" ca="1" si="9"/>
        <v>3</v>
      </c>
      <c r="D181">
        <f t="shared" ca="1" si="9"/>
        <v>3</v>
      </c>
      <c r="E181">
        <f t="shared" ca="1" si="9"/>
        <v>7</v>
      </c>
      <c r="F181" t="str">
        <f t="shared" ca="1" si="9"/>
        <v>analytics</v>
      </c>
      <c r="G181" t="str">
        <f t="shared" ca="1" si="9"/>
        <v>electronics</v>
      </c>
      <c r="H181" t="str">
        <f t="shared" ca="1" si="9"/>
        <v>1-5 yr</v>
      </c>
      <c r="I181" t="str">
        <f t="shared" ca="1" si="9"/>
        <v>non-supervisory</v>
      </c>
    </row>
    <row r="182" spans="1:9" x14ac:dyDescent="0.3">
      <c r="A182" s="32" t="s">
        <v>131</v>
      </c>
      <c r="B182">
        <f t="shared" ca="1" si="10"/>
        <v>3</v>
      </c>
      <c r="C182">
        <f t="shared" ca="1" si="9"/>
        <v>3</v>
      </c>
      <c r="D182">
        <f t="shared" ca="1" si="9"/>
        <v>3</v>
      </c>
      <c r="E182">
        <f t="shared" ca="1" si="9"/>
        <v>7</v>
      </c>
      <c r="F182" t="str">
        <f t="shared" ca="1" si="9"/>
        <v>operations</v>
      </c>
      <c r="G182" t="str">
        <f t="shared" ca="1" si="9"/>
        <v>consumer goods</v>
      </c>
      <c r="H182" t="str">
        <f t="shared" ca="1" si="9"/>
        <v>6-10yr</v>
      </c>
      <c r="I182" t="str">
        <f t="shared" ca="1" si="9"/>
        <v>manager</v>
      </c>
    </row>
    <row r="183" spans="1:9" x14ac:dyDescent="0.3">
      <c r="A183" s="35" t="s">
        <v>132</v>
      </c>
      <c r="B183">
        <f t="shared" ca="1" si="10"/>
        <v>3</v>
      </c>
      <c r="C183">
        <f t="shared" ca="1" si="9"/>
        <v>3</v>
      </c>
      <c r="D183">
        <f t="shared" ca="1" si="9"/>
        <v>3</v>
      </c>
      <c r="E183">
        <f t="shared" ca="1" si="9"/>
        <v>7</v>
      </c>
      <c r="F183" t="str">
        <f t="shared" ca="1" si="9"/>
        <v>Sales</v>
      </c>
      <c r="G183" t="str">
        <f t="shared" ca="1" si="9"/>
        <v>consumer goods</v>
      </c>
      <c r="H183" t="str">
        <f t="shared" ca="1" si="9"/>
        <v>1-5yrs</v>
      </c>
      <c r="I183" t="str">
        <f t="shared" ca="1" si="9"/>
        <v>non-supervisory</v>
      </c>
    </row>
    <row r="184" spans="1:9" x14ac:dyDescent="0.3">
      <c r="A184" s="32" t="s">
        <v>133</v>
      </c>
      <c r="B184">
        <f t="shared" ca="1" si="10"/>
        <v>3</v>
      </c>
      <c r="C184">
        <f t="shared" ca="1" si="9"/>
        <v>3</v>
      </c>
      <c r="D184">
        <f t="shared" ca="1" si="9"/>
        <v>3</v>
      </c>
      <c r="E184">
        <f t="shared" ca="1" si="9"/>
        <v>7</v>
      </c>
      <c r="F184" t="str">
        <f t="shared" ca="1" si="9"/>
        <v>operations</v>
      </c>
      <c r="G184" t="str">
        <f t="shared" ca="1" si="9"/>
        <v>other</v>
      </c>
      <c r="H184" t="str">
        <f t="shared" ca="1" si="9"/>
        <v>1-5yrs</v>
      </c>
      <c r="I184" t="str">
        <f t="shared" ca="1" si="9"/>
        <v>non-supervisory</v>
      </c>
    </row>
    <row r="185" spans="1:9" x14ac:dyDescent="0.3">
      <c r="A185" s="32" t="s">
        <v>134</v>
      </c>
      <c r="B185">
        <f t="shared" ca="1" si="10"/>
        <v>3</v>
      </c>
      <c r="C185">
        <f t="shared" ca="1" si="9"/>
        <v>3</v>
      </c>
      <c r="D185">
        <f t="shared" ca="1" si="9"/>
        <v>3</v>
      </c>
      <c r="E185">
        <f t="shared" ca="1" si="9"/>
        <v>7</v>
      </c>
      <c r="F185" t="str">
        <f t="shared" ca="1" si="9"/>
        <v>operations</v>
      </c>
      <c r="G185" t="str">
        <f t="shared" ca="1" si="9"/>
        <v>consumer goods</v>
      </c>
      <c r="H185" t="str">
        <f t="shared" ca="1" si="9"/>
        <v>6-10yrs</v>
      </c>
      <c r="I185" t="str">
        <f t="shared" ca="1" si="9"/>
        <v>director</v>
      </c>
    </row>
    <row r="186" spans="1:9" x14ac:dyDescent="0.3">
      <c r="A186" s="35" t="s">
        <v>135</v>
      </c>
      <c r="B186">
        <f t="shared" ca="1" si="10"/>
        <v>3</v>
      </c>
      <c r="C186">
        <f t="shared" ca="1" si="9"/>
        <v>3</v>
      </c>
      <c r="D186">
        <f t="shared" ca="1" si="9"/>
        <v>3</v>
      </c>
      <c r="E186">
        <f t="shared" ca="1" si="9"/>
        <v>5</v>
      </c>
      <c r="F186" t="str">
        <f t="shared" ca="1" si="9"/>
        <v>sales</v>
      </c>
      <c r="G186" t="str">
        <f t="shared" ca="1" si="9"/>
        <v>consumer goods</v>
      </c>
      <c r="H186" t="str">
        <f t="shared" ca="1" si="9"/>
        <v>6-10yrs</v>
      </c>
      <c r="I186" t="str">
        <f t="shared" ca="1" si="9"/>
        <v>supervisor</v>
      </c>
    </row>
    <row r="187" spans="1:9" x14ac:dyDescent="0.3">
      <c r="A187" s="32" t="s">
        <v>136</v>
      </c>
      <c r="B187">
        <f t="shared" ca="1" si="10"/>
        <v>3</v>
      </c>
      <c r="C187">
        <f t="shared" ca="1" si="9"/>
        <v>3</v>
      </c>
      <c r="D187">
        <f t="shared" ca="1" si="9"/>
        <v>3</v>
      </c>
      <c r="E187">
        <f t="shared" ca="1" si="9"/>
        <v>7</v>
      </c>
      <c r="F187" t="str">
        <f t="shared" ca="1" si="9"/>
        <v>operations</v>
      </c>
      <c r="G187" t="str">
        <f t="shared" ca="1" si="9"/>
        <v>electronics</v>
      </c>
      <c r="H187" t="str">
        <f t="shared" ca="1" si="9"/>
        <v>1-5yrs</v>
      </c>
      <c r="I187" t="str">
        <f t="shared" ca="1" si="9"/>
        <v>manager</v>
      </c>
    </row>
    <row r="188" spans="1:9" x14ac:dyDescent="0.3">
      <c r="A188" s="32" t="s">
        <v>137</v>
      </c>
      <c r="B188">
        <f t="shared" ca="1" si="10"/>
        <v>3</v>
      </c>
      <c r="C188">
        <f t="shared" ca="1" si="9"/>
        <v>3</v>
      </c>
      <c r="D188">
        <f t="shared" ca="1" si="9"/>
        <v>3</v>
      </c>
      <c r="E188">
        <f t="shared" ca="1" si="9"/>
        <v>1</v>
      </c>
      <c r="F188" t="str">
        <f t="shared" ca="1" si="9"/>
        <v>operations</v>
      </c>
      <c r="G188" t="str">
        <f t="shared" ca="1" si="9"/>
        <v>electronics</v>
      </c>
      <c r="H188" t="str">
        <f t="shared" ca="1" si="9"/>
        <v>6-10yrs</v>
      </c>
      <c r="I188" t="str">
        <f t="shared" ca="1" si="9"/>
        <v>manager</v>
      </c>
    </row>
    <row r="189" spans="1:9" x14ac:dyDescent="0.3">
      <c r="A189" s="35" t="s">
        <v>138</v>
      </c>
      <c r="B189">
        <f t="shared" ca="1" si="10"/>
        <v>3</v>
      </c>
      <c r="C189">
        <f t="shared" ca="1" si="9"/>
        <v>3</v>
      </c>
      <c r="D189">
        <f t="shared" ca="1" si="9"/>
        <v>3</v>
      </c>
      <c r="E189">
        <f t="shared" ca="1" si="9"/>
        <v>7</v>
      </c>
      <c r="F189" t="str">
        <f t="shared" ca="1" si="9"/>
        <v>sales</v>
      </c>
      <c r="G189" t="str">
        <f t="shared" ca="1" si="9"/>
        <v>consumer goods</v>
      </c>
      <c r="H189" t="str">
        <f t="shared" ca="1" si="9"/>
        <v>1-5yrs</v>
      </c>
      <c r="I189" t="str">
        <f t="shared" ca="1" si="9"/>
        <v>non-supervisory</v>
      </c>
    </row>
    <row r="190" spans="1:9" x14ac:dyDescent="0.3">
      <c r="A190" s="32" t="s">
        <v>139</v>
      </c>
      <c r="B190">
        <f t="shared" ca="1" si="10"/>
        <v>3</v>
      </c>
      <c r="C190">
        <f t="shared" ca="1" si="10"/>
        <v>3</v>
      </c>
      <c r="D190">
        <f t="shared" ca="1" si="10"/>
        <v>3</v>
      </c>
      <c r="E190">
        <f t="shared" ca="1" si="10"/>
        <v>7</v>
      </c>
      <c r="F190" t="str">
        <f t="shared" ca="1" si="10"/>
        <v>Purchasing</v>
      </c>
      <c r="G190" t="str">
        <f t="shared" ca="1" si="10"/>
        <v>Health Care</v>
      </c>
      <c r="H190" t="str">
        <f t="shared" ca="1" si="10"/>
        <v>6-10yrs</v>
      </c>
      <c r="I190" t="str">
        <f t="shared" ca="1" si="10"/>
        <v>non-supervisory</v>
      </c>
    </row>
    <row r="191" spans="1:9" x14ac:dyDescent="0.3">
      <c r="A191" s="32" t="s">
        <v>140</v>
      </c>
      <c r="B191">
        <f t="shared" ca="1" si="10"/>
        <v>3</v>
      </c>
      <c r="C191">
        <f t="shared" ca="1" si="10"/>
        <v>3</v>
      </c>
      <c r="D191">
        <f t="shared" ca="1" si="10"/>
        <v>3</v>
      </c>
      <c r="E191">
        <f t="shared" ca="1" si="10"/>
        <v>7</v>
      </c>
      <c r="F191" t="str">
        <f t="shared" ca="1" si="10"/>
        <v>operations</v>
      </c>
      <c r="G191" t="str">
        <f t="shared" ca="1" si="10"/>
        <v>other</v>
      </c>
      <c r="H191" t="str">
        <f t="shared" ca="1" si="10"/>
        <v>1-5yr</v>
      </c>
      <c r="I191" t="str">
        <f t="shared" ca="1" si="10"/>
        <v>non-supervisory</v>
      </c>
    </row>
    <row r="192" spans="1:9" x14ac:dyDescent="0.3">
      <c r="A192" s="35" t="s">
        <v>141</v>
      </c>
      <c r="B192">
        <f t="shared" ca="1" si="10"/>
        <v>3</v>
      </c>
      <c r="C192">
        <f t="shared" ca="1" si="10"/>
        <v>3</v>
      </c>
      <c r="D192">
        <f t="shared" ca="1" si="10"/>
        <v>3</v>
      </c>
      <c r="E192">
        <f t="shared" ca="1" si="10"/>
        <v>7</v>
      </c>
      <c r="F192" t="str">
        <f t="shared" ca="1" si="10"/>
        <v>n/a</v>
      </c>
      <c r="G192" t="str">
        <f t="shared" ca="1" si="10"/>
        <v>electronics</v>
      </c>
      <c r="H192" t="str">
        <f t="shared" ca="1" si="10"/>
        <v>6-10yr</v>
      </c>
      <c r="I192" t="str">
        <f t="shared" ca="1" si="10"/>
        <v>supervisor</v>
      </c>
    </row>
    <row r="193" spans="1:9" x14ac:dyDescent="0.3">
      <c r="A193" s="32" t="s">
        <v>142</v>
      </c>
      <c r="B193">
        <f t="shared" ca="1" si="10"/>
        <v>3</v>
      </c>
      <c r="C193">
        <f t="shared" ca="1" si="10"/>
        <v>3</v>
      </c>
      <c r="D193">
        <f t="shared" ca="1" si="10"/>
        <v>3</v>
      </c>
      <c r="E193">
        <f t="shared" ca="1" si="10"/>
        <v>7</v>
      </c>
      <c r="F193" t="str">
        <f t="shared" ca="1" si="10"/>
        <v>accounting/finance</v>
      </c>
      <c r="G193" t="str">
        <f t="shared" ca="1" si="10"/>
        <v>other</v>
      </c>
      <c r="H193" t="str">
        <f t="shared" ca="1" si="10"/>
        <v>1-5yrs</v>
      </c>
      <c r="I193" t="str">
        <f t="shared" ca="1" si="10"/>
        <v>supervisor</v>
      </c>
    </row>
    <row r="194" spans="1:9" x14ac:dyDescent="0.3">
      <c r="A194" s="32" t="s">
        <v>143</v>
      </c>
      <c r="B194">
        <f t="shared" ca="1" si="10"/>
        <v>3</v>
      </c>
      <c r="C194">
        <f t="shared" ca="1" si="10"/>
        <v>3</v>
      </c>
      <c r="D194">
        <f t="shared" ca="1" si="10"/>
        <v>3</v>
      </c>
      <c r="E194">
        <f t="shared" ca="1" si="10"/>
        <v>7</v>
      </c>
      <c r="F194" t="str">
        <f t="shared" ca="1" si="10"/>
        <v>operations</v>
      </c>
      <c r="G194" t="str">
        <f t="shared" ca="1" si="10"/>
        <v>other</v>
      </c>
      <c r="H194" t="str">
        <f t="shared" ca="1" si="10"/>
        <v>6-10yrs</v>
      </c>
      <c r="I194" t="str">
        <f t="shared" ca="1" si="10"/>
        <v>manager</v>
      </c>
    </row>
    <row r="195" spans="1:9" x14ac:dyDescent="0.3">
      <c r="A195" s="35" t="s">
        <v>144</v>
      </c>
      <c r="B195">
        <f t="shared" ca="1" si="10"/>
        <v>3</v>
      </c>
      <c r="C195">
        <f t="shared" ca="1" si="10"/>
        <v>3</v>
      </c>
      <c r="D195">
        <f t="shared" ca="1" si="10"/>
        <v>3</v>
      </c>
      <c r="E195">
        <f t="shared" ca="1" si="10"/>
        <v>7</v>
      </c>
      <c r="F195" t="str">
        <f t="shared" ca="1" si="10"/>
        <v>n/a</v>
      </c>
      <c r="G195" t="str">
        <f t="shared" ca="1" si="10"/>
        <v>other</v>
      </c>
      <c r="H195" t="str">
        <f t="shared" ca="1" si="10"/>
        <v>1-5yrs</v>
      </c>
      <c r="I195" t="str">
        <f t="shared" ca="1" si="10"/>
        <v>non-supervisory</v>
      </c>
    </row>
    <row r="196" spans="1:9" x14ac:dyDescent="0.3">
      <c r="A196" s="32" t="s">
        <v>145</v>
      </c>
      <c r="B196">
        <f t="shared" ca="1" si="10"/>
        <v>3</v>
      </c>
      <c r="C196">
        <f t="shared" ca="1" si="10"/>
        <v>3</v>
      </c>
      <c r="D196">
        <f t="shared" ca="1" si="10"/>
        <v>3</v>
      </c>
      <c r="E196">
        <f t="shared" ca="1" si="10"/>
        <v>7</v>
      </c>
      <c r="F196" t="str">
        <f t="shared" ca="1" si="10"/>
        <v>accounting/finance</v>
      </c>
      <c r="G196" t="str">
        <f t="shared" ca="1" si="10"/>
        <v>power/energy</v>
      </c>
      <c r="H196" t="str">
        <f t="shared" ca="1" si="10"/>
        <v>1-5yrs</v>
      </c>
      <c r="I196" t="str">
        <f t="shared" ca="1" si="10"/>
        <v>non-supervisory</v>
      </c>
    </row>
    <row r="197" spans="1:9" x14ac:dyDescent="0.3">
      <c r="A197" s="32" t="s">
        <v>146</v>
      </c>
      <c r="B197">
        <f t="shared" ca="1" si="10"/>
        <v>3</v>
      </c>
      <c r="C197">
        <f t="shared" ca="1" si="10"/>
        <v>3</v>
      </c>
      <c r="D197">
        <f t="shared" ca="1" si="10"/>
        <v>3</v>
      </c>
      <c r="E197">
        <f t="shared" ca="1" si="10"/>
        <v>5</v>
      </c>
      <c r="F197" t="str">
        <f t="shared" ca="1" si="10"/>
        <v>n/a</v>
      </c>
      <c r="G197" t="str">
        <f t="shared" ca="1" si="10"/>
        <v>n/a</v>
      </c>
      <c r="H197" t="str">
        <f t="shared" ca="1" si="10"/>
        <v>1-5yrs</v>
      </c>
      <c r="I197" t="str">
        <f t="shared" ca="1" si="10"/>
        <v>n/a</v>
      </c>
    </row>
    <row r="198" spans="1:9" x14ac:dyDescent="0.3">
      <c r="A198" s="35" t="s">
        <v>147</v>
      </c>
      <c r="B198">
        <f t="shared" ca="1" si="10"/>
        <v>3</v>
      </c>
      <c r="C198">
        <f t="shared" ca="1" si="10"/>
        <v>3</v>
      </c>
      <c r="D198">
        <f t="shared" ca="1" si="10"/>
        <v>3</v>
      </c>
      <c r="E198">
        <f t="shared" ca="1" si="10"/>
        <v>7</v>
      </c>
      <c r="F198" t="str">
        <f t="shared" ca="1" si="10"/>
        <v>accounting/finance</v>
      </c>
      <c r="G198" t="str">
        <f t="shared" ca="1" si="10"/>
        <v>other</v>
      </c>
      <c r="H198" t="str">
        <f t="shared" ca="1" si="10"/>
        <v>11-15yrs</v>
      </c>
      <c r="I198" t="str">
        <f t="shared" ca="1" si="10"/>
        <v>non-supervisory</v>
      </c>
    </row>
    <row r="199" spans="1:9" x14ac:dyDescent="0.3">
      <c r="A199" s="32" t="s">
        <v>148</v>
      </c>
      <c r="B199">
        <f t="shared" ca="1" si="10"/>
        <v>3</v>
      </c>
      <c r="C199">
        <f t="shared" ca="1" si="10"/>
        <v>3</v>
      </c>
      <c r="D199">
        <f t="shared" ca="1" si="10"/>
        <v>3</v>
      </c>
      <c r="E199">
        <f t="shared" ca="1" si="10"/>
        <v>7</v>
      </c>
      <c r="F199" t="str">
        <f t="shared" ca="1" si="10"/>
        <v>sales</v>
      </c>
      <c r="G199" t="str">
        <f t="shared" ca="1" si="10"/>
        <v>electronics</v>
      </c>
      <c r="H199" t="str">
        <f t="shared" ca="1" si="10"/>
        <v>6-10yrs</v>
      </c>
      <c r="I199" t="str">
        <f t="shared" ca="1" si="10"/>
        <v>manager</v>
      </c>
    </row>
    <row r="200" spans="1:9" x14ac:dyDescent="0.3">
      <c r="A200" s="32" t="s">
        <v>149</v>
      </c>
      <c r="B200">
        <f t="shared" ca="1" si="10"/>
        <v>3</v>
      </c>
      <c r="C200">
        <f t="shared" ca="1" si="10"/>
        <v>3</v>
      </c>
      <c r="D200">
        <f t="shared" ca="1" si="10"/>
        <v>3</v>
      </c>
      <c r="E200">
        <f t="shared" ca="1" si="10"/>
        <v>7</v>
      </c>
      <c r="F200" t="str">
        <f t="shared" ca="1" si="10"/>
        <v>accounting/finance</v>
      </c>
      <c r="G200" t="str">
        <f t="shared" ca="1" si="10"/>
        <v>n/a</v>
      </c>
      <c r="H200" t="str">
        <f t="shared" ca="1" si="10"/>
        <v>11-15yrs</v>
      </c>
      <c r="I200" t="str">
        <f t="shared" ca="1" si="10"/>
        <v>manager</v>
      </c>
    </row>
    <row r="201" spans="1:9" x14ac:dyDescent="0.3">
      <c r="A201" s="35" t="s">
        <v>150</v>
      </c>
      <c r="B201">
        <f t="shared" ca="1" si="10"/>
        <v>3</v>
      </c>
      <c r="C201">
        <f t="shared" ca="1" si="10"/>
        <v>3</v>
      </c>
      <c r="D201">
        <f t="shared" ca="1" si="10"/>
        <v>3</v>
      </c>
      <c r="E201">
        <f t="shared" ca="1" si="10"/>
        <v>7</v>
      </c>
      <c r="F201" t="str">
        <f t="shared" ca="1" si="10"/>
        <v>analytics</v>
      </c>
      <c r="G201" t="str">
        <f t="shared" ca="1" si="10"/>
        <v>electronics</v>
      </c>
      <c r="H201" t="str">
        <f t="shared" ca="1" si="10"/>
        <v>6-10yrs</v>
      </c>
      <c r="I201" t="str">
        <f t="shared" ca="1" si="10"/>
        <v>manager</v>
      </c>
    </row>
    <row r="202" spans="1:9" x14ac:dyDescent="0.3">
      <c r="A202" s="32" t="s">
        <v>151</v>
      </c>
      <c r="B202">
        <f t="shared" ca="1" si="10"/>
        <v>3</v>
      </c>
      <c r="C202">
        <f t="shared" ca="1" si="10"/>
        <v>3</v>
      </c>
      <c r="D202">
        <f t="shared" ca="1" si="10"/>
        <v>3</v>
      </c>
      <c r="E202">
        <f t="shared" ca="1" si="10"/>
        <v>7</v>
      </c>
      <c r="F202" t="str">
        <f t="shared" ca="1" si="10"/>
        <v>operations</v>
      </c>
      <c r="G202" t="str">
        <f t="shared" ca="1" si="10"/>
        <v>consumer goods</v>
      </c>
      <c r="H202" t="str">
        <f t="shared" ca="1" si="10"/>
        <v>11-15yrs</v>
      </c>
      <c r="I202" t="str">
        <f t="shared" ca="1" si="10"/>
        <v>VP/executive</v>
      </c>
    </row>
    <row r="203" spans="1:9" x14ac:dyDescent="0.3">
      <c r="A203" s="32" t="s">
        <v>152</v>
      </c>
      <c r="B203">
        <f t="shared" ca="1" si="10"/>
        <v>3</v>
      </c>
      <c r="C203">
        <f t="shared" ca="1" si="10"/>
        <v>3</v>
      </c>
      <c r="D203">
        <f t="shared" ca="1" si="10"/>
        <v>3</v>
      </c>
      <c r="E203">
        <f t="shared" ca="1" si="10"/>
        <v>7</v>
      </c>
      <c r="F203" t="str">
        <f t="shared" ca="1" si="10"/>
        <v>operations</v>
      </c>
      <c r="G203" t="str">
        <f t="shared" ca="1" si="10"/>
        <v>health care</v>
      </c>
      <c r="H203" t="str">
        <f t="shared" ca="1" si="10"/>
        <v>16-20yrs</v>
      </c>
      <c r="I203" t="str">
        <f t="shared" ca="1" si="10"/>
        <v>manager</v>
      </c>
    </row>
    <row r="204" spans="1:9" x14ac:dyDescent="0.3">
      <c r="A204" s="35" t="s">
        <v>153</v>
      </c>
      <c r="B204">
        <f t="shared" ca="1" si="10"/>
        <v>3</v>
      </c>
      <c r="C204">
        <f t="shared" ca="1" si="10"/>
        <v>3</v>
      </c>
      <c r="D204">
        <f t="shared" ca="1" si="10"/>
        <v>3</v>
      </c>
      <c r="E204">
        <f t="shared" ca="1" si="10"/>
        <v>7</v>
      </c>
      <c r="F204" t="str">
        <f t="shared" ca="1" si="10"/>
        <v>accounting/finance</v>
      </c>
      <c r="G204" t="str">
        <f t="shared" ca="1" si="10"/>
        <v>other</v>
      </c>
      <c r="H204" t="str">
        <f t="shared" ca="1" si="10"/>
        <v>6-10yrs</v>
      </c>
      <c r="I204" t="str">
        <f t="shared" ca="1" si="10"/>
        <v>non-supervisory</v>
      </c>
    </row>
    <row r="205" spans="1:9" x14ac:dyDescent="0.3">
      <c r="A205" s="32" t="s">
        <v>154</v>
      </c>
      <c r="B205">
        <f t="shared" ca="1" si="10"/>
        <v>3</v>
      </c>
      <c r="C205">
        <f t="shared" ca="1" si="10"/>
        <v>3</v>
      </c>
      <c r="D205">
        <f t="shared" ca="1" si="10"/>
        <v>3</v>
      </c>
      <c r="E205">
        <f t="shared" ca="1" si="10"/>
        <v>7</v>
      </c>
      <c r="F205" t="str">
        <f t="shared" ca="1" si="10"/>
        <v>other</v>
      </c>
      <c r="G205" t="str">
        <f t="shared" ca="1" si="10"/>
        <v>consumer goods</v>
      </c>
      <c r="H205" t="str">
        <f t="shared" ca="1" si="10"/>
        <v>1-5yrs</v>
      </c>
      <c r="I205" t="str">
        <f t="shared" ca="1" si="10"/>
        <v>manager</v>
      </c>
    </row>
    <row r="206" spans="1:9" x14ac:dyDescent="0.3">
      <c r="A206" s="32" t="s">
        <v>155</v>
      </c>
      <c r="B206">
        <f t="shared" ca="1" si="10"/>
        <v>3</v>
      </c>
      <c r="C206">
        <f t="shared" ca="1" si="10"/>
        <v>3</v>
      </c>
      <c r="D206">
        <f t="shared" ca="1" si="10"/>
        <v>3</v>
      </c>
      <c r="E206">
        <f t="shared" ca="1" si="10"/>
        <v>7</v>
      </c>
      <c r="F206" t="str">
        <f t="shared" ca="1" si="10"/>
        <v>accounting/finance</v>
      </c>
      <c r="G206" t="str">
        <f t="shared" ca="1" si="10"/>
        <v>consumer goods</v>
      </c>
      <c r="H206" t="str">
        <f t="shared" ca="1" si="10"/>
        <v>11-15yrs</v>
      </c>
      <c r="I206" t="str">
        <f t="shared" ca="1" si="10"/>
        <v>manager</v>
      </c>
    </row>
    <row r="207" spans="1:9" x14ac:dyDescent="0.3">
      <c r="A207" s="35" t="s">
        <v>156</v>
      </c>
      <c r="B207">
        <f t="shared" ref="B207:I228" ca="1" si="11">INDIRECT($A207&amp;"!"&amp;B$172)</f>
        <v>3</v>
      </c>
      <c r="C207">
        <f t="shared" ca="1" si="11"/>
        <v>3</v>
      </c>
      <c r="D207">
        <f t="shared" ca="1" si="11"/>
        <v>3</v>
      </c>
      <c r="E207">
        <f t="shared" ca="1" si="11"/>
        <v>5</v>
      </c>
      <c r="F207" t="str">
        <f t="shared" ca="1" si="11"/>
        <v>n/a</v>
      </c>
      <c r="G207" t="str">
        <f t="shared" ca="1" si="11"/>
        <v>health care</v>
      </c>
      <c r="H207" t="str">
        <f t="shared" ca="1" si="11"/>
        <v>1-5yrs</v>
      </c>
      <c r="I207" t="str">
        <f t="shared" ca="1" si="11"/>
        <v>supervisor</v>
      </c>
    </row>
    <row r="208" spans="1:9" x14ac:dyDescent="0.3">
      <c r="A208" s="32" t="s">
        <v>157</v>
      </c>
      <c r="B208">
        <f t="shared" ca="1" si="11"/>
        <v>3</v>
      </c>
      <c r="C208">
        <f t="shared" ca="1" si="11"/>
        <v>3</v>
      </c>
      <c r="D208">
        <f t="shared" ca="1" si="11"/>
        <v>3</v>
      </c>
      <c r="E208">
        <f t="shared" ca="1" si="11"/>
        <v>7</v>
      </c>
      <c r="F208" t="str">
        <f t="shared" ca="1" si="11"/>
        <v>other</v>
      </c>
      <c r="G208" t="str">
        <f t="shared" ca="1" si="11"/>
        <v>industrial equipment</v>
      </c>
      <c r="H208" t="str">
        <f t="shared" ca="1" si="11"/>
        <v>6-10yrs</v>
      </c>
      <c r="I208" t="str">
        <f t="shared" ca="1" si="11"/>
        <v>other</v>
      </c>
    </row>
    <row r="209" spans="1:9" x14ac:dyDescent="0.3">
      <c r="A209" s="32" t="s">
        <v>158</v>
      </c>
      <c r="B209">
        <f t="shared" ca="1" si="11"/>
        <v>3</v>
      </c>
      <c r="C209">
        <f t="shared" ca="1" si="11"/>
        <v>3</v>
      </c>
      <c r="D209">
        <f t="shared" ca="1" si="11"/>
        <v>3</v>
      </c>
      <c r="E209">
        <f t="shared" ca="1" si="11"/>
        <v>7</v>
      </c>
      <c r="F209" t="str">
        <f t="shared" ca="1" si="11"/>
        <v>logistics</v>
      </c>
      <c r="G209" t="str">
        <f t="shared" ca="1" si="11"/>
        <v>electronics</v>
      </c>
      <c r="H209" t="str">
        <f t="shared" ca="1" si="11"/>
        <v>1-5yrs</v>
      </c>
      <c r="I209" t="str">
        <f t="shared" ca="1" si="11"/>
        <v>supervisor</v>
      </c>
    </row>
    <row r="210" spans="1:9" x14ac:dyDescent="0.3">
      <c r="A210" s="35" t="s">
        <v>159</v>
      </c>
      <c r="B210">
        <f t="shared" ca="1" si="11"/>
        <v>3</v>
      </c>
      <c r="C210">
        <f t="shared" ca="1" si="11"/>
        <v>3</v>
      </c>
      <c r="D210">
        <f t="shared" ca="1" si="11"/>
        <v>3</v>
      </c>
      <c r="E210">
        <f t="shared" ca="1" si="11"/>
        <v>7</v>
      </c>
      <c r="F210" t="str">
        <f t="shared" ca="1" si="11"/>
        <v>operations</v>
      </c>
      <c r="G210" t="str">
        <f t="shared" ca="1" si="11"/>
        <v>electronics</v>
      </c>
      <c r="H210" t="str">
        <f t="shared" ca="1" si="11"/>
        <v>1-5yrs</v>
      </c>
      <c r="I210" t="str">
        <f t="shared" ca="1" si="11"/>
        <v>other</v>
      </c>
    </row>
    <row r="211" spans="1:9" x14ac:dyDescent="0.3">
      <c r="A211" s="32" t="s">
        <v>160</v>
      </c>
      <c r="B211">
        <f t="shared" ca="1" si="11"/>
        <v>3</v>
      </c>
      <c r="C211">
        <f t="shared" ca="1" si="11"/>
        <v>3</v>
      </c>
      <c r="D211">
        <f t="shared" ca="1" si="11"/>
        <v>3</v>
      </c>
      <c r="E211">
        <f t="shared" ca="1" si="11"/>
        <v>7</v>
      </c>
      <c r="F211" t="str">
        <f t="shared" ca="1" si="11"/>
        <v>accounting/finance</v>
      </c>
      <c r="G211" t="str">
        <f t="shared" ca="1" si="11"/>
        <v>consumer goods</v>
      </c>
      <c r="H211" t="str">
        <f t="shared" ca="1" si="11"/>
        <v>6-10yrs</v>
      </c>
      <c r="I211" t="str">
        <f t="shared" ca="1" si="11"/>
        <v>supervisor</v>
      </c>
    </row>
    <row r="212" spans="1:9" x14ac:dyDescent="0.3">
      <c r="A212" s="32" t="s">
        <v>161</v>
      </c>
      <c r="B212">
        <f t="shared" ca="1" si="11"/>
        <v>3</v>
      </c>
      <c r="C212">
        <f t="shared" ca="1" si="11"/>
        <v>3</v>
      </c>
      <c r="D212">
        <f t="shared" ca="1" si="11"/>
        <v>3</v>
      </c>
      <c r="E212">
        <f t="shared" ca="1" si="11"/>
        <v>7</v>
      </c>
      <c r="F212" t="str">
        <f t="shared" ca="1" si="11"/>
        <v>logistics</v>
      </c>
      <c r="G212" t="str">
        <f t="shared" ca="1" si="11"/>
        <v>other</v>
      </c>
      <c r="H212" t="str">
        <f t="shared" ca="1" si="11"/>
        <v>1-5yrs</v>
      </c>
      <c r="I212" t="str">
        <f t="shared" ca="1" si="11"/>
        <v>supervisor</v>
      </c>
    </row>
    <row r="213" spans="1:9" x14ac:dyDescent="0.3">
      <c r="A213" s="35" t="s">
        <v>162</v>
      </c>
      <c r="B213">
        <f t="shared" ca="1" si="11"/>
        <v>3</v>
      </c>
      <c r="C213">
        <f t="shared" ca="1" si="11"/>
        <v>3</v>
      </c>
      <c r="D213">
        <f t="shared" ca="1" si="11"/>
        <v>3</v>
      </c>
      <c r="E213">
        <f t="shared" ca="1" si="11"/>
        <v>7</v>
      </c>
      <c r="F213" t="str">
        <f t="shared" ca="1" si="11"/>
        <v>accounting/finance</v>
      </c>
      <c r="G213" t="str">
        <f t="shared" ca="1" si="11"/>
        <v>other</v>
      </c>
      <c r="H213" t="str">
        <f t="shared" ca="1" si="11"/>
        <v>1-5yrs</v>
      </c>
      <c r="I213" t="str">
        <f t="shared" ca="1" si="11"/>
        <v>non-supervisory</v>
      </c>
    </row>
    <row r="214" spans="1:9" x14ac:dyDescent="0.3">
      <c r="A214" s="32" t="s">
        <v>163</v>
      </c>
      <c r="B214">
        <f t="shared" ca="1" si="11"/>
        <v>3</v>
      </c>
      <c r="C214">
        <f t="shared" ca="1" si="11"/>
        <v>3</v>
      </c>
      <c r="D214">
        <f t="shared" ca="1" si="11"/>
        <v>3</v>
      </c>
      <c r="E214">
        <f t="shared" ca="1" si="11"/>
        <v>7</v>
      </c>
      <c r="F214" t="str">
        <f t="shared" ca="1" si="11"/>
        <v>operations</v>
      </c>
      <c r="G214" t="str">
        <f t="shared" ca="1" si="11"/>
        <v>electronics</v>
      </c>
      <c r="H214" t="str">
        <f t="shared" ca="1" si="11"/>
        <v>6-10yrs</v>
      </c>
      <c r="I214" t="str">
        <f t="shared" ca="1" si="11"/>
        <v>supervisor</v>
      </c>
    </row>
    <row r="215" spans="1:9" x14ac:dyDescent="0.3">
      <c r="A215" s="32" t="s">
        <v>164</v>
      </c>
      <c r="B215">
        <f t="shared" ca="1" si="11"/>
        <v>3</v>
      </c>
      <c r="C215">
        <f t="shared" ca="1" si="11"/>
        <v>3</v>
      </c>
      <c r="D215">
        <f t="shared" ca="1" si="11"/>
        <v>3</v>
      </c>
      <c r="E215">
        <f t="shared" ca="1" si="11"/>
        <v>7</v>
      </c>
      <c r="F215" t="str">
        <f t="shared" ca="1" si="11"/>
        <v>operations</v>
      </c>
      <c r="G215" t="str">
        <f t="shared" ca="1" si="11"/>
        <v>consumer goods</v>
      </c>
      <c r="H215" t="str">
        <f t="shared" ca="1" si="11"/>
        <v>1-5yrs</v>
      </c>
      <c r="I215" t="str">
        <f t="shared" ca="1" si="11"/>
        <v>non-supervisory</v>
      </c>
    </row>
    <row r="216" spans="1:9" x14ac:dyDescent="0.3">
      <c r="A216" s="35" t="s">
        <v>165</v>
      </c>
      <c r="B216">
        <f t="shared" ca="1" si="11"/>
        <v>3</v>
      </c>
      <c r="C216">
        <f t="shared" ca="1" si="11"/>
        <v>3</v>
      </c>
      <c r="D216">
        <f t="shared" ca="1" si="11"/>
        <v>3</v>
      </c>
      <c r="E216">
        <f t="shared" ca="1" si="11"/>
        <v>7</v>
      </c>
      <c r="F216" t="str">
        <f t="shared" ca="1" si="11"/>
        <v>other</v>
      </c>
      <c r="G216" t="str">
        <f t="shared" ca="1" si="11"/>
        <v>other</v>
      </c>
      <c r="H216" t="str">
        <f t="shared" ca="1" si="11"/>
        <v>1-5yrs</v>
      </c>
      <c r="I216" t="str">
        <f t="shared" ca="1" si="11"/>
        <v>non-supervisory</v>
      </c>
    </row>
    <row r="217" spans="1:9" x14ac:dyDescent="0.3">
      <c r="A217" s="32" t="s">
        <v>166</v>
      </c>
      <c r="B217">
        <f t="shared" ca="1" si="11"/>
        <v>3</v>
      </c>
      <c r="C217">
        <f t="shared" ca="1" si="11"/>
        <v>3</v>
      </c>
      <c r="D217">
        <f t="shared" ca="1" si="11"/>
        <v>3</v>
      </c>
      <c r="E217">
        <f t="shared" ca="1" si="11"/>
        <v>7</v>
      </c>
      <c r="F217" t="str">
        <f t="shared" ca="1" si="11"/>
        <v>operations</v>
      </c>
      <c r="G217" t="str">
        <f t="shared" ca="1" si="11"/>
        <v>electronics</v>
      </c>
      <c r="H217" t="str">
        <f t="shared" ca="1" si="11"/>
        <v>1-5yrs</v>
      </c>
      <c r="I217" t="str">
        <f t="shared" ca="1" si="11"/>
        <v>non-supervisory</v>
      </c>
    </row>
    <row r="218" spans="1:9" x14ac:dyDescent="0.3">
      <c r="A218" s="32" t="s">
        <v>167</v>
      </c>
      <c r="B218">
        <f t="shared" ca="1" si="11"/>
        <v>3</v>
      </c>
      <c r="C218">
        <f t="shared" ca="1" si="11"/>
        <v>3</v>
      </c>
      <c r="D218">
        <f t="shared" ca="1" si="11"/>
        <v>3</v>
      </c>
      <c r="E218">
        <f t="shared" ca="1" si="11"/>
        <v>7</v>
      </c>
      <c r="F218" t="str">
        <f t="shared" ca="1" si="11"/>
        <v>purchasing</v>
      </c>
      <c r="G218" t="str">
        <f t="shared" ca="1" si="11"/>
        <v>electronics</v>
      </c>
      <c r="H218" t="str">
        <f t="shared" ca="1" si="11"/>
        <v>11-15yrs</v>
      </c>
      <c r="I218" t="str">
        <f t="shared" ca="1" si="11"/>
        <v>other</v>
      </c>
    </row>
    <row r="219" spans="1:9" x14ac:dyDescent="0.3">
      <c r="A219" s="35" t="s">
        <v>168</v>
      </c>
      <c r="B219">
        <f t="shared" ca="1" si="11"/>
        <v>3</v>
      </c>
      <c r="C219">
        <f t="shared" ca="1" si="11"/>
        <v>3</v>
      </c>
      <c r="D219">
        <f t="shared" ca="1" si="11"/>
        <v>3</v>
      </c>
      <c r="E219">
        <f t="shared" ca="1" si="11"/>
        <v>7</v>
      </c>
      <c r="F219" t="str">
        <f t="shared" ca="1" si="11"/>
        <v>operations</v>
      </c>
      <c r="G219" t="str">
        <f t="shared" ca="1" si="11"/>
        <v>electronics</v>
      </c>
      <c r="H219" t="str">
        <f t="shared" ca="1" si="11"/>
        <v>6-10yrs</v>
      </c>
      <c r="I219" t="str">
        <f t="shared" ca="1" si="11"/>
        <v>manager</v>
      </c>
    </row>
    <row r="220" spans="1:9" x14ac:dyDescent="0.3">
      <c r="A220" s="32" t="s">
        <v>169</v>
      </c>
      <c r="B220">
        <f t="shared" ca="1" si="11"/>
        <v>3</v>
      </c>
      <c r="C220">
        <f t="shared" ca="1" si="11"/>
        <v>3</v>
      </c>
      <c r="D220">
        <f t="shared" ca="1" si="11"/>
        <v>3</v>
      </c>
      <c r="E220">
        <f t="shared" ca="1" si="11"/>
        <v>7</v>
      </c>
      <c r="F220" t="str">
        <f t="shared" ca="1" si="11"/>
        <v>other</v>
      </c>
      <c r="G220" t="str">
        <f t="shared" ca="1" si="11"/>
        <v>other</v>
      </c>
      <c r="H220" t="str">
        <f t="shared" ca="1" si="11"/>
        <v>1-5yrs</v>
      </c>
      <c r="I220" t="str">
        <f t="shared" ca="1" si="11"/>
        <v>manager</v>
      </c>
    </row>
    <row r="221" spans="1:9" x14ac:dyDescent="0.3">
      <c r="A221" s="32" t="s">
        <v>170</v>
      </c>
      <c r="B221">
        <f t="shared" ca="1" si="11"/>
        <v>3</v>
      </c>
      <c r="C221">
        <f t="shared" ca="1" si="11"/>
        <v>3</v>
      </c>
      <c r="D221">
        <f t="shared" ca="1" si="11"/>
        <v>3</v>
      </c>
      <c r="E221">
        <f t="shared" ca="1" si="11"/>
        <v>7</v>
      </c>
      <c r="F221" t="str">
        <f t="shared" ca="1" si="11"/>
        <v>sales</v>
      </c>
      <c r="G221" t="str">
        <f t="shared" ca="1" si="11"/>
        <v>consumer goods</v>
      </c>
      <c r="H221" t="str">
        <f t="shared" ca="1" si="11"/>
        <v>6-10yrs</v>
      </c>
      <c r="I221" t="str">
        <f t="shared" ca="1" si="11"/>
        <v>non-supervisory</v>
      </c>
    </row>
    <row r="222" spans="1:9" x14ac:dyDescent="0.3">
      <c r="A222" s="35" t="s">
        <v>171</v>
      </c>
      <c r="B222">
        <f t="shared" ca="1" si="11"/>
        <v>3</v>
      </c>
      <c r="C222">
        <f t="shared" ca="1" si="11"/>
        <v>3</v>
      </c>
      <c r="D222">
        <f t="shared" ca="1" si="11"/>
        <v>3</v>
      </c>
      <c r="E222">
        <f t="shared" ca="1" si="11"/>
        <v>7</v>
      </c>
      <c r="F222" t="str">
        <f t="shared" ca="1" si="11"/>
        <v>other</v>
      </c>
      <c r="G222" t="str">
        <f t="shared" ca="1" si="11"/>
        <v>other</v>
      </c>
      <c r="H222" t="str">
        <f t="shared" ca="1" si="11"/>
        <v>1-5yrs</v>
      </c>
      <c r="I222" t="str">
        <f t="shared" ca="1" si="11"/>
        <v>supervisor</v>
      </c>
    </row>
    <row r="223" spans="1:9" x14ac:dyDescent="0.3">
      <c r="A223" s="32" t="s">
        <v>172</v>
      </c>
      <c r="B223">
        <f t="shared" ca="1" si="11"/>
        <v>3</v>
      </c>
      <c r="C223">
        <f t="shared" ca="1" si="11"/>
        <v>3</v>
      </c>
      <c r="D223">
        <f t="shared" ca="1" si="11"/>
        <v>3</v>
      </c>
      <c r="E223">
        <f t="shared" ca="1" si="11"/>
        <v>6</v>
      </c>
      <c r="F223" t="str">
        <f t="shared" ca="1" si="11"/>
        <v>analytics</v>
      </c>
      <c r="G223" t="str">
        <f t="shared" ca="1" si="11"/>
        <v>electronics</v>
      </c>
      <c r="H223" t="str">
        <f t="shared" ca="1" si="11"/>
        <v>&lt;1</v>
      </c>
      <c r="I223" t="str">
        <f t="shared" ca="1" si="11"/>
        <v>non-supervisory</v>
      </c>
    </row>
    <row r="224" spans="1:9" x14ac:dyDescent="0.3">
      <c r="A224" s="32" t="s">
        <v>173</v>
      </c>
      <c r="B224">
        <f t="shared" ca="1" si="11"/>
        <v>3</v>
      </c>
      <c r="C224">
        <f t="shared" ca="1" si="11"/>
        <v>3</v>
      </c>
      <c r="D224">
        <f t="shared" ca="1" si="11"/>
        <v>3</v>
      </c>
      <c r="E224">
        <f t="shared" ca="1" si="11"/>
        <v>5</v>
      </c>
      <c r="F224" t="str">
        <f t="shared" ca="1" si="11"/>
        <v>operations</v>
      </c>
      <c r="G224" t="str">
        <f t="shared" ca="1" si="11"/>
        <v>electronics</v>
      </c>
      <c r="H224" t="str">
        <f t="shared" ca="1" si="11"/>
        <v>6-10yrs</v>
      </c>
      <c r="I224" t="str">
        <f t="shared" ca="1" si="11"/>
        <v>manager</v>
      </c>
    </row>
    <row r="225" spans="1:9" x14ac:dyDescent="0.3">
      <c r="A225" s="35" t="s">
        <v>174</v>
      </c>
      <c r="B225">
        <f t="shared" ca="1" si="11"/>
        <v>3</v>
      </c>
      <c r="C225">
        <f t="shared" ca="1" si="11"/>
        <v>3</v>
      </c>
      <c r="D225">
        <f t="shared" ca="1" si="11"/>
        <v>3</v>
      </c>
      <c r="E225">
        <f t="shared" ca="1" si="11"/>
        <v>4</v>
      </c>
      <c r="F225" t="str">
        <f t="shared" ca="1" si="11"/>
        <v>logistics</v>
      </c>
      <c r="G225" t="str">
        <f t="shared" ca="1" si="11"/>
        <v>other</v>
      </c>
      <c r="H225" t="str">
        <f t="shared" ca="1" si="11"/>
        <v>1-5yrs</v>
      </c>
      <c r="I225" t="str">
        <f t="shared" ca="1" si="11"/>
        <v>non-supervisory</v>
      </c>
    </row>
    <row r="226" spans="1:9" x14ac:dyDescent="0.3">
      <c r="A226" s="32" t="s">
        <v>175</v>
      </c>
      <c r="B226">
        <f t="shared" ca="1" si="11"/>
        <v>3</v>
      </c>
      <c r="C226">
        <f t="shared" ca="1" si="11"/>
        <v>3</v>
      </c>
      <c r="D226">
        <f t="shared" ca="1" si="11"/>
        <v>3</v>
      </c>
      <c r="E226">
        <f t="shared" ca="1" si="11"/>
        <v>4</v>
      </c>
      <c r="F226" t="str">
        <f t="shared" ca="1" si="11"/>
        <v>logistics</v>
      </c>
      <c r="G226" t="str">
        <f t="shared" ca="1" si="11"/>
        <v>other</v>
      </c>
      <c r="H226" t="str">
        <f t="shared" ca="1" si="11"/>
        <v>1-5yrs</v>
      </c>
      <c r="I226" t="str">
        <f t="shared" ca="1" si="11"/>
        <v>non-supervisory</v>
      </c>
    </row>
    <row r="227" spans="1:9" x14ac:dyDescent="0.3">
      <c r="A227" s="32" t="s">
        <v>176</v>
      </c>
      <c r="B227">
        <f t="shared" ca="1" si="11"/>
        <v>3</v>
      </c>
      <c r="C227">
        <f t="shared" ca="1" si="11"/>
        <v>3</v>
      </c>
      <c r="D227">
        <f t="shared" ca="1" si="11"/>
        <v>3</v>
      </c>
      <c r="E227">
        <f t="shared" ca="1" si="11"/>
        <v>7</v>
      </c>
      <c r="F227" t="str">
        <f t="shared" ca="1" si="11"/>
        <v>sales</v>
      </c>
      <c r="G227" t="str">
        <f t="shared" ca="1" si="11"/>
        <v>other</v>
      </c>
      <c r="H227" t="str">
        <f t="shared" ca="1" si="11"/>
        <v>6-10yrs</v>
      </c>
      <c r="I227" t="str">
        <f t="shared" ca="1" si="11"/>
        <v>manager</v>
      </c>
    </row>
    <row r="228" spans="1:9" x14ac:dyDescent="0.3">
      <c r="A228" s="35" t="s">
        <v>177</v>
      </c>
      <c r="B228">
        <f t="shared" ca="1" si="11"/>
        <v>3</v>
      </c>
      <c r="C228">
        <f t="shared" ca="1" si="11"/>
        <v>3</v>
      </c>
      <c r="D228">
        <f t="shared" ca="1" si="11"/>
        <v>3</v>
      </c>
      <c r="E228">
        <f t="shared" ca="1" si="11"/>
        <v>7</v>
      </c>
      <c r="F228" t="str">
        <f t="shared" ca="1" si="11"/>
        <v>Analytics</v>
      </c>
      <c r="G228" t="str">
        <f t="shared" ca="1" si="11"/>
        <v>electronics</v>
      </c>
      <c r="H228" t="str">
        <f t="shared" ca="1" si="11"/>
        <v>1-5yrs</v>
      </c>
      <c r="I228" t="str">
        <f t="shared" ca="1" si="11"/>
        <v>supervisor</v>
      </c>
    </row>
    <row r="229" spans="1:9" x14ac:dyDescent="0.3">
      <c r="A229" s="32"/>
      <c r="B229" s="35" t="s">
        <v>243</v>
      </c>
      <c r="C229" s="32" t="s">
        <v>247</v>
      </c>
      <c r="D229" s="32" t="s">
        <v>248</v>
      </c>
      <c r="E229" s="35" t="s">
        <v>185</v>
      </c>
      <c r="F229" s="32" t="s">
        <v>220</v>
      </c>
      <c r="G229" s="32" t="s">
        <v>221</v>
      </c>
      <c r="H229" s="35" t="s">
        <v>222</v>
      </c>
      <c r="I229" s="32" t="s">
        <v>224</v>
      </c>
    </row>
    <row r="230" spans="1:9" x14ac:dyDescent="0.3">
      <c r="A230" s="32"/>
    </row>
    <row r="231" spans="1:9" x14ac:dyDescent="0.3">
      <c r="A231" s="35" t="s">
        <v>232</v>
      </c>
      <c r="B231">
        <f ca="1">INDIRECT($A231&amp;"!"&amp;B$229)</f>
        <v>3</v>
      </c>
      <c r="C231">
        <f t="shared" ref="C231:E246" ca="1" si="12">INDIRECT($A231&amp;"!"&amp;C$229)</f>
        <v>3</v>
      </c>
      <c r="D231">
        <f t="shared" ca="1" si="12"/>
        <v>1</v>
      </c>
      <c r="E231">
        <f t="shared" ca="1" si="12"/>
        <v>4</v>
      </c>
      <c r="F231" t="str">
        <f ca="1">INDIRECT($A231&amp;"!"&amp;F$172)</f>
        <v>analytics</v>
      </c>
      <c r="G231" t="str">
        <f t="shared" ref="F231:I246" ca="1" si="13">INDIRECT($A231&amp;"!"&amp;G$172)</f>
        <v>n/a</v>
      </c>
      <c r="H231" t="str">
        <f t="shared" ca="1" si="13"/>
        <v>1-5 years</v>
      </c>
      <c r="I231" t="str">
        <f t="shared" ca="1" si="13"/>
        <v>non-supervisory</v>
      </c>
    </row>
    <row r="232" spans="1:9" x14ac:dyDescent="0.3">
      <c r="A232" s="32" t="s">
        <v>124</v>
      </c>
      <c r="B232">
        <f t="shared" ref="B232:E263" ca="1" si="14">INDIRECT($A232&amp;"!"&amp;B$229)</f>
        <v>3</v>
      </c>
      <c r="C232">
        <f t="shared" ca="1" si="12"/>
        <v>3</v>
      </c>
      <c r="D232">
        <f t="shared" ca="1" si="12"/>
        <v>1</v>
      </c>
      <c r="E232">
        <f t="shared" ca="1" si="12"/>
        <v>6</v>
      </c>
      <c r="F232" t="str">
        <f t="shared" ca="1" si="13"/>
        <v>purchasing</v>
      </c>
      <c r="G232" t="str">
        <f t="shared" ca="1" si="13"/>
        <v>consumer goods</v>
      </c>
      <c r="H232" t="str">
        <f t="shared" ca="1" si="13"/>
        <v>6-10year</v>
      </c>
      <c r="I232" t="str">
        <f t="shared" ca="1" si="13"/>
        <v>Manager</v>
      </c>
    </row>
    <row r="233" spans="1:9" x14ac:dyDescent="0.3">
      <c r="A233" s="32" t="s">
        <v>125</v>
      </c>
      <c r="B233">
        <f t="shared" ca="1" si="14"/>
        <v>3</v>
      </c>
      <c r="C233">
        <f t="shared" ca="1" si="12"/>
        <v>3</v>
      </c>
      <c r="D233">
        <f t="shared" ca="1" si="12"/>
        <v>1</v>
      </c>
      <c r="E233">
        <f t="shared" ca="1" si="12"/>
        <v>4</v>
      </c>
      <c r="F233" t="str">
        <f t="shared" ca="1" si="13"/>
        <v>purchasing</v>
      </c>
      <c r="G233" t="str">
        <f t="shared" ca="1" si="13"/>
        <v>health care</v>
      </c>
      <c r="H233" t="str">
        <f t="shared" ca="1" si="13"/>
        <v>1-5y</v>
      </c>
      <c r="I233" t="str">
        <f t="shared" ca="1" si="13"/>
        <v>non-supervisory</v>
      </c>
    </row>
    <row r="234" spans="1:9" x14ac:dyDescent="0.3">
      <c r="A234" s="35" t="s">
        <v>126</v>
      </c>
      <c r="B234">
        <f t="shared" ca="1" si="14"/>
        <v>3</v>
      </c>
      <c r="C234">
        <f t="shared" ca="1" si="12"/>
        <v>3</v>
      </c>
      <c r="D234">
        <f t="shared" ca="1" si="12"/>
        <v>1</v>
      </c>
      <c r="E234">
        <f t="shared" ca="1" si="12"/>
        <v>7</v>
      </c>
      <c r="F234" t="str">
        <f t="shared" ca="1" si="13"/>
        <v>n/a</v>
      </c>
      <c r="G234" t="str">
        <f t="shared" ca="1" si="13"/>
        <v>n/a</v>
      </c>
      <c r="H234" t="str">
        <f t="shared" ca="1" si="13"/>
        <v>1-5y</v>
      </c>
      <c r="I234" t="str">
        <f t="shared" ca="1" si="13"/>
        <v>other</v>
      </c>
    </row>
    <row r="235" spans="1:9" x14ac:dyDescent="0.3">
      <c r="A235" s="32" t="s">
        <v>127</v>
      </c>
      <c r="B235">
        <f t="shared" ca="1" si="14"/>
        <v>3</v>
      </c>
      <c r="C235">
        <f t="shared" ca="1" si="12"/>
        <v>3</v>
      </c>
      <c r="D235">
        <f t="shared" ca="1" si="12"/>
        <v>1</v>
      </c>
      <c r="E235">
        <f t="shared" ca="1" si="12"/>
        <v>5</v>
      </c>
      <c r="F235" t="str">
        <f t="shared" ca="1" si="13"/>
        <v>n/a</v>
      </c>
      <c r="G235" t="str">
        <f t="shared" ca="1" si="13"/>
        <v>health care</v>
      </c>
      <c r="H235" t="str">
        <f t="shared" ca="1" si="13"/>
        <v>n/a</v>
      </c>
      <c r="I235" t="str">
        <f t="shared" ca="1" si="13"/>
        <v>n/a</v>
      </c>
    </row>
    <row r="236" spans="1:9" x14ac:dyDescent="0.3">
      <c r="A236" s="32" t="s">
        <v>128</v>
      </c>
      <c r="B236">
        <f t="shared" ca="1" si="14"/>
        <v>3</v>
      </c>
      <c r="C236">
        <f t="shared" ca="1" si="12"/>
        <v>3</v>
      </c>
      <c r="D236">
        <f t="shared" ca="1" si="12"/>
        <v>1</v>
      </c>
      <c r="E236">
        <f t="shared" ca="1" si="12"/>
        <v>7</v>
      </c>
      <c r="F236" t="str">
        <f t="shared" ca="1" si="13"/>
        <v>sales</v>
      </c>
      <c r="G236" t="str">
        <f t="shared" ca="1" si="13"/>
        <v>other</v>
      </c>
      <c r="H236" t="str">
        <f t="shared" ca="1" si="13"/>
        <v>1-5yr</v>
      </c>
      <c r="I236" t="str">
        <f t="shared" ca="1" si="13"/>
        <v>non-supervisory</v>
      </c>
    </row>
    <row r="237" spans="1:9" x14ac:dyDescent="0.3">
      <c r="A237" s="35" t="s">
        <v>129</v>
      </c>
      <c r="B237">
        <f t="shared" ca="1" si="14"/>
        <v>3</v>
      </c>
      <c r="C237">
        <f t="shared" ca="1" si="12"/>
        <v>3</v>
      </c>
      <c r="D237">
        <f t="shared" ca="1" si="12"/>
        <v>1</v>
      </c>
      <c r="E237">
        <f t="shared" ca="1" si="12"/>
        <v>5</v>
      </c>
      <c r="F237" t="str">
        <f t="shared" ca="1" si="13"/>
        <v>analytics</v>
      </c>
      <c r="G237" t="str">
        <f t="shared" ca="1" si="13"/>
        <v>consumer goods</v>
      </c>
      <c r="H237" t="str">
        <f t="shared" ca="1" si="13"/>
        <v>1-5 yr</v>
      </c>
      <c r="I237" t="str">
        <f t="shared" ca="1" si="13"/>
        <v>non-supervisory</v>
      </c>
    </row>
    <row r="238" spans="1:9" x14ac:dyDescent="0.3">
      <c r="A238" s="32" t="s">
        <v>130</v>
      </c>
      <c r="B238">
        <f t="shared" ca="1" si="14"/>
        <v>3</v>
      </c>
      <c r="C238">
        <f t="shared" ca="1" si="12"/>
        <v>3</v>
      </c>
      <c r="D238">
        <f t="shared" ca="1" si="12"/>
        <v>1</v>
      </c>
      <c r="E238">
        <f t="shared" ca="1" si="12"/>
        <v>6</v>
      </c>
      <c r="F238" t="str">
        <f t="shared" ca="1" si="13"/>
        <v>analytics</v>
      </c>
      <c r="G238" t="str">
        <f t="shared" ca="1" si="13"/>
        <v>electronics</v>
      </c>
      <c r="H238" t="str">
        <f t="shared" ca="1" si="13"/>
        <v>1-5 yr</v>
      </c>
      <c r="I238" t="str">
        <f t="shared" ca="1" si="13"/>
        <v>non-supervisory</v>
      </c>
    </row>
    <row r="239" spans="1:9" x14ac:dyDescent="0.3">
      <c r="A239" s="32" t="s">
        <v>131</v>
      </c>
      <c r="B239">
        <f t="shared" ca="1" si="14"/>
        <v>3</v>
      </c>
      <c r="C239">
        <f t="shared" ca="1" si="12"/>
        <v>3</v>
      </c>
      <c r="D239">
        <f t="shared" ca="1" si="12"/>
        <v>1</v>
      </c>
      <c r="E239">
        <f t="shared" ca="1" si="12"/>
        <v>5</v>
      </c>
      <c r="F239" t="str">
        <f t="shared" ca="1" si="13"/>
        <v>operations</v>
      </c>
      <c r="G239" t="str">
        <f t="shared" ca="1" si="13"/>
        <v>consumer goods</v>
      </c>
      <c r="H239" t="str">
        <f t="shared" ca="1" si="13"/>
        <v>6-10yr</v>
      </c>
      <c r="I239" t="str">
        <f t="shared" ca="1" si="13"/>
        <v>manager</v>
      </c>
    </row>
    <row r="240" spans="1:9" x14ac:dyDescent="0.3">
      <c r="A240" s="35" t="s">
        <v>132</v>
      </c>
      <c r="B240">
        <f t="shared" ca="1" si="14"/>
        <v>3</v>
      </c>
      <c r="C240">
        <f t="shared" ca="1" si="12"/>
        <v>3</v>
      </c>
      <c r="D240">
        <f t="shared" ca="1" si="12"/>
        <v>1</v>
      </c>
      <c r="E240">
        <f t="shared" ca="1" si="12"/>
        <v>6</v>
      </c>
      <c r="F240" t="str">
        <f t="shared" ca="1" si="13"/>
        <v>Sales</v>
      </c>
      <c r="G240" t="str">
        <f t="shared" ca="1" si="13"/>
        <v>consumer goods</v>
      </c>
      <c r="H240" t="str">
        <f t="shared" ca="1" si="13"/>
        <v>1-5yrs</v>
      </c>
      <c r="I240" t="str">
        <f t="shared" ca="1" si="13"/>
        <v>non-supervisory</v>
      </c>
    </row>
    <row r="241" spans="1:9" x14ac:dyDescent="0.3">
      <c r="A241" s="32" t="s">
        <v>133</v>
      </c>
      <c r="B241">
        <f t="shared" ca="1" si="14"/>
        <v>3</v>
      </c>
      <c r="C241">
        <f t="shared" ca="1" si="12"/>
        <v>3</v>
      </c>
      <c r="D241">
        <f t="shared" ca="1" si="12"/>
        <v>1</v>
      </c>
      <c r="E241">
        <f t="shared" ca="1" si="12"/>
        <v>6</v>
      </c>
      <c r="F241" t="str">
        <f t="shared" ca="1" si="13"/>
        <v>operations</v>
      </c>
      <c r="G241" t="str">
        <f t="shared" ca="1" si="13"/>
        <v>other</v>
      </c>
      <c r="H241" t="str">
        <f t="shared" ca="1" si="13"/>
        <v>1-5yrs</v>
      </c>
      <c r="I241" t="str">
        <f t="shared" ca="1" si="13"/>
        <v>non-supervisory</v>
      </c>
    </row>
    <row r="242" spans="1:9" x14ac:dyDescent="0.3">
      <c r="A242" s="32" t="s">
        <v>134</v>
      </c>
      <c r="B242">
        <f t="shared" ca="1" si="14"/>
        <v>3</v>
      </c>
      <c r="C242">
        <f t="shared" ca="1" si="12"/>
        <v>3</v>
      </c>
      <c r="D242">
        <f t="shared" ca="1" si="12"/>
        <v>1</v>
      </c>
      <c r="E242">
        <f t="shared" ca="1" si="12"/>
        <v>6</v>
      </c>
      <c r="F242" t="str">
        <f t="shared" ca="1" si="13"/>
        <v>operations</v>
      </c>
      <c r="G242" t="str">
        <f t="shared" ca="1" si="13"/>
        <v>consumer goods</v>
      </c>
      <c r="H242" t="str">
        <f t="shared" ca="1" si="13"/>
        <v>6-10yrs</v>
      </c>
      <c r="I242" t="str">
        <f t="shared" ca="1" si="13"/>
        <v>director</v>
      </c>
    </row>
    <row r="243" spans="1:9" x14ac:dyDescent="0.3">
      <c r="A243" s="35" t="s">
        <v>135</v>
      </c>
      <c r="B243">
        <f t="shared" ca="1" si="14"/>
        <v>3</v>
      </c>
      <c r="C243">
        <f t="shared" ca="1" si="12"/>
        <v>3</v>
      </c>
      <c r="D243">
        <f t="shared" ca="1" si="12"/>
        <v>1</v>
      </c>
      <c r="E243">
        <f t="shared" ca="1" si="12"/>
        <v>6</v>
      </c>
      <c r="F243" t="str">
        <f t="shared" ca="1" si="13"/>
        <v>sales</v>
      </c>
      <c r="G243" t="str">
        <f t="shared" ca="1" si="13"/>
        <v>consumer goods</v>
      </c>
      <c r="H243" t="str">
        <f t="shared" ca="1" si="13"/>
        <v>6-10yrs</v>
      </c>
      <c r="I243" t="str">
        <f t="shared" ca="1" si="13"/>
        <v>supervisor</v>
      </c>
    </row>
    <row r="244" spans="1:9" x14ac:dyDescent="0.3">
      <c r="A244" s="32" t="s">
        <v>136</v>
      </c>
      <c r="B244">
        <f t="shared" ca="1" si="14"/>
        <v>3</v>
      </c>
      <c r="C244">
        <f t="shared" ca="1" si="12"/>
        <v>3</v>
      </c>
      <c r="D244">
        <f t="shared" ca="1" si="12"/>
        <v>1</v>
      </c>
      <c r="E244">
        <f t="shared" ca="1" si="12"/>
        <v>5</v>
      </c>
      <c r="F244" t="str">
        <f t="shared" ca="1" si="13"/>
        <v>operations</v>
      </c>
      <c r="G244" t="str">
        <f t="shared" ca="1" si="13"/>
        <v>electronics</v>
      </c>
      <c r="H244" t="str">
        <f t="shared" ca="1" si="13"/>
        <v>1-5yrs</v>
      </c>
      <c r="I244" t="str">
        <f t="shared" ca="1" si="13"/>
        <v>manager</v>
      </c>
    </row>
    <row r="245" spans="1:9" x14ac:dyDescent="0.3">
      <c r="A245" s="32" t="s">
        <v>137</v>
      </c>
      <c r="B245">
        <f t="shared" ca="1" si="14"/>
        <v>3</v>
      </c>
      <c r="C245">
        <f t="shared" ca="1" si="12"/>
        <v>3</v>
      </c>
      <c r="D245">
        <f t="shared" ca="1" si="12"/>
        <v>1</v>
      </c>
      <c r="E245">
        <f t="shared" ca="1" si="12"/>
        <v>3</v>
      </c>
      <c r="F245" t="str">
        <f t="shared" ca="1" si="13"/>
        <v>operations</v>
      </c>
      <c r="G245" t="str">
        <f t="shared" ca="1" si="13"/>
        <v>electronics</v>
      </c>
      <c r="H245" t="str">
        <f t="shared" ca="1" si="13"/>
        <v>6-10yrs</v>
      </c>
      <c r="I245" t="str">
        <f t="shared" ca="1" si="13"/>
        <v>manager</v>
      </c>
    </row>
    <row r="246" spans="1:9" x14ac:dyDescent="0.3">
      <c r="A246" s="35" t="s">
        <v>138</v>
      </c>
      <c r="B246">
        <f t="shared" ca="1" si="14"/>
        <v>3</v>
      </c>
      <c r="C246">
        <f t="shared" ca="1" si="12"/>
        <v>3</v>
      </c>
      <c r="D246">
        <f t="shared" ca="1" si="12"/>
        <v>1</v>
      </c>
      <c r="E246">
        <f t="shared" ca="1" si="12"/>
        <v>6</v>
      </c>
      <c r="F246" t="str">
        <f t="shared" ca="1" si="13"/>
        <v>sales</v>
      </c>
      <c r="G246" t="str">
        <f t="shared" ca="1" si="13"/>
        <v>consumer goods</v>
      </c>
      <c r="H246" t="str">
        <f t="shared" ca="1" si="13"/>
        <v>1-5yrs</v>
      </c>
      <c r="I246" t="str">
        <f t="shared" ca="1" si="13"/>
        <v>non-supervisory</v>
      </c>
    </row>
    <row r="247" spans="1:9" x14ac:dyDescent="0.3">
      <c r="A247" s="32" t="s">
        <v>139</v>
      </c>
      <c r="B247">
        <f t="shared" ca="1" si="14"/>
        <v>3</v>
      </c>
      <c r="C247">
        <f t="shared" ca="1" si="14"/>
        <v>3</v>
      </c>
      <c r="D247">
        <f t="shared" ca="1" si="14"/>
        <v>1</v>
      </c>
      <c r="E247">
        <f t="shared" ca="1" si="14"/>
        <v>6</v>
      </c>
      <c r="F247" t="str">
        <f t="shared" ref="F247:I263" ca="1" si="15">INDIRECT($A247&amp;"!"&amp;F$172)</f>
        <v>Purchasing</v>
      </c>
      <c r="G247" t="str">
        <f t="shared" ca="1" si="15"/>
        <v>Health Care</v>
      </c>
      <c r="H247" t="str">
        <f t="shared" ca="1" si="15"/>
        <v>6-10yrs</v>
      </c>
      <c r="I247" t="str">
        <f t="shared" ca="1" si="15"/>
        <v>non-supervisory</v>
      </c>
    </row>
    <row r="248" spans="1:9" x14ac:dyDescent="0.3">
      <c r="A248" s="32" t="s">
        <v>140</v>
      </c>
      <c r="B248">
        <f t="shared" ca="1" si="14"/>
        <v>3</v>
      </c>
      <c r="C248">
        <f t="shared" ca="1" si="14"/>
        <v>3</v>
      </c>
      <c r="D248">
        <f t="shared" ca="1" si="14"/>
        <v>1</v>
      </c>
      <c r="E248">
        <f t="shared" ca="1" si="14"/>
        <v>4</v>
      </c>
      <c r="F248" t="str">
        <f t="shared" ca="1" si="15"/>
        <v>operations</v>
      </c>
      <c r="G248" t="str">
        <f t="shared" ca="1" si="15"/>
        <v>other</v>
      </c>
      <c r="H248" t="str">
        <f t="shared" ca="1" si="15"/>
        <v>1-5yr</v>
      </c>
      <c r="I248" t="str">
        <f t="shared" ca="1" si="15"/>
        <v>non-supervisory</v>
      </c>
    </row>
    <row r="249" spans="1:9" x14ac:dyDescent="0.3">
      <c r="A249" s="35" t="s">
        <v>141</v>
      </c>
      <c r="B249">
        <f t="shared" ca="1" si="14"/>
        <v>3</v>
      </c>
      <c r="C249">
        <f t="shared" ca="1" si="14"/>
        <v>3</v>
      </c>
      <c r="D249">
        <f t="shared" ca="1" si="14"/>
        <v>1</v>
      </c>
      <c r="E249">
        <f t="shared" ca="1" si="14"/>
        <v>5</v>
      </c>
      <c r="F249" t="str">
        <f t="shared" ca="1" si="15"/>
        <v>n/a</v>
      </c>
      <c r="G249" t="str">
        <f t="shared" ca="1" si="15"/>
        <v>electronics</v>
      </c>
      <c r="H249" t="str">
        <f t="shared" ca="1" si="15"/>
        <v>6-10yr</v>
      </c>
      <c r="I249" t="str">
        <f t="shared" ca="1" si="15"/>
        <v>supervisor</v>
      </c>
    </row>
    <row r="250" spans="1:9" x14ac:dyDescent="0.3">
      <c r="A250" s="32" t="s">
        <v>142</v>
      </c>
      <c r="B250">
        <f t="shared" ca="1" si="14"/>
        <v>3</v>
      </c>
      <c r="C250">
        <f t="shared" ca="1" si="14"/>
        <v>3</v>
      </c>
      <c r="D250">
        <f t="shared" ca="1" si="14"/>
        <v>1</v>
      </c>
      <c r="E250">
        <f t="shared" ca="1" si="14"/>
        <v>6</v>
      </c>
      <c r="F250" t="str">
        <f t="shared" ca="1" si="15"/>
        <v>accounting/finance</v>
      </c>
      <c r="G250" t="str">
        <f t="shared" ca="1" si="15"/>
        <v>other</v>
      </c>
      <c r="H250" t="str">
        <f t="shared" ca="1" si="15"/>
        <v>1-5yrs</v>
      </c>
      <c r="I250" t="str">
        <f t="shared" ca="1" si="15"/>
        <v>supervisor</v>
      </c>
    </row>
    <row r="251" spans="1:9" x14ac:dyDescent="0.3">
      <c r="A251" s="32" t="s">
        <v>143</v>
      </c>
      <c r="B251">
        <f t="shared" ca="1" si="14"/>
        <v>3</v>
      </c>
      <c r="C251">
        <f t="shared" ca="1" si="14"/>
        <v>3</v>
      </c>
      <c r="D251">
        <f t="shared" ca="1" si="14"/>
        <v>1</v>
      </c>
      <c r="E251">
        <f t="shared" ca="1" si="14"/>
        <v>6</v>
      </c>
      <c r="F251" t="str">
        <f t="shared" ca="1" si="15"/>
        <v>operations</v>
      </c>
      <c r="G251" t="str">
        <f t="shared" ca="1" si="15"/>
        <v>other</v>
      </c>
      <c r="H251" t="str">
        <f t="shared" ca="1" si="15"/>
        <v>6-10yrs</v>
      </c>
      <c r="I251" t="str">
        <f t="shared" ca="1" si="15"/>
        <v>manager</v>
      </c>
    </row>
    <row r="252" spans="1:9" x14ac:dyDescent="0.3">
      <c r="A252" s="35" t="s">
        <v>144</v>
      </c>
      <c r="B252">
        <f t="shared" ca="1" si="14"/>
        <v>3</v>
      </c>
      <c r="C252">
        <f t="shared" ca="1" si="14"/>
        <v>3</v>
      </c>
      <c r="D252">
        <f t="shared" ca="1" si="14"/>
        <v>1</v>
      </c>
      <c r="E252">
        <f t="shared" ca="1" si="14"/>
        <v>5</v>
      </c>
      <c r="F252" t="str">
        <f t="shared" ca="1" si="15"/>
        <v>n/a</v>
      </c>
      <c r="G252" t="str">
        <f t="shared" ca="1" si="15"/>
        <v>other</v>
      </c>
      <c r="H252" t="str">
        <f t="shared" ca="1" si="15"/>
        <v>1-5yrs</v>
      </c>
      <c r="I252" t="str">
        <f t="shared" ca="1" si="15"/>
        <v>non-supervisory</v>
      </c>
    </row>
    <row r="253" spans="1:9" x14ac:dyDescent="0.3">
      <c r="A253" s="32" t="s">
        <v>145</v>
      </c>
      <c r="B253">
        <f t="shared" ca="1" si="14"/>
        <v>3</v>
      </c>
      <c r="C253">
        <f t="shared" ca="1" si="14"/>
        <v>3</v>
      </c>
      <c r="D253">
        <f t="shared" ca="1" si="14"/>
        <v>1</v>
      </c>
      <c r="E253">
        <f t="shared" ca="1" si="14"/>
        <v>2</v>
      </c>
      <c r="F253" t="str">
        <f t="shared" ca="1" si="15"/>
        <v>accounting/finance</v>
      </c>
      <c r="G253" t="str">
        <f t="shared" ca="1" si="15"/>
        <v>power/energy</v>
      </c>
      <c r="H253" t="str">
        <f t="shared" ca="1" si="15"/>
        <v>1-5yrs</v>
      </c>
      <c r="I253" t="str">
        <f t="shared" ca="1" si="15"/>
        <v>non-supervisory</v>
      </c>
    </row>
    <row r="254" spans="1:9" x14ac:dyDescent="0.3">
      <c r="A254" s="32" t="s">
        <v>146</v>
      </c>
      <c r="B254">
        <f t="shared" ca="1" si="14"/>
        <v>3</v>
      </c>
      <c r="C254">
        <f t="shared" ca="1" si="14"/>
        <v>3</v>
      </c>
      <c r="D254">
        <f t="shared" ca="1" si="14"/>
        <v>1</v>
      </c>
      <c r="E254">
        <f t="shared" ca="1" si="14"/>
        <v>4</v>
      </c>
      <c r="F254" t="str">
        <f t="shared" ca="1" si="15"/>
        <v>n/a</v>
      </c>
      <c r="G254" t="str">
        <f t="shared" ca="1" si="15"/>
        <v>n/a</v>
      </c>
      <c r="H254" t="str">
        <f t="shared" ca="1" si="15"/>
        <v>1-5yrs</v>
      </c>
      <c r="I254" t="str">
        <f t="shared" ca="1" si="15"/>
        <v>n/a</v>
      </c>
    </row>
    <row r="255" spans="1:9" x14ac:dyDescent="0.3">
      <c r="A255" s="35" t="s">
        <v>147</v>
      </c>
      <c r="B255">
        <f t="shared" ca="1" si="14"/>
        <v>3</v>
      </c>
      <c r="C255">
        <f t="shared" ca="1" si="14"/>
        <v>3</v>
      </c>
      <c r="D255">
        <f t="shared" ca="1" si="14"/>
        <v>1</v>
      </c>
      <c r="E255">
        <f t="shared" ca="1" si="14"/>
        <v>6</v>
      </c>
      <c r="F255" t="str">
        <f t="shared" ca="1" si="15"/>
        <v>accounting/finance</v>
      </c>
      <c r="G255" t="str">
        <f t="shared" ca="1" si="15"/>
        <v>other</v>
      </c>
      <c r="H255" t="str">
        <f t="shared" ca="1" si="15"/>
        <v>11-15yrs</v>
      </c>
      <c r="I255" t="str">
        <f t="shared" ca="1" si="15"/>
        <v>non-supervisory</v>
      </c>
    </row>
    <row r="256" spans="1:9" x14ac:dyDescent="0.3">
      <c r="A256" s="32" t="s">
        <v>148</v>
      </c>
      <c r="B256">
        <f t="shared" ca="1" si="14"/>
        <v>3</v>
      </c>
      <c r="C256">
        <f t="shared" ca="1" si="14"/>
        <v>3</v>
      </c>
      <c r="D256">
        <f t="shared" ca="1" si="14"/>
        <v>1</v>
      </c>
      <c r="E256">
        <f t="shared" ca="1" si="14"/>
        <v>7</v>
      </c>
      <c r="F256" t="str">
        <f t="shared" ca="1" si="15"/>
        <v>sales</v>
      </c>
      <c r="G256" t="str">
        <f t="shared" ca="1" si="15"/>
        <v>electronics</v>
      </c>
      <c r="H256" t="str">
        <f t="shared" ca="1" si="15"/>
        <v>6-10yrs</v>
      </c>
      <c r="I256" t="str">
        <f t="shared" ca="1" si="15"/>
        <v>manager</v>
      </c>
    </row>
    <row r="257" spans="1:9" x14ac:dyDescent="0.3">
      <c r="A257" s="32" t="s">
        <v>149</v>
      </c>
      <c r="B257">
        <f t="shared" ca="1" si="14"/>
        <v>3</v>
      </c>
      <c r="C257">
        <f t="shared" ca="1" si="14"/>
        <v>3</v>
      </c>
      <c r="D257">
        <f t="shared" ca="1" si="14"/>
        <v>1</v>
      </c>
      <c r="E257">
        <f t="shared" ca="1" si="14"/>
        <v>6</v>
      </c>
      <c r="F257" t="str">
        <f t="shared" ca="1" si="15"/>
        <v>accounting/finance</v>
      </c>
      <c r="G257" t="str">
        <f t="shared" ca="1" si="15"/>
        <v>n/a</v>
      </c>
      <c r="H257" t="str">
        <f t="shared" ca="1" si="15"/>
        <v>11-15yrs</v>
      </c>
      <c r="I257" t="str">
        <f t="shared" ca="1" si="15"/>
        <v>manager</v>
      </c>
    </row>
    <row r="258" spans="1:9" x14ac:dyDescent="0.3">
      <c r="A258" s="35" t="s">
        <v>150</v>
      </c>
      <c r="B258">
        <f t="shared" ca="1" si="14"/>
        <v>3</v>
      </c>
      <c r="C258">
        <f t="shared" ca="1" si="14"/>
        <v>3</v>
      </c>
      <c r="D258">
        <f t="shared" ca="1" si="14"/>
        <v>1</v>
      </c>
      <c r="E258">
        <f t="shared" ca="1" si="14"/>
        <v>6</v>
      </c>
      <c r="F258" t="str">
        <f t="shared" ca="1" si="15"/>
        <v>analytics</v>
      </c>
      <c r="G258" t="str">
        <f t="shared" ca="1" si="15"/>
        <v>electronics</v>
      </c>
      <c r="H258" t="str">
        <f t="shared" ca="1" si="15"/>
        <v>6-10yrs</v>
      </c>
      <c r="I258" t="str">
        <f t="shared" ca="1" si="15"/>
        <v>manager</v>
      </c>
    </row>
    <row r="259" spans="1:9" x14ac:dyDescent="0.3">
      <c r="A259" s="32" t="s">
        <v>151</v>
      </c>
      <c r="B259">
        <f t="shared" ca="1" si="14"/>
        <v>3</v>
      </c>
      <c r="C259">
        <f t="shared" ca="1" si="14"/>
        <v>3</v>
      </c>
      <c r="D259">
        <f t="shared" ca="1" si="14"/>
        <v>1</v>
      </c>
      <c r="E259">
        <f t="shared" ca="1" si="14"/>
        <v>6</v>
      </c>
      <c r="F259" t="str">
        <f t="shared" ca="1" si="15"/>
        <v>operations</v>
      </c>
      <c r="G259" t="str">
        <f t="shared" ca="1" si="15"/>
        <v>consumer goods</v>
      </c>
      <c r="H259" t="str">
        <f t="shared" ca="1" si="15"/>
        <v>11-15yrs</v>
      </c>
      <c r="I259" t="str">
        <f t="shared" ca="1" si="15"/>
        <v>VP/executive</v>
      </c>
    </row>
    <row r="260" spans="1:9" x14ac:dyDescent="0.3">
      <c r="A260" s="32" t="s">
        <v>152</v>
      </c>
      <c r="B260">
        <f t="shared" ca="1" si="14"/>
        <v>3</v>
      </c>
      <c r="C260">
        <f t="shared" ca="1" si="14"/>
        <v>3</v>
      </c>
      <c r="D260">
        <f t="shared" ca="1" si="14"/>
        <v>1</v>
      </c>
      <c r="E260">
        <f t="shared" ca="1" si="14"/>
        <v>5</v>
      </c>
      <c r="F260" t="str">
        <f t="shared" ca="1" si="15"/>
        <v>operations</v>
      </c>
      <c r="G260" t="str">
        <f t="shared" ca="1" si="15"/>
        <v>health care</v>
      </c>
      <c r="H260" t="str">
        <f t="shared" ca="1" si="15"/>
        <v>16-20yrs</v>
      </c>
      <c r="I260" t="str">
        <f t="shared" ca="1" si="15"/>
        <v>manager</v>
      </c>
    </row>
    <row r="261" spans="1:9" x14ac:dyDescent="0.3">
      <c r="A261" s="35" t="s">
        <v>153</v>
      </c>
      <c r="B261">
        <f t="shared" ca="1" si="14"/>
        <v>3</v>
      </c>
      <c r="C261">
        <f t="shared" ca="1" si="14"/>
        <v>3</v>
      </c>
      <c r="D261">
        <f t="shared" ca="1" si="14"/>
        <v>1</v>
      </c>
      <c r="E261">
        <f t="shared" ca="1" si="14"/>
        <v>7</v>
      </c>
      <c r="F261" t="str">
        <f t="shared" ca="1" si="15"/>
        <v>accounting/finance</v>
      </c>
      <c r="G261" t="str">
        <f t="shared" ca="1" si="15"/>
        <v>other</v>
      </c>
      <c r="H261" t="str">
        <f t="shared" ca="1" si="15"/>
        <v>6-10yrs</v>
      </c>
      <c r="I261" t="str">
        <f t="shared" ca="1" si="15"/>
        <v>non-supervisory</v>
      </c>
    </row>
    <row r="262" spans="1:9" x14ac:dyDescent="0.3">
      <c r="A262" s="32" t="s">
        <v>154</v>
      </c>
      <c r="B262">
        <f t="shared" ca="1" si="14"/>
        <v>3</v>
      </c>
      <c r="C262">
        <f t="shared" ca="1" si="14"/>
        <v>3</v>
      </c>
      <c r="D262">
        <f t="shared" ca="1" si="14"/>
        <v>1</v>
      </c>
      <c r="E262">
        <f t="shared" ca="1" si="14"/>
        <v>4</v>
      </c>
      <c r="F262" t="str">
        <f t="shared" ca="1" si="15"/>
        <v>other</v>
      </c>
      <c r="G262" t="str">
        <f t="shared" ca="1" si="15"/>
        <v>consumer goods</v>
      </c>
      <c r="H262" t="str">
        <f t="shared" ca="1" si="15"/>
        <v>1-5yrs</v>
      </c>
      <c r="I262" t="str">
        <f t="shared" ca="1" si="15"/>
        <v>manager</v>
      </c>
    </row>
    <row r="263" spans="1:9" x14ac:dyDescent="0.3">
      <c r="A263" s="32" t="s">
        <v>155</v>
      </c>
      <c r="B263">
        <f t="shared" ca="1" si="14"/>
        <v>3</v>
      </c>
      <c r="C263">
        <f t="shared" ca="1" si="14"/>
        <v>3</v>
      </c>
      <c r="D263">
        <f t="shared" ca="1" si="14"/>
        <v>1</v>
      </c>
      <c r="E263">
        <f t="shared" ca="1" si="14"/>
        <v>5</v>
      </c>
      <c r="F263" t="str">
        <f t="shared" ca="1" si="15"/>
        <v>accounting/finance</v>
      </c>
      <c r="G263" t="str">
        <f t="shared" ca="1" si="15"/>
        <v>consumer goods</v>
      </c>
      <c r="H263" t="str">
        <f t="shared" ca="1" si="15"/>
        <v>11-15yrs</v>
      </c>
      <c r="I263" t="str">
        <f t="shared" ca="1" si="15"/>
        <v>manager</v>
      </c>
    </row>
    <row r="264" spans="1:9" x14ac:dyDescent="0.3">
      <c r="A264" s="35" t="s">
        <v>156</v>
      </c>
      <c r="B264">
        <f t="shared" ref="B264:E285" ca="1" si="16">INDIRECT($A264&amp;"!"&amp;B$229)</f>
        <v>3</v>
      </c>
      <c r="C264">
        <f t="shared" ca="1" si="16"/>
        <v>3</v>
      </c>
      <c r="D264">
        <f t="shared" ca="1" si="16"/>
        <v>1</v>
      </c>
      <c r="E264">
        <f t="shared" ca="1" si="16"/>
        <v>4</v>
      </c>
      <c r="F264" t="str">
        <f t="shared" ref="F264:I285" ca="1" si="17">INDIRECT($A264&amp;"!"&amp;F$172)</f>
        <v>n/a</v>
      </c>
      <c r="G264" t="str">
        <f t="shared" ca="1" si="17"/>
        <v>health care</v>
      </c>
      <c r="H264" t="str">
        <f t="shared" ca="1" si="17"/>
        <v>1-5yrs</v>
      </c>
      <c r="I264" t="str">
        <f t="shared" ca="1" si="17"/>
        <v>supervisor</v>
      </c>
    </row>
    <row r="265" spans="1:9" x14ac:dyDescent="0.3">
      <c r="A265" s="32" t="s">
        <v>157</v>
      </c>
      <c r="B265">
        <f t="shared" ca="1" si="16"/>
        <v>3</v>
      </c>
      <c r="C265">
        <f t="shared" ca="1" si="16"/>
        <v>3</v>
      </c>
      <c r="D265">
        <f t="shared" ca="1" si="16"/>
        <v>1</v>
      </c>
      <c r="E265">
        <f t="shared" ca="1" si="16"/>
        <v>7</v>
      </c>
      <c r="F265" t="str">
        <f t="shared" ca="1" si="17"/>
        <v>other</v>
      </c>
      <c r="G265" t="str">
        <f t="shared" ca="1" si="17"/>
        <v>industrial equipment</v>
      </c>
      <c r="H265" t="str">
        <f t="shared" ca="1" si="17"/>
        <v>6-10yrs</v>
      </c>
      <c r="I265" t="str">
        <f t="shared" ca="1" si="17"/>
        <v>other</v>
      </c>
    </row>
    <row r="266" spans="1:9" x14ac:dyDescent="0.3">
      <c r="A266" s="32" t="s">
        <v>158</v>
      </c>
      <c r="B266">
        <f t="shared" ca="1" si="16"/>
        <v>3</v>
      </c>
      <c r="C266">
        <f t="shared" ca="1" si="16"/>
        <v>3</v>
      </c>
      <c r="D266">
        <f t="shared" ca="1" si="16"/>
        <v>1</v>
      </c>
      <c r="E266">
        <f t="shared" ca="1" si="16"/>
        <v>6</v>
      </c>
      <c r="F266" t="str">
        <f t="shared" ca="1" si="17"/>
        <v>logistics</v>
      </c>
      <c r="G266" t="str">
        <f t="shared" ca="1" si="17"/>
        <v>electronics</v>
      </c>
      <c r="H266" t="str">
        <f t="shared" ca="1" si="17"/>
        <v>1-5yrs</v>
      </c>
      <c r="I266" t="str">
        <f t="shared" ca="1" si="17"/>
        <v>supervisor</v>
      </c>
    </row>
    <row r="267" spans="1:9" x14ac:dyDescent="0.3">
      <c r="A267" s="35" t="s">
        <v>159</v>
      </c>
      <c r="B267">
        <f t="shared" ca="1" si="16"/>
        <v>3</v>
      </c>
      <c r="C267">
        <f t="shared" ca="1" si="16"/>
        <v>3</v>
      </c>
      <c r="D267">
        <f t="shared" ca="1" si="16"/>
        <v>1</v>
      </c>
      <c r="E267">
        <f t="shared" ca="1" si="16"/>
        <v>6</v>
      </c>
      <c r="F267" t="str">
        <f t="shared" ca="1" si="17"/>
        <v>operations</v>
      </c>
      <c r="G267" t="str">
        <f t="shared" ca="1" si="17"/>
        <v>electronics</v>
      </c>
      <c r="H267" t="str">
        <f t="shared" ca="1" si="17"/>
        <v>1-5yrs</v>
      </c>
      <c r="I267" t="str">
        <f t="shared" ca="1" si="17"/>
        <v>other</v>
      </c>
    </row>
    <row r="268" spans="1:9" x14ac:dyDescent="0.3">
      <c r="A268" s="32" t="s">
        <v>160</v>
      </c>
      <c r="B268">
        <f t="shared" ca="1" si="16"/>
        <v>3</v>
      </c>
      <c r="C268">
        <f t="shared" ca="1" si="16"/>
        <v>3</v>
      </c>
      <c r="D268">
        <f t="shared" ca="1" si="16"/>
        <v>1</v>
      </c>
      <c r="E268">
        <f t="shared" ca="1" si="16"/>
        <v>6</v>
      </c>
      <c r="F268" t="str">
        <f t="shared" ca="1" si="17"/>
        <v>accounting/finance</v>
      </c>
      <c r="G268" t="str">
        <f t="shared" ca="1" si="17"/>
        <v>consumer goods</v>
      </c>
      <c r="H268" t="str">
        <f t="shared" ca="1" si="17"/>
        <v>6-10yrs</v>
      </c>
      <c r="I268" t="str">
        <f t="shared" ca="1" si="17"/>
        <v>supervisor</v>
      </c>
    </row>
    <row r="269" spans="1:9" x14ac:dyDescent="0.3">
      <c r="A269" s="32" t="s">
        <v>161</v>
      </c>
      <c r="B269">
        <f t="shared" ca="1" si="16"/>
        <v>3</v>
      </c>
      <c r="C269">
        <f t="shared" ca="1" si="16"/>
        <v>3</v>
      </c>
      <c r="D269">
        <f t="shared" ca="1" si="16"/>
        <v>1</v>
      </c>
      <c r="E269">
        <f t="shared" ca="1" si="16"/>
        <v>6</v>
      </c>
      <c r="F269" t="str">
        <f t="shared" ca="1" si="17"/>
        <v>logistics</v>
      </c>
      <c r="G269" t="str">
        <f t="shared" ca="1" si="17"/>
        <v>other</v>
      </c>
      <c r="H269" t="str">
        <f t="shared" ca="1" si="17"/>
        <v>1-5yrs</v>
      </c>
      <c r="I269" t="str">
        <f t="shared" ca="1" si="17"/>
        <v>supervisor</v>
      </c>
    </row>
    <row r="270" spans="1:9" x14ac:dyDescent="0.3">
      <c r="A270" s="35" t="s">
        <v>162</v>
      </c>
      <c r="B270">
        <f t="shared" ca="1" si="16"/>
        <v>3</v>
      </c>
      <c r="C270">
        <f t="shared" ca="1" si="16"/>
        <v>3</v>
      </c>
      <c r="D270">
        <f t="shared" ca="1" si="16"/>
        <v>1</v>
      </c>
      <c r="E270">
        <f t="shared" ca="1" si="16"/>
        <v>5</v>
      </c>
      <c r="F270" t="str">
        <f t="shared" ca="1" si="17"/>
        <v>accounting/finance</v>
      </c>
      <c r="G270" t="str">
        <f t="shared" ca="1" si="17"/>
        <v>other</v>
      </c>
      <c r="H270" t="str">
        <f t="shared" ca="1" si="17"/>
        <v>1-5yrs</v>
      </c>
      <c r="I270" t="str">
        <f t="shared" ca="1" si="17"/>
        <v>non-supervisory</v>
      </c>
    </row>
    <row r="271" spans="1:9" x14ac:dyDescent="0.3">
      <c r="A271" s="32" t="s">
        <v>163</v>
      </c>
      <c r="B271">
        <f t="shared" ca="1" si="16"/>
        <v>3</v>
      </c>
      <c r="C271">
        <f t="shared" ca="1" si="16"/>
        <v>3</v>
      </c>
      <c r="D271">
        <f t="shared" ca="1" si="16"/>
        <v>1</v>
      </c>
      <c r="E271">
        <f t="shared" ca="1" si="16"/>
        <v>6</v>
      </c>
      <c r="F271" t="str">
        <f t="shared" ca="1" si="17"/>
        <v>operations</v>
      </c>
      <c r="G271" t="str">
        <f t="shared" ca="1" si="17"/>
        <v>electronics</v>
      </c>
      <c r="H271" t="str">
        <f t="shared" ca="1" si="17"/>
        <v>6-10yrs</v>
      </c>
      <c r="I271" t="str">
        <f t="shared" ca="1" si="17"/>
        <v>supervisor</v>
      </c>
    </row>
    <row r="272" spans="1:9" x14ac:dyDescent="0.3">
      <c r="A272" s="32" t="s">
        <v>164</v>
      </c>
      <c r="B272">
        <f t="shared" ca="1" si="16"/>
        <v>3</v>
      </c>
      <c r="C272">
        <f t="shared" ca="1" si="16"/>
        <v>3</v>
      </c>
      <c r="D272">
        <f t="shared" ca="1" si="16"/>
        <v>1</v>
      </c>
      <c r="E272">
        <f t="shared" ca="1" si="16"/>
        <v>6</v>
      </c>
      <c r="F272" t="str">
        <f t="shared" ca="1" si="17"/>
        <v>operations</v>
      </c>
      <c r="G272" t="str">
        <f t="shared" ca="1" si="17"/>
        <v>consumer goods</v>
      </c>
      <c r="H272" t="str">
        <f t="shared" ca="1" si="17"/>
        <v>1-5yrs</v>
      </c>
      <c r="I272" t="str">
        <f t="shared" ca="1" si="17"/>
        <v>non-supervisory</v>
      </c>
    </row>
    <row r="273" spans="1:9" x14ac:dyDescent="0.3">
      <c r="A273" s="35" t="s">
        <v>165</v>
      </c>
      <c r="B273">
        <f t="shared" ca="1" si="16"/>
        <v>3</v>
      </c>
      <c r="C273">
        <f t="shared" ca="1" si="16"/>
        <v>3</v>
      </c>
      <c r="D273">
        <f t="shared" ca="1" si="16"/>
        <v>1</v>
      </c>
      <c r="E273">
        <f t="shared" ca="1" si="16"/>
        <v>5</v>
      </c>
      <c r="F273" t="str">
        <f t="shared" ca="1" si="17"/>
        <v>other</v>
      </c>
      <c r="G273" t="str">
        <f t="shared" ca="1" si="17"/>
        <v>other</v>
      </c>
      <c r="H273" t="str">
        <f t="shared" ca="1" si="17"/>
        <v>1-5yrs</v>
      </c>
      <c r="I273" t="str">
        <f t="shared" ca="1" si="17"/>
        <v>non-supervisory</v>
      </c>
    </row>
    <row r="274" spans="1:9" x14ac:dyDescent="0.3">
      <c r="A274" s="32" t="s">
        <v>166</v>
      </c>
      <c r="B274">
        <f t="shared" ca="1" si="16"/>
        <v>3</v>
      </c>
      <c r="C274">
        <f t="shared" ca="1" si="16"/>
        <v>3</v>
      </c>
      <c r="D274">
        <f t="shared" ca="1" si="16"/>
        <v>1</v>
      </c>
      <c r="E274">
        <f t="shared" ca="1" si="16"/>
        <v>6</v>
      </c>
      <c r="F274" t="str">
        <f t="shared" ca="1" si="17"/>
        <v>operations</v>
      </c>
      <c r="G274" t="str">
        <f t="shared" ca="1" si="17"/>
        <v>electronics</v>
      </c>
      <c r="H274" t="str">
        <f t="shared" ca="1" si="17"/>
        <v>1-5yrs</v>
      </c>
      <c r="I274" t="str">
        <f t="shared" ca="1" si="17"/>
        <v>non-supervisory</v>
      </c>
    </row>
    <row r="275" spans="1:9" x14ac:dyDescent="0.3">
      <c r="A275" s="32" t="s">
        <v>167</v>
      </c>
      <c r="B275">
        <f t="shared" ca="1" si="16"/>
        <v>3</v>
      </c>
      <c r="C275">
        <f t="shared" ca="1" si="16"/>
        <v>3</v>
      </c>
      <c r="D275">
        <f t="shared" ca="1" si="16"/>
        <v>1</v>
      </c>
      <c r="E275">
        <f t="shared" ca="1" si="16"/>
        <v>5</v>
      </c>
      <c r="F275" t="str">
        <f t="shared" ca="1" si="17"/>
        <v>purchasing</v>
      </c>
      <c r="G275" t="str">
        <f t="shared" ca="1" si="17"/>
        <v>electronics</v>
      </c>
      <c r="H275" t="str">
        <f t="shared" ca="1" si="17"/>
        <v>11-15yrs</v>
      </c>
      <c r="I275" t="str">
        <f t="shared" ca="1" si="17"/>
        <v>other</v>
      </c>
    </row>
    <row r="276" spans="1:9" x14ac:dyDescent="0.3">
      <c r="A276" s="35" t="s">
        <v>168</v>
      </c>
      <c r="B276">
        <f t="shared" ca="1" si="16"/>
        <v>3</v>
      </c>
      <c r="C276">
        <f t="shared" ca="1" si="16"/>
        <v>3</v>
      </c>
      <c r="D276">
        <f t="shared" ca="1" si="16"/>
        <v>1</v>
      </c>
      <c r="E276">
        <f t="shared" ca="1" si="16"/>
        <v>4</v>
      </c>
      <c r="F276" t="str">
        <f t="shared" ca="1" si="17"/>
        <v>operations</v>
      </c>
      <c r="G276" t="str">
        <f t="shared" ca="1" si="17"/>
        <v>electronics</v>
      </c>
      <c r="H276" t="str">
        <f t="shared" ca="1" si="17"/>
        <v>6-10yrs</v>
      </c>
      <c r="I276" t="str">
        <f t="shared" ca="1" si="17"/>
        <v>manager</v>
      </c>
    </row>
    <row r="277" spans="1:9" x14ac:dyDescent="0.3">
      <c r="A277" s="32" t="s">
        <v>169</v>
      </c>
      <c r="B277">
        <f t="shared" ca="1" si="16"/>
        <v>3</v>
      </c>
      <c r="C277">
        <f t="shared" ca="1" si="16"/>
        <v>3</v>
      </c>
      <c r="D277">
        <f t="shared" ca="1" si="16"/>
        <v>1</v>
      </c>
      <c r="E277">
        <f t="shared" ca="1" si="16"/>
        <v>4</v>
      </c>
      <c r="F277" t="str">
        <f t="shared" ca="1" si="17"/>
        <v>other</v>
      </c>
      <c r="G277" t="str">
        <f t="shared" ca="1" si="17"/>
        <v>other</v>
      </c>
      <c r="H277" t="str">
        <f t="shared" ca="1" si="17"/>
        <v>1-5yrs</v>
      </c>
      <c r="I277" t="str">
        <f t="shared" ca="1" si="17"/>
        <v>manager</v>
      </c>
    </row>
    <row r="278" spans="1:9" x14ac:dyDescent="0.3">
      <c r="A278" s="32" t="s">
        <v>170</v>
      </c>
      <c r="B278">
        <f t="shared" ca="1" si="16"/>
        <v>3</v>
      </c>
      <c r="C278">
        <f t="shared" ca="1" si="16"/>
        <v>3</v>
      </c>
      <c r="D278">
        <f t="shared" ca="1" si="16"/>
        <v>1</v>
      </c>
      <c r="E278">
        <f t="shared" ca="1" si="16"/>
        <v>5</v>
      </c>
      <c r="F278" t="str">
        <f t="shared" ca="1" si="17"/>
        <v>sales</v>
      </c>
      <c r="G278" t="str">
        <f t="shared" ca="1" si="17"/>
        <v>consumer goods</v>
      </c>
      <c r="H278" t="str">
        <f t="shared" ca="1" si="17"/>
        <v>6-10yrs</v>
      </c>
      <c r="I278" t="str">
        <f t="shared" ca="1" si="17"/>
        <v>non-supervisory</v>
      </c>
    </row>
    <row r="279" spans="1:9" x14ac:dyDescent="0.3">
      <c r="A279" s="35" t="s">
        <v>171</v>
      </c>
      <c r="B279">
        <f t="shared" ca="1" si="16"/>
        <v>3</v>
      </c>
      <c r="C279">
        <f t="shared" ca="1" si="16"/>
        <v>3</v>
      </c>
      <c r="D279">
        <f t="shared" ca="1" si="16"/>
        <v>1</v>
      </c>
      <c r="E279">
        <f t="shared" ca="1" si="16"/>
        <v>5</v>
      </c>
      <c r="F279" t="str">
        <f t="shared" ca="1" si="17"/>
        <v>other</v>
      </c>
      <c r="G279" t="str">
        <f t="shared" ca="1" si="17"/>
        <v>other</v>
      </c>
      <c r="H279" t="str">
        <f t="shared" ca="1" si="17"/>
        <v>1-5yrs</v>
      </c>
      <c r="I279" t="str">
        <f t="shared" ca="1" si="17"/>
        <v>supervisor</v>
      </c>
    </row>
    <row r="280" spans="1:9" x14ac:dyDescent="0.3">
      <c r="A280" s="32" t="s">
        <v>172</v>
      </c>
      <c r="B280">
        <f t="shared" ca="1" si="16"/>
        <v>3</v>
      </c>
      <c r="C280">
        <f t="shared" ca="1" si="16"/>
        <v>3</v>
      </c>
      <c r="D280">
        <f t="shared" ca="1" si="16"/>
        <v>1</v>
      </c>
      <c r="E280">
        <f t="shared" ca="1" si="16"/>
        <v>5</v>
      </c>
      <c r="F280" t="str">
        <f t="shared" ca="1" si="17"/>
        <v>analytics</v>
      </c>
      <c r="G280" t="str">
        <f t="shared" ca="1" si="17"/>
        <v>electronics</v>
      </c>
      <c r="H280" t="str">
        <f t="shared" ca="1" si="17"/>
        <v>&lt;1</v>
      </c>
      <c r="I280" t="str">
        <f t="shared" ca="1" si="17"/>
        <v>non-supervisory</v>
      </c>
    </row>
    <row r="281" spans="1:9" x14ac:dyDescent="0.3">
      <c r="A281" s="32" t="s">
        <v>173</v>
      </c>
      <c r="B281">
        <f t="shared" ca="1" si="16"/>
        <v>3</v>
      </c>
      <c r="C281">
        <f t="shared" ca="1" si="16"/>
        <v>3</v>
      </c>
      <c r="D281">
        <f t="shared" ca="1" si="16"/>
        <v>1</v>
      </c>
      <c r="E281">
        <f t="shared" ca="1" si="16"/>
        <v>2</v>
      </c>
      <c r="F281" t="str">
        <f t="shared" ca="1" si="17"/>
        <v>operations</v>
      </c>
      <c r="G281" t="str">
        <f t="shared" ca="1" si="17"/>
        <v>electronics</v>
      </c>
      <c r="H281" t="str">
        <f t="shared" ca="1" si="17"/>
        <v>6-10yrs</v>
      </c>
      <c r="I281" t="str">
        <f t="shared" ca="1" si="17"/>
        <v>manager</v>
      </c>
    </row>
    <row r="282" spans="1:9" x14ac:dyDescent="0.3">
      <c r="A282" s="35" t="s">
        <v>174</v>
      </c>
      <c r="B282">
        <f t="shared" ca="1" si="16"/>
        <v>3</v>
      </c>
      <c r="C282">
        <f t="shared" ca="1" si="16"/>
        <v>3</v>
      </c>
      <c r="D282">
        <f t="shared" ca="1" si="16"/>
        <v>1</v>
      </c>
      <c r="E282">
        <f t="shared" ca="1" si="16"/>
        <v>3</v>
      </c>
      <c r="F282" t="str">
        <f t="shared" ca="1" si="17"/>
        <v>logistics</v>
      </c>
      <c r="G282" t="str">
        <f t="shared" ca="1" si="17"/>
        <v>other</v>
      </c>
      <c r="H282" t="str">
        <f t="shared" ca="1" si="17"/>
        <v>1-5yrs</v>
      </c>
      <c r="I282" t="str">
        <f t="shared" ca="1" si="17"/>
        <v>non-supervisory</v>
      </c>
    </row>
    <row r="283" spans="1:9" x14ac:dyDescent="0.3">
      <c r="A283" s="32" t="s">
        <v>175</v>
      </c>
      <c r="B283">
        <f t="shared" ca="1" si="16"/>
        <v>3</v>
      </c>
      <c r="C283">
        <f t="shared" ca="1" si="16"/>
        <v>3</v>
      </c>
      <c r="D283">
        <f t="shared" ca="1" si="16"/>
        <v>1</v>
      </c>
      <c r="E283">
        <f t="shared" ca="1" si="16"/>
        <v>3</v>
      </c>
      <c r="F283" t="str">
        <f t="shared" ca="1" si="17"/>
        <v>logistics</v>
      </c>
      <c r="G283" t="str">
        <f t="shared" ca="1" si="17"/>
        <v>other</v>
      </c>
      <c r="H283" t="str">
        <f t="shared" ca="1" si="17"/>
        <v>1-5yrs</v>
      </c>
      <c r="I283" t="str">
        <f t="shared" ca="1" si="17"/>
        <v>non-supervisory</v>
      </c>
    </row>
    <row r="284" spans="1:9" x14ac:dyDescent="0.3">
      <c r="A284" s="32" t="s">
        <v>176</v>
      </c>
      <c r="B284">
        <f t="shared" ca="1" si="16"/>
        <v>3</v>
      </c>
      <c r="C284">
        <f t="shared" ca="1" si="16"/>
        <v>3</v>
      </c>
      <c r="D284">
        <f t="shared" ca="1" si="16"/>
        <v>1</v>
      </c>
      <c r="E284">
        <f t="shared" ca="1" si="16"/>
        <v>5</v>
      </c>
      <c r="F284" t="str">
        <f t="shared" ca="1" si="17"/>
        <v>sales</v>
      </c>
      <c r="G284" t="str">
        <f t="shared" ca="1" si="17"/>
        <v>other</v>
      </c>
      <c r="H284" t="str">
        <f t="shared" ca="1" si="17"/>
        <v>6-10yrs</v>
      </c>
      <c r="I284" t="str">
        <f t="shared" ca="1" si="17"/>
        <v>manager</v>
      </c>
    </row>
    <row r="285" spans="1:9" x14ac:dyDescent="0.3">
      <c r="A285" s="35" t="s">
        <v>177</v>
      </c>
      <c r="B285">
        <f t="shared" ca="1" si="16"/>
        <v>3</v>
      </c>
      <c r="C285">
        <f t="shared" ca="1" si="16"/>
        <v>3</v>
      </c>
      <c r="D285">
        <f t="shared" ca="1" si="16"/>
        <v>1</v>
      </c>
      <c r="E285">
        <f t="shared" ca="1" si="16"/>
        <v>4</v>
      </c>
      <c r="F285" t="str">
        <f t="shared" ca="1" si="17"/>
        <v>Analytics</v>
      </c>
      <c r="G285" t="str">
        <f t="shared" ca="1" si="17"/>
        <v>electronics</v>
      </c>
      <c r="H285" t="str">
        <f t="shared" ca="1" si="17"/>
        <v>1-5yrs</v>
      </c>
      <c r="I285" t="str">
        <f t="shared" ca="1" si="17"/>
        <v>supervisor</v>
      </c>
    </row>
    <row r="286" spans="1:9" x14ac:dyDescent="0.3">
      <c r="A286" s="32"/>
      <c r="B286" s="35" t="s">
        <v>244</v>
      </c>
      <c r="C286" s="32" t="s">
        <v>249</v>
      </c>
      <c r="D286" s="32" t="s">
        <v>250</v>
      </c>
      <c r="E286" s="35" t="s">
        <v>186</v>
      </c>
      <c r="F286" s="32" t="s">
        <v>220</v>
      </c>
      <c r="G286" s="32" t="s">
        <v>221</v>
      </c>
      <c r="H286" s="35" t="s">
        <v>222</v>
      </c>
      <c r="I286" s="32" t="s">
        <v>224</v>
      </c>
    </row>
    <row r="287" spans="1:9" x14ac:dyDescent="0.3">
      <c r="A287" s="32"/>
    </row>
    <row r="288" spans="1:9" x14ac:dyDescent="0.3">
      <c r="A288" s="35" t="s">
        <v>232</v>
      </c>
      <c r="B288">
        <f ca="1">INDIRECT($A288&amp;"!"&amp;B$286)</f>
        <v>3</v>
      </c>
      <c r="C288">
        <f t="shared" ref="C288:E303" ca="1" si="18">INDIRECT($A288&amp;"!"&amp;C$286)</f>
        <v>3</v>
      </c>
      <c r="D288">
        <f t="shared" ca="1" si="18"/>
        <v>2</v>
      </c>
      <c r="E288">
        <f t="shared" ca="1" si="18"/>
        <v>6</v>
      </c>
      <c r="F288" t="str">
        <f ca="1">INDIRECT($A288&amp;"!"&amp;F$172)</f>
        <v>analytics</v>
      </c>
      <c r="G288" t="str">
        <f t="shared" ref="F288:I303" ca="1" si="19">INDIRECT($A288&amp;"!"&amp;G$172)</f>
        <v>n/a</v>
      </c>
      <c r="H288" t="str">
        <f t="shared" ca="1" si="19"/>
        <v>1-5 years</v>
      </c>
      <c r="I288" t="str">
        <f t="shared" ca="1" si="19"/>
        <v>non-supervisory</v>
      </c>
    </row>
    <row r="289" spans="1:9" x14ac:dyDescent="0.3">
      <c r="A289" s="32" t="s">
        <v>124</v>
      </c>
      <c r="B289">
        <f t="shared" ref="B289:E320" ca="1" si="20">INDIRECT($A289&amp;"!"&amp;B$286)</f>
        <v>3</v>
      </c>
      <c r="C289">
        <f t="shared" ca="1" si="18"/>
        <v>3</v>
      </c>
      <c r="D289">
        <f t="shared" ca="1" si="18"/>
        <v>2</v>
      </c>
      <c r="E289">
        <f t="shared" ca="1" si="18"/>
        <v>6</v>
      </c>
      <c r="F289" t="str">
        <f t="shared" ca="1" si="19"/>
        <v>purchasing</v>
      </c>
      <c r="G289" t="str">
        <f t="shared" ca="1" si="19"/>
        <v>consumer goods</v>
      </c>
      <c r="H289" t="str">
        <f t="shared" ca="1" si="19"/>
        <v>6-10year</v>
      </c>
      <c r="I289" t="str">
        <f t="shared" ca="1" si="19"/>
        <v>Manager</v>
      </c>
    </row>
    <row r="290" spans="1:9" x14ac:dyDescent="0.3">
      <c r="A290" s="32" t="s">
        <v>125</v>
      </c>
      <c r="B290">
        <f t="shared" ca="1" si="20"/>
        <v>3</v>
      </c>
      <c r="C290">
        <f t="shared" ca="1" si="18"/>
        <v>3</v>
      </c>
      <c r="D290">
        <f t="shared" ca="1" si="18"/>
        <v>2</v>
      </c>
      <c r="E290">
        <f t="shared" ca="1" si="18"/>
        <v>5</v>
      </c>
      <c r="F290" t="str">
        <f t="shared" ca="1" si="19"/>
        <v>purchasing</v>
      </c>
      <c r="G290" t="str">
        <f t="shared" ca="1" si="19"/>
        <v>health care</v>
      </c>
      <c r="H290" t="str">
        <f t="shared" ca="1" si="19"/>
        <v>1-5y</v>
      </c>
      <c r="I290" t="str">
        <f t="shared" ca="1" si="19"/>
        <v>non-supervisory</v>
      </c>
    </row>
    <row r="291" spans="1:9" x14ac:dyDescent="0.3">
      <c r="A291" s="35" t="s">
        <v>126</v>
      </c>
      <c r="B291">
        <f t="shared" ca="1" si="20"/>
        <v>3</v>
      </c>
      <c r="C291">
        <f t="shared" ca="1" si="18"/>
        <v>3</v>
      </c>
      <c r="D291">
        <f t="shared" ca="1" si="18"/>
        <v>2</v>
      </c>
      <c r="E291">
        <f t="shared" ca="1" si="18"/>
        <v>7</v>
      </c>
      <c r="F291" t="str">
        <f t="shared" ca="1" si="19"/>
        <v>n/a</v>
      </c>
      <c r="G291" t="str">
        <f t="shared" ca="1" si="19"/>
        <v>n/a</v>
      </c>
      <c r="H291" t="str">
        <f t="shared" ca="1" si="19"/>
        <v>1-5y</v>
      </c>
      <c r="I291" t="str">
        <f t="shared" ca="1" si="19"/>
        <v>other</v>
      </c>
    </row>
    <row r="292" spans="1:9" x14ac:dyDescent="0.3">
      <c r="A292" s="32" t="s">
        <v>127</v>
      </c>
      <c r="B292">
        <f t="shared" ca="1" si="20"/>
        <v>3</v>
      </c>
      <c r="C292">
        <f t="shared" ca="1" si="18"/>
        <v>3</v>
      </c>
      <c r="D292">
        <f t="shared" ca="1" si="18"/>
        <v>2</v>
      </c>
      <c r="E292">
        <f t="shared" ca="1" si="18"/>
        <v>6</v>
      </c>
      <c r="F292" t="str">
        <f t="shared" ca="1" si="19"/>
        <v>n/a</v>
      </c>
      <c r="G292" t="str">
        <f t="shared" ca="1" si="19"/>
        <v>health care</v>
      </c>
      <c r="H292" t="str">
        <f t="shared" ca="1" si="19"/>
        <v>n/a</v>
      </c>
      <c r="I292" t="str">
        <f t="shared" ca="1" si="19"/>
        <v>n/a</v>
      </c>
    </row>
    <row r="293" spans="1:9" x14ac:dyDescent="0.3">
      <c r="A293" s="32" t="s">
        <v>128</v>
      </c>
      <c r="B293">
        <f t="shared" ca="1" si="20"/>
        <v>3</v>
      </c>
      <c r="C293">
        <f t="shared" ca="1" si="18"/>
        <v>3</v>
      </c>
      <c r="D293">
        <f t="shared" ca="1" si="18"/>
        <v>2</v>
      </c>
      <c r="E293">
        <f t="shared" ca="1" si="18"/>
        <v>7</v>
      </c>
      <c r="F293" t="str">
        <f t="shared" ca="1" si="19"/>
        <v>sales</v>
      </c>
      <c r="G293" t="str">
        <f t="shared" ca="1" si="19"/>
        <v>other</v>
      </c>
      <c r="H293" t="str">
        <f t="shared" ca="1" si="19"/>
        <v>1-5yr</v>
      </c>
      <c r="I293" t="str">
        <f t="shared" ca="1" si="19"/>
        <v>non-supervisory</v>
      </c>
    </row>
    <row r="294" spans="1:9" x14ac:dyDescent="0.3">
      <c r="A294" s="35" t="s">
        <v>129</v>
      </c>
      <c r="B294">
        <f t="shared" ca="1" si="20"/>
        <v>3</v>
      </c>
      <c r="C294">
        <f t="shared" ca="1" si="18"/>
        <v>3</v>
      </c>
      <c r="D294">
        <f t="shared" ca="1" si="18"/>
        <v>2</v>
      </c>
      <c r="E294">
        <f t="shared" ca="1" si="18"/>
        <v>6</v>
      </c>
      <c r="F294" t="str">
        <f t="shared" ca="1" si="19"/>
        <v>analytics</v>
      </c>
      <c r="G294" t="str">
        <f t="shared" ca="1" si="19"/>
        <v>consumer goods</v>
      </c>
      <c r="H294" t="str">
        <f t="shared" ca="1" si="19"/>
        <v>1-5 yr</v>
      </c>
      <c r="I294" t="str">
        <f t="shared" ca="1" si="19"/>
        <v>non-supervisory</v>
      </c>
    </row>
    <row r="295" spans="1:9" x14ac:dyDescent="0.3">
      <c r="A295" s="32" t="s">
        <v>130</v>
      </c>
      <c r="B295">
        <f t="shared" ca="1" si="20"/>
        <v>3</v>
      </c>
      <c r="C295">
        <f t="shared" ca="1" si="18"/>
        <v>3</v>
      </c>
      <c r="D295">
        <f t="shared" ca="1" si="18"/>
        <v>2</v>
      </c>
      <c r="E295">
        <f t="shared" ca="1" si="18"/>
        <v>7</v>
      </c>
      <c r="F295" t="str">
        <f t="shared" ca="1" si="19"/>
        <v>analytics</v>
      </c>
      <c r="G295" t="str">
        <f t="shared" ca="1" si="19"/>
        <v>electronics</v>
      </c>
      <c r="H295" t="str">
        <f t="shared" ca="1" si="19"/>
        <v>1-5 yr</v>
      </c>
      <c r="I295" t="str">
        <f t="shared" ca="1" si="19"/>
        <v>non-supervisory</v>
      </c>
    </row>
    <row r="296" spans="1:9" x14ac:dyDescent="0.3">
      <c r="A296" s="32" t="s">
        <v>131</v>
      </c>
      <c r="B296">
        <f t="shared" ca="1" si="20"/>
        <v>3</v>
      </c>
      <c r="C296">
        <f t="shared" ca="1" si="18"/>
        <v>3</v>
      </c>
      <c r="D296">
        <f t="shared" ca="1" si="18"/>
        <v>2</v>
      </c>
      <c r="E296">
        <f t="shared" ca="1" si="18"/>
        <v>6</v>
      </c>
      <c r="F296" t="str">
        <f t="shared" ca="1" si="19"/>
        <v>operations</v>
      </c>
      <c r="G296" t="str">
        <f t="shared" ca="1" si="19"/>
        <v>consumer goods</v>
      </c>
      <c r="H296" t="str">
        <f t="shared" ca="1" si="19"/>
        <v>6-10yr</v>
      </c>
      <c r="I296" t="str">
        <f t="shared" ca="1" si="19"/>
        <v>manager</v>
      </c>
    </row>
    <row r="297" spans="1:9" x14ac:dyDescent="0.3">
      <c r="A297" s="35" t="s">
        <v>132</v>
      </c>
      <c r="B297">
        <f t="shared" ca="1" si="20"/>
        <v>3</v>
      </c>
      <c r="C297">
        <f t="shared" ca="1" si="18"/>
        <v>3</v>
      </c>
      <c r="D297">
        <f t="shared" ca="1" si="18"/>
        <v>2</v>
      </c>
      <c r="E297">
        <f t="shared" ca="1" si="18"/>
        <v>7</v>
      </c>
      <c r="F297" t="str">
        <f t="shared" ca="1" si="19"/>
        <v>Sales</v>
      </c>
      <c r="G297" t="str">
        <f t="shared" ca="1" si="19"/>
        <v>consumer goods</v>
      </c>
      <c r="H297" t="str">
        <f t="shared" ca="1" si="19"/>
        <v>1-5yrs</v>
      </c>
      <c r="I297" t="str">
        <f t="shared" ca="1" si="19"/>
        <v>non-supervisory</v>
      </c>
    </row>
    <row r="298" spans="1:9" x14ac:dyDescent="0.3">
      <c r="A298" s="32" t="s">
        <v>133</v>
      </c>
      <c r="B298">
        <f t="shared" ca="1" si="20"/>
        <v>3</v>
      </c>
      <c r="C298">
        <f t="shared" ca="1" si="18"/>
        <v>3</v>
      </c>
      <c r="D298">
        <f t="shared" ca="1" si="18"/>
        <v>2</v>
      </c>
      <c r="E298">
        <f t="shared" ca="1" si="18"/>
        <v>7</v>
      </c>
      <c r="F298" t="str">
        <f t="shared" ca="1" si="19"/>
        <v>operations</v>
      </c>
      <c r="G298" t="str">
        <f t="shared" ca="1" si="19"/>
        <v>other</v>
      </c>
      <c r="H298" t="str">
        <f t="shared" ca="1" si="19"/>
        <v>1-5yrs</v>
      </c>
      <c r="I298" t="str">
        <f t="shared" ca="1" si="19"/>
        <v>non-supervisory</v>
      </c>
    </row>
    <row r="299" spans="1:9" x14ac:dyDescent="0.3">
      <c r="A299" s="32" t="s">
        <v>134</v>
      </c>
      <c r="B299">
        <f t="shared" ca="1" si="20"/>
        <v>3</v>
      </c>
      <c r="C299">
        <f t="shared" ca="1" si="18"/>
        <v>3</v>
      </c>
      <c r="D299">
        <f t="shared" ca="1" si="18"/>
        <v>2</v>
      </c>
      <c r="E299">
        <f t="shared" ca="1" si="18"/>
        <v>6</v>
      </c>
      <c r="F299" t="str">
        <f t="shared" ca="1" si="19"/>
        <v>operations</v>
      </c>
      <c r="G299" t="str">
        <f t="shared" ca="1" si="19"/>
        <v>consumer goods</v>
      </c>
      <c r="H299" t="str">
        <f t="shared" ca="1" si="19"/>
        <v>6-10yrs</v>
      </c>
      <c r="I299" t="str">
        <f t="shared" ca="1" si="19"/>
        <v>director</v>
      </c>
    </row>
    <row r="300" spans="1:9" x14ac:dyDescent="0.3">
      <c r="A300" s="35" t="s">
        <v>135</v>
      </c>
      <c r="B300">
        <f t="shared" ca="1" si="20"/>
        <v>3</v>
      </c>
      <c r="C300">
        <f t="shared" ca="1" si="18"/>
        <v>3</v>
      </c>
      <c r="D300">
        <f t="shared" ca="1" si="18"/>
        <v>2</v>
      </c>
      <c r="E300">
        <f t="shared" ca="1" si="18"/>
        <v>4</v>
      </c>
      <c r="F300" t="str">
        <f t="shared" ca="1" si="19"/>
        <v>sales</v>
      </c>
      <c r="G300" t="str">
        <f t="shared" ca="1" si="19"/>
        <v>consumer goods</v>
      </c>
      <c r="H300" t="str">
        <f t="shared" ca="1" si="19"/>
        <v>6-10yrs</v>
      </c>
      <c r="I300" t="str">
        <f t="shared" ca="1" si="19"/>
        <v>supervisor</v>
      </c>
    </row>
    <row r="301" spans="1:9" x14ac:dyDescent="0.3">
      <c r="A301" s="32" t="s">
        <v>136</v>
      </c>
      <c r="B301">
        <f t="shared" ca="1" si="20"/>
        <v>3</v>
      </c>
      <c r="C301">
        <f t="shared" ca="1" si="18"/>
        <v>3</v>
      </c>
      <c r="D301">
        <f t="shared" ca="1" si="18"/>
        <v>2</v>
      </c>
      <c r="E301">
        <f t="shared" ca="1" si="18"/>
        <v>6</v>
      </c>
      <c r="F301" t="str">
        <f t="shared" ca="1" si="19"/>
        <v>operations</v>
      </c>
      <c r="G301" t="str">
        <f t="shared" ca="1" si="19"/>
        <v>electronics</v>
      </c>
      <c r="H301" t="str">
        <f t="shared" ca="1" si="19"/>
        <v>1-5yrs</v>
      </c>
      <c r="I301" t="str">
        <f t="shared" ca="1" si="19"/>
        <v>manager</v>
      </c>
    </row>
    <row r="302" spans="1:9" x14ac:dyDescent="0.3">
      <c r="A302" s="32" t="s">
        <v>137</v>
      </c>
      <c r="B302">
        <f t="shared" ca="1" si="20"/>
        <v>3</v>
      </c>
      <c r="C302">
        <f t="shared" ca="1" si="18"/>
        <v>3</v>
      </c>
      <c r="D302">
        <f t="shared" ca="1" si="18"/>
        <v>2</v>
      </c>
      <c r="E302">
        <f t="shared" ca="1" si="18"/>
        <v>6</v>
      </c>
      <c r="F302" t="str">
        <f t="shared" ca="1" si="19"/>
        <v>operations</v>
      </c>
      <c r="G302" t="str">
        <f t="shared" ca="1" si="19"/>
        <v>electronics</v>
      </c>
      <c r="H302" t="str">
        <f t="shared" ca="1" si="19"/>
        <v>6-10yrs</v>
      </c>
      <c r="I302" t="str">
        <f t="shared" ca="1" si="19"/>
        <v>manager</v>
      </c>
    </row>
    <row r="303" spans="1:9" x14ac:dyDescent="0.3">
      <c r="A303" s="35" t="s">
        <v>138</v>
      </c>
      <c r="B303">
        <f t="shared" ca="1" si="20"/>
        <v>3</v>
      </c>
      <c r="C303">
        <f t="shared" ca="1" si="18"/>
        <v>3</v>
      </c>
      <c r="D303">
        <f t="shared" ca="1" si="18"/>
        <v>2</v>
      </c>
      <c r="E303">
        <f t="shared" ca="1" si="18"/>
        <v>7</v>
      </c>
      <c r="F303" t="str">
        <f t="shared" ca="1" si="19"/>
        <v>sales</v>
      </c>
      <c r="G303" t="str">
        <f t="shared" ca="1" si="19"/>
        <v>consumer goods</v>
      </c>
      <c r="H303" t="str">
        <f t="shared" ca="1" si="19"/>
        <v>1-5yrs</v>
      </c>
      <c r="I303" t="str">
        <f t="shared" ca="1" si="19"/>
        <v>non-supervisory</v>
      </c>
    </row>
    <row r="304" spans="1:9" x14ac:dyDescent="0.3">
      <c r="A304" s="32" t="s">
        <v>139</v>
      </c>
      <c r="B304">
        <f t="shared" ca="1" si="20"/>
        <v>3</v>
      </c>
      <c r="C304">
        <f t="shared" ca="1" si="20"/>
        <v>3</v>
      </c>
      <c r="D304">
        <f t="shared" ca="1" si="20"/>
        <v>2</v>
      </c>
      <c r="E304">
        <f t="shared" ca="1" si="20"/>
        <v>6</v>
      </c>
      <c r="F304" t="str">
        <f t="shared" ref="F304:I335" ca="1" si="21">INDIRECT($A304&amp;"!"&amp;F$172)</f>
        <v>Purchasing</v>
      </c>
      <c r="G304" t="str">
        <f t="shared" ca="1" si="21"/>
        <v>Health Care</v>
      </c>
      <c r="H304" t="str">
        <f t="shared" ca="1" si="21"/>
        <v>6-10yrs</v>
      </c>
      <c r="I304" t="str">
        <f t="shared" ca="1" si="21"/>
        <v>non-supervisory</v>
      </c>
    </row>
    <row r="305" spans="1:9" x14ac:dyDescent="0.3">
      <c r="A305" s="32" t="s">
        <v>140</v>
      </c>
      <c r="B305">
        <f t="shared" ca="1" si="20"/>
        <v>3</v>
      </c>
      <c r="C305">
        <f t="shared" ca="1" si="20"/>
        <v>3</v>
      </c>
      <c r="D305">
        <f t="shared" ca="1" si="20"/>
        <v>2</v>
      </c>
      <c r="E305">
        <f t="shared" ca="1" si="20"/>
        <v>6</v>
      </c>
      <c r="F305" t="str">
        <f t="shared" ca="1" si="21"/>
        <v>operations</v>
      </c>
      <c r="G305" t="str">
        <f t="shared" ca="1" si="21"/>
        <v>other</v>
      </c>
      <c r="H305" t="str">
        <f t="shared" ca="1" si="21"/>
        <v>1-5yr</v>
      </c>
      <c r="I305" t="str">
        <f t="shared" ca="1" si="21"/>
        <v>non-supervisory</v>
      </c>
    </row>
    <row r="306" spans="1:9" x14ac:dyDescent="0.3">
      <c r="A306" s="35" t="s">
        <v>141</v>
      </c>
      <c r="B306">
        <f t="shared" ca="1" si="20"/>
        <v>3</v>
      </c>
      <c r="C306">
        <f t="shared" ca="1" si="20"/>
        <v>3</v>
      </c>
      <c r="D306">
        <f t="shared" ca="1" si="20"/>
        <v>2</v>
      </c>
      <c r="E306">
        <f t="shared" ca="1" si="20"/>
        <v>5</v>
      </c>
      <c r="F306" t="str">
        <f t="shared" ca="1" si="21"/>
        <v>n/a</v>
      </c>
      <c r="G306" t="str">
        <f t="shared" ca="1" si="21"/>
        <v>electronics</v>
      </c>
      <c r="H306" t="str">
        <f t="shared" ca="1" si="21"/>
        <v>6-10yr</v>
      </c>
      <c r="I306" t="str">
        <f t="shared" ca="1" si="21"/>
        <v>supervisor</v>
      </c>
    </row>
    <row r="307" spans="1:9" x14ac:dyDescent="0.3">
      <c r="A307" s="32" t="s">
        <v>142</v>
      </c>
      <c r="B307">
        <f t="shared" ca="1" si="20"/>
        <v>3</v>
      </c>
      <c r="C307">
        <f t="shared" ca="1" si="20"/>
        <v>3</v>
      </c>
      <c r="D307">
        <f t="shared" ca="1" si="20"/>
        <v>2</v>
      </c>
      <c r="E307">
        <f t="shared" ca="1" si="20"/>
        <v>7</v>
      </c>
      <c r="F307" t="str">
        <f t="shared" ca="1" si="21"/>
        <v>accounting/finance</v>
      </c>
      <c r="G307" t="str">
        <f t="shared" ca="1" si="21"/>
        <v>other</v>
      </c>
      <c r="H307" t="str">
        <f t="shared" ca="1" si="21"/>
        <v>1-5yrs</v>
      </c>
      <c r="I307" t="str">
        <f t="shared" ca="1" si="21"/>
        <v>supervisor</v>
      </c>
    </row>
    <row r="308" spans="1:9" x14ac:dyDescent="0.3">
      <c r="A308" s="32" t="s">
        <v>143</v>
      </c>
      <c r="B308">
        <f t="shared" ca="1" si="20"/>
        <v>3</v>
      </c>
      <c r="C308">
        <f t="shared" ca="1" si="20"/>
        <v>3</v>
      </c>
      <c r="D308">
        <f t="shared" ca="1" si="20"/>
        <v>2</v>
      </c>
      <c r="E308">
        <f t="shared" ca="1" si="20"/>
        <v>7</v>
      </c>
      <c r="F308" t="str">
        <f t="shared" ca="1" si="21"/>
        <v>operations</v>
      </c>
      <c r="G308" t="str">
        <f t="shared" ca="1" si="21"/>
        <v>other</v>
      </c>
      <c r="H308" t="str">
        <f t="shared" ca="1" si="21"/>
        <v>6-10yrs</v>
      </c>
      <c r="I308" t="str">
        <f t="shared" ca="1" si="21"/>
        <v>manager</v>
      </c>
    </row>
    <row r="309" spans="1:9" x14ac:dyDescent="0.3">
      <c r="A309" s="35" t="s">
        <v>144</v>
      </c>
      <c r="B309">
        <f t="shared" ca="1" si="20"/>
        <v>3</v>
      </c>
      <c r="C309">
        <f t="shared" ca="1" si="20"/>
        <v>3</v>
      </c>
      <c r="D309">
        <f t="shared" ca="1" si="20"/>
        <v>2</v>
      </c>
      <c r="E309">
        <f t="shared" ca="1" si="20"/>
        <v>7</v>
      </c>
      <c r="F309" t="str">
        <f t="shared" ca="1" si="21"/>
        <v>n/a</v>
      </c>
      <c r="G309" t="str">
        <f t="shared" ca="1" si="21"/>
        <v>other</v>
      </c>
      <c r="H309" t="str">
        <f t="shared" ca="1" si="21"/>
        <v>1-5yrs</v>
      </c>
      <c r="I309" t="str">
        <f t="shared" ca="1" si="21"/>
        <v>non-supervisory</v>
      </c>
    </row>
    <row r="310" spans="1:9" x14ac:dyDescent="0.3">
      <c r="A310" s="32" t="s">
        <v>145</v>
      </c>
      <c r="B310">
        <f t="shared" ca="1" si="20"/>
        <v>3</v>
      </c>
      <c r="C310">
        <f t="shared" ca="1" si="20"/>
        <v>3</v>
      </c>
      <c r="D310">
        <f t="shared" ca="1" si="20"/>
        <v>2</v>
      </c>
      <c r="E310">
        <f t="shared" ca="1" si="20"/>
        <v>3</v>
      </c>
      <c r="F310" t="str">
        <f t="shared" ca="1" si="21"/>
        <v>accounting/finance</v>
      </c>
      <c r="G310" t="str">
        <f t="shared" ca="1" si="21"/>
        <v>power/energy</v>
      </c>
      <c r="H310" t="str">
        <f t="shared" ca="1" si="21"/>
        <v>1-5yrs</v>
      </c>
      <c r="I310" t="str">
        <f t="shared" ca="1" si="21"/>
        <v>non-supervisory</v>
      </c>
    </row>
    <row r="311" spans="1:9" x14ac:dyDescent="0.3">
      <c r="A311" s="32" t="s">
        <v>146</v>
      </c>
      <c r="B311">
        <f t="shared" ca="1" si="20"/>
        <v>3</v>
      </c>
      <c r="C311">
        <f t="shared" ca="1" si="20"/>
        <v>3</v>
      </c>
      <c r="D311">
        <f t="shared" ca="1" si="20"/>
        <v>2</v>
      </c>
      <c r="E311">
        <f t="shared" ca="1" si="20"/>
        <v>3</v>
      </c>
      <c r="F311" t="str">
        <f t="shared" ca="1" si="21"/>
        <v>n/a</v>
      </c>
      <c r="G311" t="str">
        <f t="shared" ca="1" si="21"/>
        <v>n/a</v>
      </c>
      <c r="H311" t="str">
        <f t="shared" ca="1" si="21"/>
        <v>1-5yrs</v>
      </c>
      <c r="I311" t="str">
        <f t="shared" ca="1" si="21"/>
        <v>n/a</v>
      </c>
    </row>
    <row r="312" spans="1:9" x14ac:dyDescent="0.3">
      <c r="A312" s="35" t="s">
        <v>147</v>
      </c>
      <c r="B312">
        <f t="shared" ca="1" si="20"/>
        <v>3</v>
      </c>
      <c r="C312">
        <f t="shared" ca="1" si="20"/>
        <v>3</v>
      </c>
      <c r="D312">
        <f t="shared" ca="1" si="20"/>
        <v>2</v>
      </c>
      <c r="E312">
        <f t="shared" ca="1" si="20"/>
        <v>7</v>
      </c>
      <c r="F312" t="str">
        <f t="shared" ca="1" si="21"/>
        <v>accounting/finance</v>
      </c>
      <c r="G312" t="str">
        <f t="shared" ca="1" si="21"/>
        <v>other</v>
      </c>
      <c r="H312" t="str">
        <f t="shared" ca="1" si="21"/>
        <v>11-15yrs</v>
      </c>
      <c r="I312" t="str">
        <f t="shared" ca="1" si="21"/>
        <v>non-supervisory</v>
      </c>
    </row>
    <row r="313" spans="1:9" x14ac:dyDescent="0.3">
      <c r="A313" s="32" t="s">
        <v>148</v>
      </c>
      <c r="B313">
        <f t="shared" ca="1" si="20"/>
        <v>3</v>
      </c>
      <c r="C313">
        <f t="shared" ca="1" si="20"/>
        <v>3</v>
      </c>
      <c r="D313">
        <f t="shared" ca="1" si="20"/>
        <v>2</v>
      </c>
      <c r="E313">
        <f t="shared" ca="1" si="20"/>
        <v>7</v>
      </c>
      <c r="F313" t="str">
        <f t="shared" ca="1" si="21"/>
        <v>sales</v>
      </c>
      <c r="G313" t="str">
        <f t="shared" ca="1" si="21"/>
        <v>electronics</v>
      </c>
      <c r="H313" t="str">
        <f t="shared" ca="1" si="21"/>
        <v>6-10yrs</v>
      </c>
      <c r="I313" t="str">
        <f t="shared" ca="1" si="21"/>
        <v>manager</v>
      </c>
    </row>
    <row r="314" spans="1:9" x14ac:dyDescent="0.3">
      <c r="A314" s="32" t="s">
        <v>149</v>
      </c>
      <c r="B314">
        <f t="shared" ca="1" si="20"/>
        <v>3</v>
      </c>
      <c r="C314">
        <f t="shared" ca="1" si="20"/>
        <v>3</v>
      </c>
      <c r="D314">
        <f t="shared" ca="1" si="20"/>
        <v>2</v>
      </c>
      <c r="E314">
        <f t="shared" ca="1" si="20"/>
        <v>5</v>
      </c>
      <c r="F314" t="str">
        <f t="shared" ca="1" si="21"/>
        <v>accounting/finance</v>
      </c>
      <c r="G314" t="str">
        <f t="shared" ca="1" si="21"/>
        <v>n/a</v>
      </c>
      <c r="H314" t="str">
        <f t="shared" ca="1" si="21"/>
        <v>11-15yrs</v>
      </c>
      <c r="I314" t="str">
        <f t="shared" ca="1" si="21"/>
        <v>manager</v>
      </c>
    </row>
    <row r="315" spans="1:9" x14ac:dyDescent="0.3">
      <c r="A315" s="35" t="s">
        <v>150</v>
      </c>
      <c r="B315">
        <f t="shared" ca="1" si="20"/>
        <v>3</v>
      </c>
      <c r="C315">
        <f t="shared" ca="1" si="20"/>
        <v>3</v>
      </c>
      <c r="D315">
        <f t="shared" ca="1" si="20"/>
        <v>2</v>
      </c>
      <c r="E315">
        <f t="shared" ca="1" si="20"/>
        <v>6</v>
      </c>
      <c r="F315" t="str">
        <f t="shared" ca="1" si="21"/>
        <v>analytics</v>
      </c>
      <c r="G315" t="str">
        <f t="shared" ca="1" si="21"/>
        <v>electronics</v>
      </c>
      <c r="H315" t="str">
        <f t="shared" ca="1" si="21"/>
        <v>6-10yrs</v>
      </c>
      <c r="I315" t="str">
        <f t="shared" ca="1" si="21"/>
        <v>manager</v>
      </c>
    </row>
    <row r="316" spans="1:9" x14ac:dyDescent="0.3">
      <c r="A316" s="32" t="s">
        <v>151</v>
      </c>
      <c r="B316">
        <f t="shared" ca="1" si="20"/>
        <v>3</v>
      </c>
      <c r="C316">
        <f t="shared" ca="1" si="20"/>
        <v>3</v>
      </c>
      <c r="D316">
        <f t="shared" ca="1" si="20"/>
        <v>2</v>
      </c>
      <c r="E316">
        <f t="shared" ca="1" si="20"/>
        <v>7</v>
      </c>
      <c r="F316" t="str">
        <f t="shared" ca="1" si="21"/>
        <v>operations</v>
      </c>
      <c r="G316" t="str">
        <f t="shared" ca="1" si="21"/>
        <v>consumer goods</v>
      </c>
      <c r="H316" t="str">
        <f t="shared" ca="1" si="21"/>
        <v>11-15yrs</v>
      </c>
      <c r="I316" t="str">
        <f t="shared" ca="1" si="21"/>
        <v>VP/executive</v>
      </c>
    </row>
    <row r="317" spans="1:9" x14ac:dyDescent="0.3">
      <c r="A317" s="32" t="s">
        <v>152</v>
      </c>
      <c r="B317">
        <f t="shared" ca="1" si="20"/>
        <v>3</v>
      </c>
      <c r="C317">
        <f t="shared" ca="1" si="20"/>
        <v>3</v>
      </c>
      <c r="D317">
        <f t="shared" ca="1" si="20"/>
        <v>2</v>
      </c>
      <c r="E317">
        <f t="shared" ca="1" si="20"/>
        <v>6</v>
      </c>
      <c r="F317" t="str">
        <f t="shared" ca="1" si="21"/>
        <v>operations</v>
      </c>
      <c r="G317" t="str">
        <f t="shared" ca="1" si="21"/>
        <v>health care</v>
      </c>
      <c r="H317" t="str">
        <f t="shared" ca="1" si="21"/>
        <v>16-20yrs</v>
      </c>
      <c r="I317" t="str">
        <f t="shared" ca="1" si="21"/>
        <v>manager</v>
      </c>
    </row>
    <row r="318" spans="1:9" x14ac:dyDescent="0.3">
      <c r="A318" s="35" t="s">
        <v>153</v>
      </c>
      <c r="B318">
        <f t="shared" ca="1" si="20"/>
        <v>3</v>
      </c>
      <c r="C318">
        <f t="shared" ca="1" si="20"/>
        <v>3</v>
      </c>
      <c r="D318">
        <f t="shared" ca="1" si="20"/>
        <v>2</v>
      </c>
      <c r="E318">
        <f t="shared" ca="1" si="20"/>
        <v>7</v>
      </c>
      <c r="F318" t="str">
        <f t="shared" ca="1" si="21"/>
        <v>accounting/finance</v>
      </c>
      <c r="G318" t="str">
        <f t="shared" ca="1" si="21"/>
        <v>other</v>
      </c>
      <c r="H318" t="str">
        <f t="shared" ca="1" si="21"/>
        <v>6-10yrs</v>
      </c>
      <c r="I318" t="str">
        <f t="shared" ca="1" si="21"/>
        <v>non-supervisory</v>
      </c>
    </row>
    <row r="319" spans="1:9" x14ac:dyDescent="0.3">
      <c r="A319" s="32" t="s">
        <v>154</v>
      </c>
      <c r="B319">
        <f t="shared" ca="1" si="20"/>
        <v>3</v>
      </c>
      <c r="C319">
        <f t="shared" ca="1" si="20"/>
        <v>3</v>
      </c>
      <c r="D319">
        <f t="shared" ca="1" si="20"/>
        <v>2</v>
      </c>
      <c r="E319">
        <f t="shared" ca="1" si="20"/>
        <v>5</v>
      </c>
      <c r="F319" t="str">
        <f t="shared" ca="1" si="21"/>
        <v>other</v>
      </c>
      <c r="G319" t="str">
        <f t="shared" ca="1" si="21"/>
        <v>consumer goods</v>
      </c>
      <c r="H319" t="str">
        <f t="shared" ca="1" si="21"/>
        <v>1-5yrs</v>
      </c>
      <c r="I319" t="str">
        <f t="shared" ca="1" si="21"/>
        <v>manager</v>
      </c>
    </row>
    <row r="320" spans="1:9" x14ac:dyDescent="0.3">
      <c r="A320" s="32" t="s">
        <v>155</v>
      </c>
      <c r="B320">
        <f t="shared" ca="1" si="20"/>
        <v>3</v>
      </c>
      <c r="C320">
        <f t="shared" ca="1" si="20"/>
        <v>3</v>
      </c>
      <c r="D320">
        <f t="shared" ca="1" si="20"/>
        <v>2</v>
      </c>
      <c r="E320">
        <f t="shared" ca="1" si="20"/>
        <v>6</v>
      </c>
      <c r="F320" t="str">
        <f t="shared" ca="1" si="21"/>
        <v>accounting/finance</v>
      </c>
      <c r="G320" t="str">
        <f t="shared" ca="1" si="21"/>
        <v>consumer goods</v>
      </c>
      <c r="H320" t="str">
        <f t="shared" ca="1" si="21"/>
        <v>11-15yrs</v>
      </c>
      <c r="I320" t="str">
        <f t="shared" ca="1" si="21"/>
        <v>manager</v>
      </c>
    </row>
    <row r="321" spans="1:9" x14ac:dyDescent="0.3">
      <c r="A321" s="35" t="s">
        <v>156</v>
      </c>
      <c r="B321">
        <f t="shared" ref="B321:E342" ca="1" si="22">INDIRECT($A321&amp;"!"&amp;B$286)</f>
        <v>3</v>
      </c>
      <c r="C321">
        <f t="shared" ca="1" si="22"/>
        <v>3</v>
      </c>
      <c r="D321">
        <f t="shared" ca="1" si="22"/>
        <v>2</v>
      </c>
      <c r="E321">
        <f t="shared" ca="1" si="22"/>
        <v>6</v>
      </c>
      <c r="F321" t="str">
        <f t="shared" ca="1" si="21"/>
        <v>n/a</v>
      </c>
      <c r="G321" t="str">
        <f t="shared" ca="1" si="21"/>
        <v>health care</v>
      </c>
      <c r="H321" t="str">
        <f t="shared" ca="1" si="21"/>
        <v>1-5yrs</v>
      </c>
      <c r="I321" t="str">
        <f t="shared" ca="1" si="21"/>
        <v>supervisor</v>
      </c>
    </row>
    <row r="322" spans="1:9" x14ac:dyDescent="0.3">
      <c r="A322" s="32" t="s">
        <v>157</v>
      </c>
      <c r="B322">
        <f t="shared" ca="1" si="22"/>
        <v>3</v>
      </c>
      <c r="C322">
        <f t="shared" ca="1" si="22"/>
        <v>3</v>
      </c>
      <c r="D322">
        <f t="shared" ca="1" si="22"/>
        <v>2</v>
      </c>
      <c r="E322">
        <f t="shared" ca="1" si="22"/>
        <v>7</v>
      </c>
      <c r="F322" t="str">
        <f t="shared" ca="1" si="21"/>
        <v>other</v>
      </c>
      <c r="G322" t="str">
        <f t="shared" ca="1" si="21"/>
        <v>industrial equipment</v>
      </c>
      <c r="H322" t="str">
        <f t="shared" ca="1" si="21"/>
        <v>6-10yrs</v>
      </c>
      <c r="I322" t="str">
        <f t="shared" ca="1" si="21"/>
        <v>other</v>
      </c>
    </row>
    <row r="323" spans="1:9" x14ac:dyDescent="0.3">
      <c r="A323" s="32" t="s">
        <v>158</v>
      </c>
      <c r="B323">
        <f t="shared" ca="1" si="22"/>
        <v>3</v>
      </c>
      <c r="C323">
        <f t="shared" ca="1" si="22"/>
        <v>3</v>
      </c>
      <c r="D323">
        <f t="shared" ca="1" si="22"/>
        <v>2</v>
      </c>
      <c r="E323">
        <f t="shared" ca="1" si="22"/>
        <v>6</v>
      </c>
      <c r="F323" t="str">
        <f t="shared" ca="1" si="21"/>
        <v>logistics</v>
      </c>
      <c r="G323" t="str">
        <f t="shared" ca="1" si="21"/>
        <v>electronics</v>
      </c>
      <c r="H323" t="str">
        <f t="shared" ca="1" si="21"/>
        <v>1-5yrs</v>
      </c>
      <c r="I323" t="str">
        <f t="shared" ca="1" si="21"/>
        <v>supervisor</v>
      </c>
    </row>
    <row r="324" spans="1:9" x14ac:dyDescent="0.3">
      <c r="A324" s="35" t="s">
        <v>159</v>
      </c>
      <c r="B324">
        <f t="shared" ca="1" si="22"/>
        <v>3</v>
      </c>
      <c r="C324">
        <f t="shared" ca="1" si="22"/>
        <v>3</v>
      </c>
      <c r="D324">
        <f t="shared" ca="1" si="22"/>
        <v>2</v>
      </c>
      <c r="E324">
        <f t="shared" ca="1" si="22"/>
        <v>7</v>
      </c>
      <c r="F324" t="str">
        <f t="shared" ca="1" si="21"/>
        <v>operations</v>
      </c>
      <c r="G324" t="str">
        <f t="shared" ca="1" si="21"/>
        <v>electronics</v>
      </c>
      <c r="H324" t="str">
        <f t="shared" ca="1" si="21"/>
        <v>1-5yrs</v>
      </c>
      <c r="I324" t="str">
        <f t="shared" ca="1" si="21"/>
        <v>other</v>
      </c>
    </row>
    <row r="325" spans="1:9" x14ac:dyDescent="0.3">
      <c r="A325" s="32" t="s">
        <v>160</v>
      </c>
      <c r="B325">
        <f t="shared" ca="1" si="22"/>
        <v>3</v>
      </c>
      <c r="C325">
        <f t="shared" ca="1" si="22"/>
        <v>3</v>
      </c>
      <c r="D325">
        <f t="shared" ca="1" si="22"/>
        <v>2</v>
      </c>
      <c r="E325">
        <f t="shared" ca="1" si="22"/>
        <v>6</v>
      </c>
      <c r="F325" t="str">
        <f t="shared" ca="1" si="21"/>
        <v>accounting/finance</v>
      </c>
      <c r="G325" t="str">
        <f t="shared" ca="1" si="21"/>
        <v>consumer goods</v>
      </c>
      <c r="H325" t="str">
        <f t="shared" ca="1" si="21"/>
        <v>6-10yrs</v>
      </c>
      <c r="I325" t="str">
        <f t="shared" ca="1" si="21"/>
        <v>supervisor</v>
      </c>
    </row>
    <row r="326" spans="1:9" x14ac:dyDescent="0.3">
      <c r="A326" s="32" t="s">
        <v>161</v>
      </c>
      <c r="B326">
        <f t="shared" ca="1" si="22"/>
        <v>3</v>
      </c>
      <c r="C326">
        <f t="shared" ca="1" si="22"/>
        <v>3</v>
      </c>
      <c r="D326">
        <f t="shared" ca="1" si="22"/>
        <v>2</v>
      </c>
      <c r="E326">
        <f t="shared" ca="1" si="22"/>
        <v>6</v>
      </c>
      <c r="F326" t="str">
        <f t="shared" ca="1" si="21"/>
        <v>logistics</v>
      </c>
      <c r="G326" t="str">
        <f t="shared" ca="1" si="21"/>
        <v>other</v>
      </c>
      <c r="H326" t="str">
        <f t="shared" ca="1" si="21"/>
        <v>1-5yrs</v>
      </c>
      <c r="I326" t="str">
        <f t="shared" ca="1" si="21"/>
        <v>supervisor</v>
      </c>
    </row>
    <row r="327" spans="1:9" x14ac:dyDescent="0.3">
      <c r="A327" s="35" t="s">
        <v>162</v>
      </c>
      <c r="B327">
        <f t="shared" ca="1" si="22"/>
        <v>3</v>
      </c>
      <c r="C327">
        <f t="shared" ca="1" si="22"/>
        <v>3</v>
      </c>
      <c r="D327">
        <f t="shared" ca="1" si="22"/>
        <v>2</v>
      </c>
      <c r="E327">
        <f t="shared" ca="1" si="22"/>
        <v>7</v>
      </c>
      <c r="F327" t="str">
        <f t="shared" ca="1" si="21"/>
        <v>accounting/finance</v>
      </c>
      <c r="G327" t="str">
        <f t="shared" ca="1" si="21"/>
        <v>other</v>
      </c>
      <c r="H327" t="str">
        <f t="shared" ca="1" si="21"/>
        <v>1-5yrs</v>
      </c>
      <c r="I327" t="str">
        <f t="shared" ca="1" si="21"/>
        <v>non-supervisory</v>
      </c>
    </row>
    <row r="328" spans="1:9" x14ac:dyDescent="0.3">
      <c r="A328" s="32" t="s">
        <v>163</v>
      </c>
      <c r="B328">
        <f t="shared" ca="1" si="22"/>
        <v>3</v>
      </c>
      <c r="C328">
        <f t="shared" ca="1" si="22"/>
        <v>3</v>
      </c>
      <c r="D328">
        <f t="shared" ca="1" si="22"/>
        <v>2</v>
      </c>
      <c r="E328">
        <f t="shared" ca="1" si="22"/>
        <v>5</v>
      </c>
      <c r="F328" t="str">
        <f t="shared" ca="1" si="21"/>
        <v>operations</v>
      </c>
      <c r="G328" t="str">
        <f t="shared" ca="1" si="21"/>
        <v>electronics</v>
      </c>
      <c r="H328" t="str">
        <f t="shared" ca="1" si="21"/>
        <v>6-10yrs</v>
      </c>
      <c r="I328" t="str">
        <f t="shared" ca="1" si="21"/>
        <v>supervisor</v>
      </c>
    </row>
    <row r="329" spans="1:9" x14ac:dyDescent="0.3">
      <c r="A329" s="32" t="s">
        <v>164</v>
      </c>
      <c r="B329">
        <f t="shared" ca="1" si="22"/>
        <v>3</v>
      </c>
      <c r="C329">
        <f t="shared" ca="1" si="22"/>
        <v>3</v>
      </c>
      <c r="D329">
        <f t="shared" ca="1" si="22"/>
        <v>2</v>
      </c>
      <c r="E329">
        <f t="shared" ca="1" si="22"/>
        <v>6</v>
      </c>
      <c r="F329" t="str">
        <f t="shared" ca="1" si="21"/>
        <v>operations</v>
      </c>
      <c r="G329" t="str">
        <f t="shared" ca="1" si="21"/>
        <v>consumer goods</v>
      </c>
      <c r="H329" t="str">
        <f t="shared" ca="1" si="21"/>
        <v>1-5yrs</v>
      </c>
      <c r="I329" t="str">
        <f t="shared" ca="1" si="21"/>
        <v>non-supervisory</v>
      </c>
    </row>
    <row r="330" spans="1:9" x14ac:dyDescent="0.3">
      <c r="A330" s="35" t="s">
        <v>165</v>
      </c>
      <c r="B330">
        <f t="shared" ca="1" si="22"/>
        <v>3</v>
      </c>
      <c r="C330">
        <f t="shared" ca="1" si="22"/>
        <v>3</v>
      </c>
      <c r="D330">
        <f t="shared" ca="1" si="22"/>
        <v>2</v>
      </c>
      <c r="E330">
        <f t="shared" ca="1" si="22"/>
        <v>6</v>
      </c>
      <c r="F330" t="str">
        <f t="shared" ca="1" si="21"/>
        <v>other</v>
      </c>
      <c r="G330" t="str">
        <f t="shared" ca="1" si="21"/>
        <v>other</v>
      </c>
      <c r="H330" t="str">
        <f t="shared" ca="1" si="21"/>
        <v>1-5yrs</v>
      </c>
      <c r="I330" t="str">
        <f t="shared" ca="1" si="21"/>
        <v>non-supervisory</v>
      </c>
    </row>
    <row r="331" spans="1:9" x14ac:dyDescent="0.3">
      <c r="A331" s="32" t="s">
        <v>166</v>
      </c>
      <c r="B331">
        <f t="shared" ca="1" si="22"/>
        <v>3</v>
      </c>
      <c r="C331">
        <f t="shared" ca="1" si="22"/>
        <v>3</v>
      </c>
      <c r="D331">
        <f t="shared" ca="1" si="22"/>
        <v>2</v>
      </c>
      <c r="E331">
        <f t="shared" ca="1" si="22"/>
        <v>7</v>
      </c>
      <c r="F331" t="str">
        <f t="shared" ca="1" si="21"/>
        <v>operations</v>
      </c>
      <c r="G331" t="str">
        <f t="shared" ca="1" si="21"/>
        <v>electronics</v>
      </c>
      <c r="H331" t="str">
        <f t="shared" ca="1" si="21"/>
        <v>1-5yrs</v>
      </c>
      <c r="I331" t="str">
        <f t="shared" ca="1" si="21"/>
        <v>non-supervisory</v>
      </c>
    </row>
    <row r="332" spans="1:9" x14ac:dyDescent="0.3">
      <c r="A332" s="32" t="s">
        <v>167</v>
      </c>
      <c r="B332">
        <f t="shared" ca="1" si="22"/>
        <v>3</v>
      </c>
      <c r="C332">
        <f t="shared" ca="1" si="22"/>
        <v>3</v>
      </c>
      <c r="D332">
        <f t="shared" ca="1" si="22"/>
        <v>2</v>
      </c>
      <c r="E332">
        <f t="shared" ca="1" si="22"/>
        <v>6</v>
      </c>
      <c r="F332" t="str">
        <f t="shared" ca="1" si="21"/>
        <v>purchasing</v>
      </c>
      <c r="G332" t="str">
        <f t="shared" ca="1" si="21"/>
        <v>electronics</v>
      </c>
      <c r="H332" t="str">
        <f t="shared" ca="1" si="21"/>
        <v>11-15yrs</v>
      </c>
      <c r="I332" t="str">
        <f t="shared" ca="1" si="21"/>
        <v>other</v>
      </c>
    </row>
    <row r="333" spans="1:9" x14ac:dyDescent="0.3">
      <c r="A333" s="35" t="s">
        <v>168</v>
      </c>
      <c r="B333">
        <f t="shared" ca="1" si="22"/>
        <v>3</v>
      </c>
      <c r="C333">
        <f t="shared" ca="1" si="22"/>
        <v>3</v>
      </c>
      <c r="D333">
        <f t="shared" ca="1" si="22"/>
        <v>2</v>
      </c>
      <c r="E333">
        <f t="shared" ca="1" si="22"/>
        <v>6</v>
      </c>
      <c r="F333" t="str">
        <f t="shared" ca="1" si="21"/>
        <v>operations</v>
      </c>
      <c r="G333" t="str">
        <f t="shared" ca="1" si="21"/>
        <v>electronics</v>
      </c>
      <c r="H333" t="str">
        <f t="shared" ca="1" si="21"/>
        <v>6-10yrs</v>
      </c>
      <c r="I333" t="str">
        <f t="shared" ca="1" si="21"/>
        <v>manager</v>
      </c>
    </row>
    <row r="334" spans="1:9" x14ac:dyDescent="0.3">
      <c r="A334" s="32" t="s">
        <v>169</v>
      </c>
      <c r="B334">
        <f t="shared" ca="1" si="22"/>
        <v>3</v>
      </c>
      <c r="C334">
        <f t="shared" ca="1" si="22"/>
        <v>3</v>
      </c>
      <c r="D334">
        <f t="shared" ca="1" si="22"/>
        <v>2</v>
      </c>
      <c r="E334">
        <f t="shared" ca="1" si="22"/>
        <v>5</v>
      </c>
      <c r="F334" t="str">
        <f t="shared" ca="1" si="21"/>
        <v>other</v>
      </c>
      <c r="G334" t="str">
        <f t="shared" ca="1" si="21"/>
        <v>other</v>
      </c>
      <c r="H334" t="str">
        <f t="shared" ca="1" si="21"/>
        <v>1-5yrs</v>
      </c>
      <c r="I334" t="str">
        <f t="shared" ca="1" si="21"/>
        <v>manager</v>
      </c>
    </row>
    <row r="335" spans="1:9" x14ac:dyDescent="0.3">
      <c r="A335" s="32" t="s">
        <v>170</v>
      </c>
      <c r="B335">
        <f t="shared" ca="1" si="22"/>
        <v>3</v>
      </c>
      <c r="C335">
        <f t="shared" ca="1" si="22"/>
        <v>3</v>
      </c>
      <c r="D335">
        <f t="shared" ca="1" si="22"/>
        <v>2</v>
      </c>
      <c r="E335">
        <f t="shared" ca="1" si="22"/>
        <v>6</v>
      </c>
      <c r="F335" t="str">
        <f t="shared" ca="1" si="21"/>
        <v>sales</v>
      </c>
      <c r="G335" t="str">
        <f t="shared" ca="1" si="21"/>
        <v>consumer goods</v>
      </c>
      <c r="H335" t="str">
        <f t="shared" ca="1" si="21"/>
        <v>6-10yrs</v>
      </c>
      <c r="I335" t="str">
        <f t="shared" ca="1" si="21"/>
        <v>non-supervisory</v>
      </c>
    </row>
    <row r="336" spans="1:9" x14ac:dyDescent="0.3">
      <c r="A336" s="35" t="s">
        <v>171</v>
      </c>
      <c r="B336">
        <f t="shared" ca="1" si="22"/>
        <v>3</v>
      </c>
      <c r="C336">
        <f t="shared" ca="1" si="22"/>
        <v>3</v>
      </c>
      <c r="D336">
        <f t="shared" ca="1" si="22"/>
        <v>2</v>
      </c>
      <c r="E336">
        <f t="shared" ca="1" si="22"/>
        <v>6</v>
      </c>
      <c r="F336" t="str">
        <f t="shared" ref="F336:I342" ca="1" si="23">INDIRECT($A336&amp;"!"&amp;F$172)</f>
        <v>other</v>
      </c>
      <c r="G336" t="str">
        <f t="shared" ca="1" si="23"/>
        <v>other</v>
      </c>
      <c r="H336" t="str">
        <f t="shared" ca="1" si="23"/>
        <v>1-5yrs</v>
      </c>
      <c r="I336" t="str">
        <f t="shared" ca="1" si="23"/>
        <v>supervisor</v>
      </c>
    </row>
    <row r="337" spans="1:9" x14ac:dyDescent="0.3">
      <c r="A337" s="32" t="s">
        <v>172</v>
      </c>
      <c r="B337">
        <f t="shared" ca="1" si="22"/>
        <v>3</v>
      </c>
      <c r="C337">
        <f t="shared" ca="1" si="22"/>
        <v>3</v>
      </c>
      <c r="D337">
        <f t="shared" ca="1" si="22"/>
        <v>2</v>
      </c>
      <c r="E337">
        <f t="shared" ca="1" si="22"/>
        <v>6</v>
      </c>
      <c r="F337" t="str">
        <f t="shared" ca="1" si="23"/>
        <v>analytics</v>
      </c>
      <c r="G337" t="str">
        <f t="shared" ca="1" si="23"/>
        <v>electronics</v>
      </c>
      <c r="H337" t="str">
        <f t="shared" ca="1" si="23"/>
        <v>&lt;1</v>
      </c>
      <c r="I337" t="str">
        <f t="shared" ca="1" si="23"/>
        <v>non-supervisory</v>
      </c>
    </row>
    <row r="338" spans="1:9" x14ac:dyDescent="0.3">
      <c r="A338" s="32" t="s">
        <v>173</v>
      </c>
      <c r="B338">
        <f t="shared" ca="1" si="22"/>
        <v>3</v>
      </c>
      <c r="C338">
        <f t="shared" ca="1" si="22"/>
        <v>3</v>
      </c>
      <c r="D338">
        <f t="shared" ca="1" si="22"/>
        <v>2</v>
      </c>
      <c r="E338">
        <f t="shared" ca="1" si="22"/>
        <v>5</v>
      </c>
      <c r="F338" t="str">
        <f t="shared" ca="1" si="23"/>
        <v>operations</v>
      </c>
      <c r="G338" t="str">
        <f t="shared" ca="1" si="23"/>
        <v>electronics</v>
      </c>
      <c r="H338" t="str">
        <f t="shared" ca="1" si="23"/>
        <v>6-10yrs</v>
      </c>
      <c r="I338" t="str">
        <f t="shared" ca="1" si="23"/>
        <v>manager</v>
      </c>
    </row>
    <row r="339" spans="1:9" x14ac:dyDescent="0.3">
      <c r="A339" s="35" t="s">
        <v>174</v>
      </c>
      <c r="B339">
        <f t="shared" ca="1" si="22"/>
        <v>3</v>
      </c>
      <c r="C339">
        <f t="shared" ca="1" si="22"/>
        <v>3</v>
      </c>
      <c r="D339">
        <f t="shared" ca="1" si="22"/>
        <v>2</v>
      </c>
      <c r="E339">
        <f t="shared" ca="1" si="22"/>
        <v>6</v>
      </c>
      <c r="F339" t="str">
        <f t="shared" ca="1" si="23"/>
        <v>logistics</v>
      </c>
      <c r="G339" t="str">
        <f t="shared" ca="1" si="23"/>
        <v>other</v>
      </c>
      <c r="H339" t="str">
        <f t="shared" ca="1" si="23"/>
        <v>1-5yrs</v>
      </c>
      <c r="I339" t="str">
        <f t="shared" ca="1" si="23"/>
        <v>non-supervisory</v>
      </c>
    </row>
    <row r="340" spans="1:9" x14ac:dyDescent="0.3">
      <c r="A340" s="32" t="s">
        <v>175</v>
      </c>
      <c r="B340">
        <f t="shared" ca="1" si="22"/>
        <v>3</v>
      </c>
      <c r="C340">
        <f t="shared" ca="1" si="22"/>
        <v>3</v>
      </c>
      <c r="D340">
        <f t="shared" ca="1" si="22"/>
        <v>2</v>
      </c>
      <c r="E340">
        <f t="shared" ca="1" si="22"/>
        <v>6</v>
      </c>
      <c r="F340" t="str">
        <f t="shared" ca="1" si="23"/>
        <v>logistics</v>
      </c>
      <c r="G340" t="str">
        <f t="shared" ca="1" si="23"/>
        <v>other</v>
      </c>
      <c r="H340" t="str">
        <f t="shared" ca="1" si="23"/>
        <v>1-5yrs</v>
      </c>
      <c r="I340" t="str">
        <f t="shared" ca="1" si="23"/>
        <v>non-supervisory</v>
      </c>
    </row>
    <row r="341" spans="1:9" x14ac:dyDescent="0.3">
      <c r="A341" s="32" t="s">
        <v>176</v>
      </c>
      <c r="B341">
        <f t="shared" ca="1" si="22"/>
        <v>3</v>
      </c>
      <c r="C341">
        <f t="shared" ca="1" si="22"/>
        <v>3</v>
      </c>
      <c r="D341">
        <f t="shared" ca="1" si="22"/>
        <v>2</v>
      </c>
      <c r="E341">
        <f t="shared" ca="1" si="22"/>
        <v>6</v>
      </c>
      <c r="F341" t="str">
        <f t="shared" ca="1" si="23"/>
        <v>sales</v>
      </c>
      <c r="G341" t="str">
        <f t="shared" ca="1" si="23"/>
        <v>other</v>
      </c>
      <c r="H341" t="str">
        <f t="shared" ca="1" si="23"/>
        <v>6-10yrs</v>
      </c>
      <c r="I341" t="str">
        <f t="shared" ca="1" si="23"/>
        <v>manager</v>
      </c>
    </row>
    <row r="342" spans="1:9" x14ac:dyDescent="0.3">
      <c r="A342" s="35" t="s">
        <v>177</v>
      </c>
      <c r="B342">
        <f t="shared" ca="1" si="22"/>
        <v>3</v>
      </c>
      <c r="C342">
        <f t="shared" ca="1" si="22"/>
        <v>3</v>
      </c>
      <c r="D342">
        <f t="shared" ca="1" si="22"/>
        <v>2</v>
      </c>
      <c r="E342">
        <f t="shared" ca="1" si="22"/>
        <v>6</v>
      </c>
      <c r="F342" t="str">
        <f t="shared" ca="1" si="23"/>
        <v>Analytics</v>
      </c>
      <c r="G342" t="str">
        <f t="shared" ca="1" si="23"/>
        <v>electronics</v>
      </c>
      <c r="H342" t="str">
        <f t="shared" ca="1" si="23"/>
        <v>1-5yrs</v>
      </c>
      <c r="I342" t="str">
        <f t="shared" ca="1" si="23"/>
        <v>supervisor</v>
      </c>
    </row>
    <row r="343" spans="1:9" x14ac:dyDescent="0.3">
      <c r="A343" s="32"/>
      <c r="B343" s="35" t="s">
        <v>251</v>
      </c>
      <c r="C343" s="32" t="s">
        <v>252</v>
      </c>
      <c r="D343" s="32" t="s">
        <v>253</v>
      </c>
      <c r="E343" s="35" t="s">
        <v>187</v>
      </c>
      <c r="F343" s="32" t="s">
        <v>220</v>
      </c>
      <c r="G343" s="32" t="s">
        <v>221</v>
      </c>
      <c r="H343" s="35" t="s">
        <v>222</v>
      </c>
      <c r="I343" s="32" t="s">
        <v>224</v>
      </c>
    </row>
    <row r="344" spans="1:9" x14ac:dyDescent="0.3">
      <c r="A344" s="32"/>
    </row>
    <row r="345" spans="1:9" x14ac:dyDescent="0.3">
      <c r="A345" s="35" t="s">
        <v>232</v>
      </c>
      <c r="B345">
        <f ca="1">INDIRECT($A345&amp;"!"&amp;B$343)</f>
        <v>1</v>
      </c>
      <c r="C345">
        <f t="shared" ref="C345:E360" ca="1" si="24">INDIRECT($A345&amp;"!"&amp;C$343)</f>
        <v>1</v>
      </c>
      <c r="D345">
        <f t="shared" ca="1" si="24"/>
        <v>2</v>
      </c>
      <c r="E345">
        <f t="shared" ca="1" si="24"/>
        <v>2</v>
      </c>
      <c r="F345" t="str">
        <f ca="1">INDIRECT($A345&amp;"!"&amp;F$172)</f>
        <v>analytics</v>
      </c>
      <c r="G345" t="str">
        <f t="shared" ref="F345:I360" ca="1" si="25">INDIRECT($A345&amp;"!"&amp;G$172)</f>
        <v>n/a</v>
      </c>
      <c r="H345" t="str">
        <f t="shared" ca="1" si="25"/>
        <v>1-5 years</v>
      </c>
      <c r="I345" t="str">
        <f t="shared" ca="1" si="25"/>
        <v>non-supervisory</v>
      </c>
    </row>
    <row r="346" spans="1:9" x14ac:dyDescent="0.3">
      <c r="A346" s="32" t="s">
        <v>124</v>
      </c>
      <c r="B346">
        <f t="shared" ref="B346:E377" ca="1" si="26">INDIRECT($A346&amp;"!"&amp;B$343)</f>
        <v>1</v>
      </c>
      <c r="C346">
        <f t="shared" ca="1" si="24"/>
        <v>1</v>
      </c>
      <c r="D346">
        <f t="shared" ca="1" si="24"/>
        <v>2</v>
      </c>
      <c r="E346">
        <f t="shared" ca="1" si="24"/>
        <v>3</v>
      </c>
      <c r="F346" t="str">
        <f t="shared" ca="1" si="25"/>
        <v>purchasing</v>
      </c>
      <c r="G346" t="str">
        <f t="shared" ca="1" si="25"/>
        <v>consumer goods</v>
      </c>
      <c r="H346" t="str">
        <f t="shared" ca="1" si="25"/>
        <v>6-10year</v>
      </c>
      <c r="I346" t="str">
        <f t="shared" ca="1" si="25"/>
        <v>Manager</v>
      </c>
    </row>
    <row r="347" spans="1:9" x14ac:dyDescent="0.3">
      <c r="A347" s="32" t="s">
        <v>125</v>
      </c>
      <c r="B347">
        <f t="shared" ca="1" si="26"/>
        <v>1</v>
      </c>
      <c r="C347">
        <f t="shared" ca="1" si="24"/>
        <v>1</v>
      </c>
      <c r="D347">
        <f t="shared" ca="1" si="24"/>
        <v>2</v>
      </c>
      <c r="E347">
        <f t="shared" ca="1" si="24"/>
        <v>2</v>
      </c>
      <c r="F347" t="str">
        <f t="shared" ca="1" si="25"/>
        <v>purchasing</v>
      </c>
      <c r="G347" t="str">
        <f t="shared" ca="1" si="25"/>
        <v>health care</v>
      </c>
      <c r="H347" t="str">
        <f t="shared" ca="1" si="25"/>
        <v>1-5y</v>
      </c>
      <c r="I347" t="str">
        <f t="shared" ca="1" si="25"/>
        <v>non-supervisory</v>
      </c>
    </row>
    <row r="348" spans="1:9" x14ac:dyDescent="0.3">
      <c r="A348" s="35" t="s">
        <v>126</v>
      </c>
      <c r="B348">
        <f t="shared" ca="1" si="26"/>
        <v>1</v>
      </c>
      <c r="C348">
        <f t="shared" ca="1" si="24"/>
        <v>1</v>
      </c>
      <c r="D348">
        <f t="shared" ca="1" si="24"/>
        <v>2</v>
      </c>
      <c r="E348">
        <f t="shared" ca="1" si="24"/>
        <v>2</v>
      </c>
      <c r="F348" t="str">
        <f t="shared" ca="1" si="25"/>
        <v>n/a</v>
      </c>
      <c r="G348" t="str">
        <f t="shared" ca="1" si="25"/>
        <v>n/a</v>
      </c>
      <c r="H348" t="str">
        <f t="shared" ca="1" si="25"/>
        <v>1-5y</v>
      </c>
      <c r="I348" t="str">
        <f t="shared" ca="1" si="25"/>
        <v>other</v>
      </c>
    </row>
    <row r="349" spans="1:9" x14ac:dyDescent="0.3">
      <c r="A349" s="32" t="s">
        <v>127</v>
      </c>
      <c r="B349">
        <f t="shared" ca="1" si="26"/>
        <v>1</v>
      </c>
      <c r="C349">
        <f t="shared" ca="1" si="24"/>
        <v>1</v>
      </c>
      <c r="D349">
        <f t="shared" ca="1" si="24"/>
        <v>2</v>
      </c>
      <c r="E349">
        <f t="shared" ca="1" si="24"/>
        <v>3</v>
      </c>
      <c r="F349" t="str">
        <f t="shared" ca="1" si="25"/>
        <v>n/a</v>
      </c>
      <c r="G349" t="str">
        <f t="shared" ca="1" si="25"/>
        <v>health care</v>
      </c>
      <c r="H349" t="str">
        <f t="shared" ca="1" si="25"/>
        <v>n/a</v>
      </c>
      <c r="I349" t="str">
        <f t="shared" ca="1" si="25"/>
        <v>n/a</v>
      </c>
    </row>
    <row r="350" spans="1:9" x14ac:dyDescent="0.3">
      <c r="A350" s="32" t="s">
        <v>128</v>
      </c>
      <c r="B350">
        <f t="shared" ca="1" si="26"/>
        <v>1</v>
      </c>
      <c r="C350">
        <f t="shared" ca="1" si="24"/>
        <v>1</v>
      </c>
      <c r="D350">
        <f t="shared" ca="1" si="24"/>
        <v>2</v>
      </c>
      <c r="E350">
        <f t="shared" ca="1" si="24"/>
        <v>2</v>
      </c>
      <c r="F350" t="str">
        <f t="shared" ca="1" si="25"/>
        <v>sales</v>
      </c>
      <c r="G350" t="str">
        <f t="shared" ca="1" si="25"/>
        <v>other</v>
      </c>
      <c r="H350" t="str">
        <f t="shared" ca="1" si="25"/>
        <v>1-5yr</v>
      </c>
      <c r="I350" t="str">
        <f t="shared" ca="1" si="25"/>
        <v>non-supervisory</v>
      </c>
    </row>
    <row r="351" spans="1:9" x14ac:dyDescent="0.3">
      <c r="A351" s="35" t="s">
        <v>129</v>
      </c>
      <c r="B351">
        <f t="shared" ca="1" si="26"/>
        <v>1</v>
      </c>
      <c r="C351">
        <f t="shared" ca="1" si="24"/>
        <v>1</v>
      </c>
      <c r="D351">
        <f t="shared" ca="1" si="24"/>
        <v>2</v>
      </c>
      <c r="E351">
        <f t="shared" ca="1" si="24"/>
        <v>1</v>
      </c>
      <c r="F351" t="str">
        <f t="shared" ca="1" si="25"/>
        <v>analytics</v>
      </c>
      <c r="G351" t="str">
        <f t="shared" ca="1" si="25"/>
        <v>consumer goods</v>
      </c>
      <c r="H351" t="str">
        <f t="shared" ca="1" si="25"/>
        <v>1-5 yr</v>
      </c>
      <c r="I351" t="str">
        <f t="shared" ca="1" si="25"/>
        <v>non-supervisory</v>
      </c>
    </row>
    <row r="352" spans="1:9" x14ac:dyDescent="0.3">
      <c r="A352" s="32" t="s">
        <v>130</v>
      </c>
      <c r="B352">
        <f t="shared" ca="1" si="26"/>
        <v>1</v>
      </c>
      <c r="C352">
        <f t="shared" ca="1" si="24"/>
        <v>1</v>
      </c>
      <c r="D352">
        <f t="shared" ca="1" si="24"/>
        <v>2</v>
      </c>
      <c r="E352">
        <f t="shared" ca="1" si="24"/>
        <v>2</v>
      </c>
      <c r="F352" t="str">
        <f t="shared" ca="1" si="25"/>
        <v>analytics</v>
      </c>
      <c r="G352" t="str">
        <f t="shared" ca="1" si="25"/>
        <v>electronics</v>
      </c>
      <c r="H352" t="str">
        <f t="shared" ca="1" si="25"/>
        <v>1-5 yr</v>
      </c>
      <c r="I352" t="str">
        <f t="shared" ca="1" si="25"/>
        <v>non-supervisory</v>
      </c>
    </row>
    <row r="353" spans="1:9" x14ac:dyDescent="0.3">
      <c r="A353" s="32" t="s">
        <v>131</v>
      </c>
      <c r="B353">
        <f t="shared" ca="1" si="26"/>
        <v>1</v>
      </c>
      <c r="C353">
        <f t="shared" ca="1" si="24"/>
        <v>1</v>
      </c>
      <c r="D353">
        <f t="shared" ca="1" si="24"/>
        <v>2</v>
      </c>
      <c r="E353">
        <f t="shared" ca="1" si="24"/>
        <v>3</v>
      </c>
      <c r="F353" t="str">
        <f t="shared" ca="1" si="25"/>
        <v>operations</v>
      </c>
      <c r="G353" t="str">
        <f t="shared" ca="1" si="25"/>
        <v>consumer goods</v>
      </c>
      <c r="H353" t="str">
        <f t="shared" ca="1" si="25"/>
        <v>6-10yr</v>
      </c>
      <c r="I353" t="str">
        <f t="shared" ca="1" si="25"/>
        <v>manager</v>
      </c>
    </row>
    <row r="354" spans="1:9" x14ac:dyDescent="0.3">
      <c r="A354" s="35" t="s">
        <v>132</v>
      </c>
      <c r="B354">
        <f t="shared" ca="1" si="26"/>
        <v>1</v>
      </c>
      <c r="C354">
        <f t="shared" ca="1" si="24"/>
        <v>1</v>
      </c>
      <c r="D354">
        <f t="shared" ca="1" si="24"/>
        <v>2</v>
      </c>
      <c r="E354">
        <f t="shared" ca="1" si="24"/>
        <v>3</v>
      </c>
      <c r="F354" t="str">
        <f t="shared" ca="1" si="25"/>
        <v>Sales</v>
      </c>
      <c r="G354" t="str">
        <f t="shared" ca="1" si="25"/>
        <v>consumer goods</v>
      </c>
      <c r="H354" t="str">
        <f t="shared" ca="1" si="25"/>
        <v>1-5yrs</v>
      </c>
      <c r="I354" t="str">
        <f t="shared" ca="1" si="25"/>
        <v>non-supervisory</v>
      </c>
    </row>
    <row r="355" spans="1:9" x14ac:dyDescent="0.3">
      <c r="A355" s="32" t="s">
        <v>133</v>
      </c>
      <c r="B355">
        <f t="shared" ca="1" si="26"/>
        <v>1</v>
      </c>
      <c r="C355">
        <f t="shared" ca="1" si="24"/>
        <v>1</v>
      </c>
      <c r="D355">
        <f t="shared" ca="1" si="24"/>
        <v>2</v>
      </c>
      <c r="E355">
        <f t="shared" ca="1" si="24"/>
        <v>2</v>
      </c>
      <c r="F355" t="str">
        <f t="shared" ca="1" si="25"/>
        <v>operations</v>
      </c>
      <c r="G355" t="str">
        <f t="shared" ca="1" si="25"/>
        <v>other</v>
      </c>
      <c r="H355" t="str">
        <f t="shared" ca="1" si="25"/>
        <v>1-5yrs</v>
      </c>
      <c r="I355" t="str">
        <f t="shared" ca="1" si="25"/>
        <v>non-supervisory</v>
      </c>
    </row>
    <row r="356" spans="1:9" x14ac:dyDescent="0.3">
      <c r="A356" s="32" t="s">
        <v>134</v>
      </c>
      <c r="B356">
        <f t="shared" ca="1" si="26"/>
        <v>1</v>
      </c>
      <c r="C356">
        <f t="shared" ca="1" si="24"/>
        <v>1</v>
      </c>
      <c r="D356">
        <f t="shared" ca="1" si="24"/>
        <v>2</v>
      </c>
      <c r="E356">
        <f t="shared" ca="1" si="24"/>
        <v>1</v>
      </c>
      <c r="F356" t="str">
        <f t="shared" ca="1" si="25"/>
        <v>operations</v>
      </c>
      <c r="G356" t="str">
        <f t="shared" ca="1" si="25"/>
        <v>consumer goods</v>
      </c>
      <c r="H356" t="str">
        <f t="shared" ca="1" si="25"/>
        <v>6-10yrs</v>
      </c>
      <c r="I356" t="str">
        <f t="shared" ca="1" si="25"/>
        <v>director</v>
      </c>
    </row>
    <row r="357" spans="1:9" x14ac:dyDescent="0.3">
      <c r="A357" s="35" t="s">
        <v>135</v>
      </c>
      <c r="B357">
        <f t="shared" ca="1" si="26"/>
        <v>1</v>
      </c>
      <c r="C357">
        <f t="shared" ca="1" si="24"/>
        <v>1</v>
      </c>
      <c r="D357">
        <f t="shared" ca="1" si="24"/>
        <v>2</v>
      </c>
      <c r="E357">
        <f t="shared" ca="1" si="24"/>
        <v>2</v>
      </c>
      <c r="F357" t="str">
        <f t="shared" ca="1" si="25"/>
        <v>sales</v>
      </c>
      <c r="G357" t="str">
        <f t="shared" ca="1" si="25"/>
        <v>consumer goods</v>
      </c>
      <c r="H357" t="str">
        <f t="shared" ca="1" si="25"/>
        <v>6-10yrs</v>
      </c>
      <c r="I357" t="str">
        <f t="shared" ca="1" si="25"/>
        <v>supervisor</v>
      </c>
    </row>
    <row r="358" spans="1:9" x14ac:dyDescent="0.3">
      <c r="A358" s="32" t="s">
        <v>136</v>
      </c>
      <c r="B358">
        <f t="shared" ca="1" si="26"/>
        <v>1</v>
      </c>
      <c r="C358">
        <f t="shared" ca="1" si="24"/>
        <v>1</v>
      </c>
      <c r="D358">
        <f t="shared" ca="1" si="24"/>
        <v>2</v>
      </c>
      <c r="E358">
        <f t="shared" ca="1" si="24"/>
        <v>4</v>
      </c>
      <c r="F358" t="str">
        <f t="shared" ca="1" si="25"/>
        <v>operations</v>
      </c>
      <c r="G358" t="str">
        <f t="shared" ca="1" si="25"/>
        <v>electronics</v>
      </c>
      <c r="H358" t="str">
        <f t="shared" ca="1" si="25"/>
        <v>1-5yrs</v>
      </c>
      <c r="I358" t="str">
        <f t="shared" ca="1" si="25"/>
        <v>manager</v>
      </c>
    </row>
    <row r="359" spans="1:9" x14ac:dyDescent="0.3">
      <c r="A359" s="32" t="s">
        <v>137</v>
      </c>
      <c r="B359">
        <f t="shared" ca="1" si="26"/>
        <v>1</v>
      </c>
      <c r="C359">
        <f t="shared" ca="1" si="24"/>
        <v>1</v>
      </c>
      <c r="D359">
        <f t="shared" ca="1" si="24"/>
        <v>2</v>
      </c>
      <c r="E359">
        <f t="shared" ca="1" si="24"/>
        <v>6</v>
      </c>
      <c r="F359" t="str">
        <f t="shared" ca="1" si="25"/>
        <v>operations</v>
      </c>
      <c r="G359" t="str">
        <f t="shared" ca="1" si="25"/>
        <v>electronics</v>
      </c>
      <c r="H359" t="str">
        <f t="shared" ca="1" si="25"/>
        <v>6-10yrs</v>
      </c>
      <c r="I359" t="str">
        <f t="shared" ca="1" si="25"/>
        <v>manager</v>
      </c>
    </row>
    <row r="360" spans="1:9" x14ac:dyDescent="0.3">
      <c r="A360" s="35" t="s">
        <v>138</v>
      </c>
      <c r="B360">
        <f t="shared" ca="1" si="26"/>
        <v>1</v>
      </c>
      <c r="C360">
        <f t="shared" ca="1" si="24"/>
        <v>1</v>
      </c>
      <c r="D360">
        <f t="shared" ca="1" si="24"/>
        <v>2</v>
      </c>
      <c r="E360">
        <f t="shared" ca="1" si="24"/>
        <v>2</v>
      </c>
      <c r="F360" t="str">
        <f t="shared" ca="1" si="25"/>
        <v>sales</v>
      </c>
      <c r="G360" t="str">
        <f t="shared" ca="1" si="25"/>
        <v>consumer goods</v>
      </c>
      <c r="H360" t="str">
        <f t="shared" ca="1" si="25"/>
        <v>1-5yrs</v>
      </c>
      <c r="I360" t="str">
        <f t="shared" ca="1" si="25"/>
        <v>non-supervisory</v>
      </c>
    </row>
    <row r="361" spans="1:9" x14ac:dyDescent="0.3">
      <c r="A361" s="32" t="s">
        <v>139</v>
      </c>
      <c r="B361">
        <f t="shared" ca="1" si="26"/>
        <v>1</v>
      </c>
      <c r="C361">
        <f t="shared" ca="1" si="26"/>
        <v>1</v>
      </c>
      <c r="D361">
        <f t="shared" ca="1" si="26"/>
        <v>2</v>
      </c>
      <c r="E361">
        <f t="shared" ca="1" si="26"/>
        <v>1</v>
      </c>
      <c r="F361" t="str">
        <f t="shared" ref="F361:I392" ca="1" si="27">INDIRECT($A361&amp;"!"&amp;F$172)</f>
        <v>Purchasing</v>
      </c>
      <c r="G361" t="str">
        <f t="shared" ca="1" si="27"/>
        <v>Health Care</v>
      </c>
      <c r="H361" t="str">
        <f t="shared" ca="1" si="27"/>
        <v>6-10yrs</v>
      </c>
      <c r="I361" t="str">
        <f t="shared" ca="1" si="27"/>
        <v>non-supervisory</v>
      </c>
    </row>
    <row r="362" spans="1:9" x14ac:dyDescent="0.3">
      <c r="A362" s="32" t="s">
        <v>140</v>
      </c>
      <c r="B362">
        <f t="shared" ca="1" si="26"/>
        <v>1</v>
      </c>
      <c r="C362">
        <f t="shared" ca="1" si="26"/>
        <v>1</v>
      </c>
      <c r="D362">
        <f t="shared" ca="1" si="26"/>
        <v>2</v>
      </c>
      <c r="E362">
        <f t="shared" ca="1" si="26"/>
        <v>4</v>
      </c>
      <c r="F362" t="str">
        <f t="shared" ca="1" si="27"/>
        <v>operations</v>
      </c>
      <c r="G362" t="str">
        <f t="shared" ca="1" si="27"/>
        <v>other</v>
      </c>
      <c r="H362" t="str">
        <f t="shared" ca="1" si="27"/>
        <v>1-5yr</v>
      </c>
      <c r="I362" t="str">
        <f t="shared" ca="1" si="27"/>
        <v>non-supervisory</v>
      </c>
    </row>
    <row r="363" spans="1:9" x14ac:dyDescent="0.3">
      <c r="A363" s="35" t="s">
        <v>141</v>
      </c>
      <c r="B363">
        <f t="shared" ca="1" si="26"/>
        <v>1</v>
      </c>
      <c r="C363">
        <f t="shared" ca="1" si="26"/>
        <v>1</v>
      </c>
      <c r="D363">
        <f t="shared" ca="1" si="26"/>
        <v>2</v>
      </c>
      <c r="E363">
        <f t="shared" ca="1" si="26"/>
        <v>2</v>
      </c>
      <c r="F363" t="str">
        <f t="shared" ca="1" si="27"/>
        <v>n/a</v>
      </c>
      <c r="G363" t="str">
        <f t="shared" ca="1" si="27"/>
        <v>electronics</v>
      </c>
      <c r="H363" t="str">
        <f t="shared" ca="1" si="27"/>
        <v>6-10yr</v>
      </c>
      <c r="I363" t="str">
        <f t="shared" ca="1" si="27"/>
        <v>supervisor</v>
      </c>
    </row>
    <row r="364" spans="1:9" x14ac:dyDescent="0.3">
      <c r="A364" s="32" t="s">
        <v>142</v>
      </c>
      <c r="B364">
        <f t="shared" ca="1" si="26"/>
        <v>1</v>
      </c>
      <c r="C364">
        <f t="shared" ca="1" si="26"/>
        <v>1</v>
      </c>
      <c r="D364">
        <f t="shared" ca="1" si="26"/>
        <v>2</v>
      </c>
      <c r="E364">
        <f t="shared" ca="1" si="26"/>
        <v>1</v>
      </c>
      <c r="F364" t="str">
        <f t="shared" ca="1" si="27"/>
        <v>accounting/finance</v>
      </c>
      <c r="G364" t="str">
        <f t="shared" ca="1" si="27"/>
        <v>other</v>
      </c>
      <c r="H364" t="str">
        <f t="shared" ca="1" si="27"/>
        <v>1-5yrs</v>
      </c>
      <c r="I364" t="str">
        <f t="shared" ca="1" si="27"/>
        <v>supervisor</v>
      </c>
    </row>
    <row r="365" spans="1:9" x14ac:dyDescent="0.3">
      <c r="A365" s="32" t="s">
        <v>143</v>
      </c>
      <c r="B365">
        <f t="shared" ca="1" si="26"/>
        <v>1</v>
      </c>
      <c r="C365">
        <f t="shared" ca="1" si="26"/>
        <v>1</v>
      </c>
      <c r="D365">
        <f t="shared" ca="1" si="26"/>
        <v>2</v>
      </c>
      <c r="E365">
        <f t="shared" ca="1" si="26"/>
        <v>3</v>
      </c>
      <c r="F365" t="str">
        <f t="shared" ca="1" si="27"/>
        <v>operations</v>
      </c>
      <c r="G365" t="str">
        <f t="shared" ca="1" si="27"/>
        <v>other</v>
      </c>
      <c r="H365" t="str">
        <f t="shared" ca="1" si="27"/>
        <v>6-10yrs</v>
      </c>
      <c r="I365" t="str">
        <f t="shared" ca="1" si="27"/>
        <v>manager</v>
      </c>
    </row>
    <row r="366" spans="1:9" x14ac:dyDescent="0.3">
      <c r="A366" s="35" t="s">
        <v>144</v>
      </c>
      <c r="B366">
        <f t="shared" ca="1" si="26"/>
        <v>1</v>
      </c>
      <c r="C366">
        <f t="shared" ca="1" si="26"/>
        <v>1</v>
      </c>
      <c r="D366">
        <f t="shared" ca="1" si="26"/>
        <v>2</v>
      </c>
      <c r="E366">
        <f t="shared" ca="1" si="26"/>
        <v>2</v>
      </c>
      <c r="F366" t="str">
        <f t="shared" ca="1" si="27"/>
        <v>n/a</v>
      </c>
      <c r="G366" t="str">
        <f t="shared" ca="1" si="27"/>
        <v>other</v>
      </c>
      <c r="H366" t="str">
        <f t="shared" ca="1" si="27"/>
        <v>1-5yrs</v>
      </c>
      <c r="I366" t="str">
        <f t="shared" ca="1" si="27"/>
        <v>non-supervisory</v>
      </c>
    </row>
    <row r="367" spans="1:9" x14ac:dyDescent="0.3">
      <c r="A367" s="32" t="s">
        <v>145</v>
      </c>
      <c r="B367">
        <f t="shared" ca="1" si="26"/>
        <v>1</v>
      </c>
      <c r="C367">
        <f t="shared" ca="1" si="26"/>
        <v>1</v>
      </c>
      <c r="D367">
        <f t="shared" ca="1" si="26"/>
        <v>2</v>
      </c>
      <c r="E367">
        <f t="shared" ca="1" si="26"/>
        <v>1</v>
      </c>
      <c r="F367" t="str">
        <f t="shared" ca="1" si="27"/>
        <v>accounting/finance</v>
      </c>
      <c r="G367" t="str">
        <f t="shared" ca="1" si="27"/>
        <v>power/energy</v>
      </c>
      <c r="H367" t="str">
        <f t="shared" ca="1" si="27"/>
        <v>1-5yrs</v>
      </c>
      <c r="I367" t="str">
        <f t="shared" ca="1" si="27"/>
        <v>non-supervisory</v>
      </c>
    </row>
    <row r="368" spans="1:9" x14ac:dyDescent="0.3">
      <c r="A368" s="32" t="s">
        <v>146</v>
      </c>
      <c r="B368">
        <f t="shared" ca="1" si="26"/>
        <v>1</v>
      </c>
      <c r="C368">
        <f t="shared" ca="1" si="26"/>
        <v>1</v>
      </c>
      <c r="D368">
        <f t="shared" ca="1" si="26"/>
        <v>2</v>
      </c>
      <c r="E368">
        <f t="shared" ca="1" si="26"/>
        <v>6</v>
      </c>
      <c r="F368" t="str">
        <f t="shared" ca="1" si="27"/>
        <v>n/a</v>
      </c>
      <c r="G368" t="str">
        <f t="shared" ca="1" si="27"/>
        <v>n/a</v>
      </c>
      <c r="H368" t="str">
        <f t="shared" ca="1" si="27"/>
        <v>1-5yrs</v>
      </c>
      <c r="I368" t="str">
        <f t="shared" ca="1" si="27"/>
        <v>n/a</v>
      </c>
    </row>
    <row r="369" spans="1:9" x14ac:dyDescent="0.3">
      <c r="A369" s="35" t="s">
        <v>147</v>
      </c>
      <c r="B369">
        <f t="shared" ca="1" si="26"/>
        <v>1</v>
      </c>
      <c r="C369">
        <f t="shared" ca="1" si="26"/>
        <v>1</v>
      </c>
      <c r="D369">
        <f t="shared" ca="1" si="26"/>
        <v>2</v>
      </c>
      <c r="E369">
        <f t="shared" ca="1" si="26"/>
        <v>1</v>
      </c>
      <c r="F369" t="str">
        <f t="shared" ca="1" si="27"/>
        <v>accounting/finance</v>
      </c>
      <c r="G369" t="str">
        <f t="shared" ca="1" si="27"/>
        <v>other</v>
      </c>
      <c r="H369" t="str">
        <f t="shared" ca="1" si="27"/>
        <v>11-15yrs</v>
      </c>
      <c r="I369" t="str">
        <f t="shared" ca="1" si="27"/>
        <v>non-supervisory</v>
      </c>
    </row>
    <row r="370" spans="1:9" x14ac:dyDescent="0.3">
      <c r="A370" s="32" t="s">
        <v>148</v>
      </c>
      <c r="B370">
        <f t="shared" ca="1" si="26"/>
        <v>1</v>
      </c>
      <c r="C370">
        <f t="shared" ca="1" si="26"/>
        <v>1</v>
      </c>
      <c r="D370">
        <f t="shared" ca="1" si="26"/>
        <v>2</v>
      </c>
      <c r="E370">
        <f t="shared" ca="1" si="26"/>
        <v>2</v>
      </c>
      <c r="F370" t="str">
        <f t="shared" ca="1" si="27"/>
        <v>sales</v>
      </c>
      <c r="G370" t="str">
        <f t="shared" ca="1" si="27"/>
        <v>electronics</v>
      </c>
      <c r="H370" t="str">
        <f t="shared" ca="1" si="27"/>
        <v>6-10yrs</v>
      </c>
      <c r="I370" t="str">
        <f t="shared" ca="1" si="27"/>
        <v>manager</v>
      </c>
    </row>
    <row r="371" spans="1:9" x14ac:dyDescent="0.3">
      <c r="A371" s="32" t="s">
        <v>149</v>
      </c>
      <c r="B371">
        <f t="shared" ca="1" si="26"/>
        <v>1</v>
      </c>
      <c r="C371">
        <f t="shared" ca="1" si="26"/>
        <v>1</v>
      </c>
      <c r="D371">
        <f t="shared" ca="1" si="26"/>
        <v>2</v>
      </c>
      <c r="E371">
        <f t="shared" ca="1" si="26"/>
        <v>4</v>
      </c>
      <c r="F371" t="str">
        <f t="shared" ca="1" si="27"/>
        <v>accounting/finance</v>
      </c>
      <c r="G371" t="str">
        <f t="shared" ca="1" si="27"/>
        <v>n/a</v>
      </c>
      <c r="H371" t="str">
        <f t="shared" ca="1" si="27"/>
        <v>11-15yrs</v>
      </c>
      <c r="I371" t="str">
        <f t="shared" ca="1" si="27"/>
        <v>manager</v>
      </c>
    </row>
    <row r="372" spans="1:9" x14ac:dyDescent="0.3">
      <c r="A372" s="35" t="s">
        <v>150</v>
      </c>
      <c r="B372">
        <f t="shared" ca="1" si="26"/>
        <v>1</v>
      </c>
      <c r="C372">
        <f t="shared" ca="1" si="26"/>
        <v>1</v>
      </c>
      <c r="D372">
        <f t="shared" ca="1" si="26"/>
        <v>2</v>
      </c>
      <c r="E372">
        <f t="shared" ca="1" si="26"/>
        <v>2</v>
      </c>
      <c r="F372" t="str">
        <f t="shared" ca="1" si="27"/>
        <v>analytics</v>
      </c>
      <c r="G372" t="str">
        <f t="shared" ca="1" si="27"/>
        <v>electronics</v>
      </c>
      <c r="H372" t="str">
        <f t="shared" ca="1" si="27"/>
        <v>6-10yrs</v>
      </c>
      <c r="I372" t="str">
        <f t="shared" ca="1" si="27"/>
        <v>manager</v>
      </c>
    </row>
    <row r="373" spans="1:9" x14ac:dyDescent="0.3">
      <c r="A373" s="32" t="s">
        <v>151</v>
      </c>
      <c r="B373">
        <f t="shared" ca="1" si="26"/>
        <v>1</v>
      </c>
      <c r="C373">
        <f t="shared" ca="1" si="26"/>
        <v>1</v>
      </c>
      <c r="D373">
        <f t="shared" ca="1" si="26"/>
        <v>2</v>
      </c>
      <c r="E373">
        <f t="shared" ca="1" si="26"/>
        <v>4</v>
      </c>
      <c r="F373" t="str">
        <f t="shared" ca="1" si="27"/>
        <v>operations</v>
      </c>
      <c r="G373" t="str">
        <f t="shared" ca="1" si="27"/>
        <v>consumer goods</v>
      </c>
      <c r="H373" t="str">
        <f t="shared" ca="1" si="27"/>
        <v>11-15yrs</v>
      </c>
      <c r="I373" t="str">
        <f t="shared" ca="1" si="27"/>
        <v>VP/executive</v>
      </c>
    </row>
    <row r="374" spans="1:9" x14ac:dyDescent="0.3">
      <c r="A374" s="32" t="s">
        <v>152</v>
      </c>
      <c r="B374">
        <f t="shared" ca="1" si="26"/>
        <v>1</v>
      </c>
      <c r="C374">
        <f t="shared" ca="1" si="26"/>
        <v>1</v>
      </c>
      <c r="D374">
        <f t="shared" ca="1" si="26"/>
        <v>2</v>
      </c>
      <c r="E374">
        <f t="shared" ca="1" si="26"/>
        <v>2</v>
      </c>
      <c r="F374" t="str">
        <f t="shared" ca="1" si="27"/>
        <v>operations</v>
      </c>
      <c r="G374" t="str">
        <f t="shared" ca="1" si="27"/>
        <v>health care</v>
      </c>
      <c r="H374" t="str">
        <f t="shared" ca="1" si="27"/>
        <v>16-20yrs</v>
      </c>
      <c r="I374" t="str">
        <f t="shared" ca="1" si="27"/>
        <v>manager</v>
      </c>
    </row>
    <row r="375" spans="1:9" x14ac:dyDescent="0.3">
      <c r="A375" s="35" t="s">
        <v>153</v>
      </c>
      <c r="B375">
        <f t="shared" ca="1" si="26"/>
        <v>1</v>
      </c>
      <c r="C375">
        <f t="shared" ca="1" si="26"/>
        <v>1</v>
      </c>
      <c r="D375">
        <f t="shared" ca="1" si="26"/>
        <v>2</v>
      </c>
      <c r="E375">
        <f t="shared" ca="1" si="26"/>
        <v>1</v>
      </c>
      <c r="F375" t="str">
        <f t="shared" ca="1" si="27"/>
        <v>accounting/finance</v>
      </c>
      <c r="G375" t="str">
        <f t="shared" ca="1" si="27"/>
        <v>other</v>
      </c>
      <c r="H375" t="str">
        <f t="shared" ca="1" si="27"/>
        <v>6-10yrs</v>
      </c>
      <c r="I375" t="str">
        <f t="shared" ca="1" si="27"/>
        <v>non-supervisory</v>
      </c>
    </row>
    <row r="376" spans="1:9" x14ac:dyDescent="0.3">
      <c r="A376" s="32" t="s">
        <v>154</v>
      </c>
      <c r="B376">
        <f t="shared" ca="1" si="26"/>
        <v>1</v>
      </c>
      <c r="C376">
        <f t="shared" ca="1" si="26"/>
        <v>1</v>
      </c>
      <c r="D376">
        <f t="shared" ca="1" si="26"/>
        <v>2</v>
      </c>
      <c r="E376">
        <f t="shared" ca="1" si="26"/>
        <v>2</v>
      </c>
      <c r="F376" t="str">
        <f t="shared" ca="1" si="27"/>
        <v>other</v>
      </c>
      <c r="G376" t="str">
        <f t="shared" ca="1" si="27"/>
        <v>consumer goods</v>
      </c>
      <c r="H376" t="str">
        <f t="shared" ca="1" si="27"/>
        <v>1-5yrs</v>
      </c>
      <c r="I376" t="str">
        <f t="shared" ca="1" si="27"/>
        <v>manager</v>
      </c>
    </row>
    <row r="377" spans="1:9" x14ac:dyDescent="0.3">
      <c r="A377" s="32" t="s">
        <v>155</v>
      </c>
      <c r="B377">
        <f t="shared" ca="1" si="26"/>
        <v>1</v>
      </c>
      <c r="C377">
        <f t="shared" ca="1" si="26"/>
        <v>1</v>
      </c>
      <c r="D377">
        <f t="shared" ca="1" si="26"/>
        <v>2</v>
      </c>
      <c r="E377">
        <f t="shared" ca="1" si="26"/>
        <v>1</v>
      </c>
      <c r="F377" t="str">
        <f t="shared" ca="1" si="27"/>
        <v>accounting/finance</v>
      </c>
      <c r="G377" t="str">
        <f t="shared" ca="1" si="27"/>
        <v>consumer goods</v>
      </c>
      <c r="H377" t="str">
        <f t="shared" ca="1" si="27"/>
        <v>11-15yrs</v>
      </c>
      <c r="I377" t="str">
        <f t="shared" ca="1" si="27"/>
        <v>manager</v>
      </c>
    </row>
    <row r="378" spans="1:9" x14ac:dyDescent="0.3">
      <c r="A378" s="35" t="s">
        <v>156</v>
      </c>
      <c r="B378">
        <f t="shared" ref="B378:E399" ca="1" si="28">INDIRECT($A378&amp;"!"&amp;B$343)</f>
        <v>1</v>
      </c>
      <c r="C378">
        <f t="shared" ca="1" si="28"/>
        <v>1</v>
      </c>
      <c r="D378">
        <f t="shared" ca="1" si="28"/>
        <v>2</v>
      </c>
      <c r="E378">
        <f t="shared" ca="1" si="28"/>
        <v>2</v>
      </c>
      <c r="F378" t="str">
        <f t="shared" ca="1" si="27"/>
        <v>n/a</v>
      </c>
      <c r="G378" t="str">
        <f t="shared" ca="1" si="27"/>
        <v>health care</v>
      </c>
      <c r="H378" t="str">
        <f t="shared" ca="1" si="27"/>
        <v>1-5yrs</v>
      </c>
      <c r="I378" t="str">
        <f t="shared" ca="1" si="27"/>
        <v>supervisor</v>
      </c>
    </row>
    <row r="379" spans="1:9" x14ac:dyDescent="0.3">
      <c r="A379" s="32" t="s">
        <v>157</v>
      </c>
      <c r="B379">
        <f t="shared" ca="1" si="28"/>
        <v>1</v>
      </c>
      <c r="C379">
        <f t="shared" ca="1" si="28"/>
        <v>1</v>
      </c>
      <c r="D379">
        <f t="shared" ca="1" si="28"/>
        <v>2</v>
      </c>
      <c r="E379">
        <f t="shared" ca="1" si="28"/>
        <v>3</v>
      </c>
      <c r="F379" t="str">
        <f t="shared" ca="1" si="27"/>
        <v>other</v>
      </c>
      <c r="G379" t="str">
        <f t="shared" ca="1" si="27"/>
        <v>industrial equipment</v>
      </c>
      <c r="H379" t="str">
        <f t="shared" ca="1" si="27"/>
        <v>6-10yrs</v>
      </c>
      <c r="I379" t="str">
        <f t="shared" ca="1" si="27"/>
        <v>other</v>
      </c>
    </row>
    <row r="380" spans="1:9" x14ac:dyDescent="0.3">
      <c r="A380" s="32" t="s">
        <v>158</v>
      </c>
      <c r="B380">
        <f t="shared" ca="1" si="28"/>
        <v>1</v>
      </c>
      <c r="C380">
        <f t="shared" ca="1" si="28"/>
        <v>1</v>
      </c>
      <c r="D380">
        <f t="shared" ca="1" si="28"/>
        <v>2</v>
      </c>
      <c r="E380">
        <f t="shared" ca="1" si="28"/>
        <v>1</v>
      </c>
      <c r="F380" t="str">
        <f t="shared" ca="1" si="27"/>
        <v>logistics</v>
      </c>
      <c r="G380" t="str">
        <f t="shared" ca="1" si="27"/>
        <v>electronics</v>
      </c>
      <c r="H380" t="str">
        <f t="shared" ca="1" si="27"/>
        <v>1-5yrs</v>
      </c>
      <c r="I380" t="str">
        <f t="shared" ca="1" si="27"/>
        <v>supervisor</v>
      </c>
    </row>
    <row r="381" spans="1:9" x14ac:dyDescent="0.3">
      <c r="A381" s="35" t="s">
        <v>159</v>
      </c>
      <c r="B381">
        <f t="shared" ca="1" si="28"/>
        <v>1</v>
      </c>
      <c r="C381">
        <f t="shared" ca="1" si="28"/>
        <v>1</v>
      </c>
      <c r="D381">
        <f t="shared" ca="1" si="28"/>
        <v>2</v>
      </c>
      <c r="E381">
        <f t="shared" ca="1" si="28"/>
        <v>4</v>
      </c>
      <c r="F381" t="str">
        <f t="shared" ca="1" si="27"/>
        <v>operations</v>
      </c>
      <c r="G381" t="str">
        <f t="shared" ca="1" si="27"/>
        <v>electronics</v>
      </c>
      <c r="H381" t="str">
        <f t="shared" ca="1" si="27"/>
        <v>1-5yrs</v>
      </c>
      <c r="I381" t="str">
        <f t="shared" ca="1" si="27"/>
        <v>other</v>
      </c>
    </row>
    <row r="382" spans="1:9" x14ac:dyDescent="0.3">
      <c r="A382" s="32" t="s">
        <v>160</v>
      </c>
      <c r="B382">
        <f t="shared" ca="1" si="28"/>
        <v>1</v>
      </c>
      <c r="C382">
        <f t="shared" ca="1" si="28"/>
        <v>1</v>
      </c>
      <c r="D382">
        <f t="shared" ca="1" si="28"/>
        <v>2</v>
      </c>
      <c r="E382">
        <f t="shared" ca="1" si="28"/>
        <v>3</v>
      </c>
      <c r="F382" t="str">
        <f t="shared" ca="1" si="27"/>
        <v>accounting/finance</v>
      </c>
      <c r="G382" t="str">
        <f t="shared" ca="1" si="27"/>
        <v>consumer goods</v>
      </c>
      <c r="H382" t="str">
        <f t="shared" ca="1" si="27"/>
        <v>6-10yrs</v>
      </c>
      <c r="I382" t="str">
        <f t="shared" ca="1" si="27"/>
        <v>supervisor</v>
      </c>
    </row>
    <row r="383" spans="1:9" x14ac:dyDescent="0.3">
      <c r="A383" s="32" t="s">
        <v>161</v>
      </c>
      <c r="B383">
        <f t="shared" ca="1" si="28"/>
        <v>1</v>
      </c>
      <c r="C383">
        <f t="shared" ca="1" si="28"/>
        <v>1</v>
      </c>
      <c r="D383">
        <f t="shared" ca="1" si="28"/>
        <v>2</v>
      </c>
      <c r="E383">
        <f t="shared" ca="1" si="28"/>
        <v>3</v>
      </c>
      <c r="F383" t="str">
        <f t="shared" ca="1" si="27"/>
        <v>logistics</v>
      </c>
      <c r="G383" t="str">
        <f t="shared" ca="1" si="27"/>
        <v>other</v>
      </c>
      <c r="H383" t="str">
        <f t="shared" ca="1" si="27"/>
        <v>1-5yrs</v>
      </c>
      <c r="I383" t="str">
        <f t="shared" ca="1" si="27"/>
        <v>supervisor</v>
      </c>
    </row>
    <row r="384" spans="1:9" x14ac:dyDescent="0.3">
      <c r="A384" s="35" t="s">
        <v>162</v>
      </c>
      <c r="B384">
        <f t="shared" ca="1" si="28"/>
        <v>1</v>
      </c>
      <c r="C384">
        <f t="shared" ca="1" si="28"/>
        <v>1</v>
      </c>
      <c r="D384">
        <f t="shared" ca="1" si="28"/>
        <v>2</v>
      </c>
      <c r="E384">
        <f t="shared" ca="1" si="28"/>
        <v>1</v>
      </c>
      <c r="F384" t="str">
        <f t="shared" ca="1" si="27"/>
        <v>accounting/finance</v>
      </c>
      <c r="G384" t="str">
        <f t="shared" ca="1" si="27"/>
        <v>other</v>
      </c>
      <c r="H384" t="str">
        <f t="shared" ca="1" si="27"/>
        <v>1-5yrs</v>
      </c>
      <c r="I384" t="str">
        <f t="shared" ca="1" si="27"/>
        <v>non-supervisory</v>
      </c>
    </row>
    <row r="385" spans="1:9" x14ac:dyDescent="0.3">
      <c r="A385" s="32" t="s">
        <v>163</v>
      </c>
      <c r="B385">
        <f t="shared" ca="1" si="28"/>
        <v>1</v>
      </c>
      <c r="C385">
        <f t="shared" ca="1" si="28"/>
        <v>1</v>
      </c>
      <c r="D385">
        <f t="shared" ca="1" si="28"/>
        <v>2</v>
      </c>
      <c r="E385">
        <f t="shared" ca="1" si="28"/>
        <v>3</v>
      </c>
      <c r="F385" t="str">
        <f t="shared" ca="1" si="27"/>
        <v>operations</v>
      </c>
      <c r="G385" t="str">
        <f t="shared" ca="1" si="27"/>
        <v>electronics</v>
      </c>
      <c r="H385" t="str">
        <f t="shared" ca="1" si="27"/>
        <v>6-10yrs</v>
      </c>
      <c r="I385" t="str">
        <f t="shared" ca="1" si="27"/>
        <v>supervisor</v>
      </c>
    </row>
    <row r="386" spans="1:9" x14ac:dyDescent="0.3">
      <c r="A386" s="32" t="s">
        <v>164</v>
      </c>
      <c r="B386">
        <f t="shared" ca="1" si="28"/>
        <v>1</v>
      </c>
      <c r="C386">
        <f t="shared" ca="1" si="28"/>
        <v>1</v>
      </c>
      <c r="D386">
        <f t="shared" ca="1" si="28"/>
        <v>2</v>
      </c>
      <c r="E386">
        <f t="shared" ca="1" si="28"/>
        <v>1</v>
      </c>
      <c r="F386" t="str">
        <f t="shared" ca="1" si="27"/>
        <v>operations</v>
      </c>
      <c r="G386" t="str">
        <f t="shared" ca="1" si="27"/>
        <v>consumer goods</v>
      </c>
      <c r="H386" t="str">
        <f t="shared" ca="1" si="27"/>
        <v>1-5yrs</v>
      </c>
      <c r="I386" t="str">
        <f t="shared" ca="1" si="27"/>
        <v>non-supervisory</v>
      </c>
    </row>
    <row r="387" spans="1:9" x14ac:dyDescent="0.3">
      <c r="A387" s="35" t="s">
        <v>165</v>
      </c>
      <c r="B387">
        <f t="shared" ca="1" si="28"/>
        <v>1</v>
      </c>
      <c r="C387">
        <f t="shared" ca="1" si="28"/>
        <v>1</v>
      </c>
      <c r="D387">
        <f t="shared" ca="1" si="28"/>
        <v>2</v>
      </c>
      <c r="E387">
        <f t="shared" ca="1" si="28"/>
        <v>1</v>
      </c>
      <c r="F387" t="str">
        <f t="shared" ca="1" si="27"/>
        <v>other</v>
      </c>
      <c r="G387" t="str">
        <f t="shared" ca="1" si="27"/>
        <v>other</v>
      </c>
      <c r="H387" t="str">
        <f t="shared" ca="1" si="27"/>
        <v>1-5yrs</v>
      </c>
      <c r="I387" t="str">
        <f t="shared" ca="1" si="27"/>
        <v>non-supervisory</v>
      </c>
    </row>
    <row r="388" spans="1:9" x14ac:dyDescent="0.3">
      <c r="A388" s="32" t="s">
        <v>166</v>
      </c>
      <c r="B388">
        <f t="shared" ca="1" si="28"/>
        <v>1</v>
      </c>
      <c r="C388">
        <f t="shared" ca="1" si="28"/>
        <v>1</v>
      </c>
      <c r="D388">
        <f t="shared" ca="1" si="28"/>
        <v>2</v>
      </c>
      <c r="E388">
        <f t="shared" ca="1" si="28"/>
        <v>1</v>
      </c>
      <c r="F388" t="str">
        <f t="shared" ca="1" si="27"/>
        <v>operations</v>
      </c>
      <c r="G388" t="str">
        <f t="shared" ca="1" si="27"/>
        <v>electronics</v>
      </c>
      <c r="H388" t="str">
        <f t="shared" ca="1" si="27"/>
        <v>1-5yrs</v>
      </c>
      <c r="I388" t="str">
        <f t="shared" ca="1" si="27"/>
        <v>non-supervisory</v>
      </c>
    </row>
    <row r="389" spans="1:9" x14ac:dyDescent="0.3">
      <c r="A389" s="32" t="s">
        <v>167</v>
      </c>
      <c r="B389">
        <f t="shared" ca="1" si="28"/>
        <v>1</v>
      </c>
      <c r="C389">
        <f t="shared" ca="1" si="28"/>
        <v>1</v>
      </c>
      <c r="D389">
        <f t="shared" ca="1" si="28"/>
        <v>2</v>
      </c>
      <c r="E389">
        <f t="shared" ca="1" si="28"/>
        <v>1</v>
      </c>
      <c r="F389" t="str">
        <f t="shared" ca="1" si="27"/>
        <v>purchasing</v>
      </c>
      <c r="G389" t="str">
        <f t="shared" ca="1" si="27"/>
        <v>electronics</v>
      </c>
      <c r="H389" t="str">
        <f t="shared" ca="1" si="27"/>
        <v>11-15yrs</v>
      </c>
      <c r="I389" t="str">
        <f t="shared" ca="1" si="27"/>
        <v>other</v>
      </c>
    </row>
    <row r="390" spans="1:9" x14ac:dyDescent="0.3">
      <c r="A390" s="35" t="s">
        <v>168</v>
      </c>
      <c r="B390">
        <f t="shared" ca="1" si="28"/>
        <v>1</v>
      </c>
      <c r="C390">
        <f t="shared" ca="1" si="28"/>
        <v>1</v>
      </c>
      <c r="D390">
        <f t="shared" ca="1" si="28"/>
        <v>2</v>
      </c>
      <c r="E390">
        <f t="shared" ca="1" si="28"/>
        <v>1</v>
      </c>
      <c r="F390" t="str">
        <f t="shared" ca="1" si="27"/>
        <v>operations</v>
      </c>
      <c r="G390" t="str">
        <f t="shared" ca="1" si="27"/>
        <v>electronics</v>
      </c>
      <c r="H390" t="str">
        <f t="shared" ca="1" si="27"/>
        <v>6-10yrs</v>
      </c>
      <c r="I390" t="str">
        <f t="shared" ca="1" si="27"/>
        <v>manager</v>
      </c>
    </row>
    <row r="391" spans="1:9" x14ac:dyDescent="0.3">
      <c r="A391" s="32" t="s">
        <v>169</v>
      </c>
      <c r="B391">
        <f t="shared" ca="1" si="28"/>
        <v>1</v>
      </c>
      <c r="C391">
        <f t="shared" ca="1" si="28"/>
        <v>1</v>
      </c>
      <c r="D391">
        <f t="shared" ca="1" si="28"/>
        <v>2</v>
      </c>
      <c r="E391">
        <f t="shared" ca="1" si="28"/>
        <v>2</v>
      </c>
      <c r="F391" t="str">
        <f t="shared" ca="1" si="27"/>
        <v>other</v>
      </c>
      <c r="G391" t="str">
        <f t="shared" ca="1" si="27"/>
        <v>other</v>
      </c>
      <c r="H391" t="str">
        <f t="shared" ca="1" si="27"/>
        <v>1-5yrs</v>
      </c>
      <c r="I391" t="str">
        <f t="shared" ca="1" si="27"/>
        <v>manager</v>
      </c>
    </row>
    <row r="392" spans="1:9" x14ac:dyDescent="0.3">
      <c r="A392" s="32" t="s">
        <v>170</v>
      </c>
      <c r="B392">
        <f t="shared" ca="1" si="28"/>
        <v>1</v>
      </c>
      <c r="C392">
        <f t="shared" ca="1" si="28"/>
        <v>1</v>
      </c>
      <c r="D392">
        <f t="shared" ca="1" si="28"/>
        <v>2</v>
      </c>
      <c r="E392">
        <f t="shared" ca="1" si="28"/>
        <v>2</v>
      </c>
      <c r="F392" t="str">
        <f t="shared" ca="1" si="27"/>
        <v>sales</v>
      </c>
      <c r="G392" t="str">
        <f t="shared" ca="1" si="27"/>
        <v>consumer goods</v>
      </c>
      <c r="H392" t="str">
        <f t="shared" ca="1" si="27"/>
        <v>6-10yrs</v>
      </c>
      <c r="I392" t="str">
        <f t="shared" ca="1" si="27"/>
        <v>non-supervisory</v>
      </c>
    </row>
    <row r="393" spans="1:9" x14ac:dyDescent="0.3">
      <c r="A393" s="35" t="s">
        <v>171</v>
      </c>
      <c r="B393">
        <f t="shared" ca="1" si="28"/>
        <v>1</v>
      </c>
      <c r="C393">
        <f t="shared" ca="1" si="28"/>
        <v>1</v>
      </c>
      <c r="D393">
        <f t="shared" ca="1" si="28"/>
        <v>2</v>
      </c>
      <c r="E393">
        <f t="shared" ca="1" si="28"/>
        <v>3</v>
      </c>
      <c r="F393" t="str">
        <f t="shared" ref="F393:I399" ca="1" si="29">INDIRECT($A393&amp;"!"&amp;F$172)</f>
        <v>other</v>
      </c>
      <c r="G393" t="str">
        <f t="shared" ca="1" si="29"/>
        <v>other</v>
      </c>
      <c r="H393" t="str">
        <f t="shared" ca="1" si="29"/>
        <v>1-5yrs</v>
      </c>
      <c r="I393" t="str">
        <f t="shared" ca="1" si="29"/>
        <v>supervisor</v>
      </c>
    </row>
    <row r="394" spans="1:9" x14ac:dyDescent="0.3">
      <c r="A394" s="32" t="s">
        <v>172</v>
      </c>
      <c r="B394">
        <f t="shared" ca="1" si="28"/>
        <v>1</v>
      </c>
      <c r="C394">
        <f t="shared" ca="1" si="28"/>
        <v>1</v>
      </c>
      <c r="D394">
        <f t="shared" ca="1" si="28"/>
        <v>2</v>
      </c>
      <c r="E394">
        <f t="shared" ca="1" si="28"/>
        <v>2</v>
      </c>
      <c r="F394" t="str">
        <f t="shared" ca="1" si="29"/>
        <v>analytics</v>
      </c>
      <c r="G394" t="str">
        <f t="shared" ca="1" si="29"/>
        <v>electronics</v>
      </c>
      <c r="H394" t="str">
        <f t="shared" ca="1" si="29"/>
        <v>&lt;1</v>
      </c>
      <c r="I394" t="str">
        <f t="shared" ca="1" si="29"/>
        <v>non-supervisory</v>
      </c>
    </row>
    <row r="395" spans="1:9" x14ac:dyDescent="0.3">
      <c r="A395" s="32" t="s">
        <v>173</v>
      </c>
      <c r="B395">
        <f t="shared" ca="1" si="28"/>
        <v>1</v>
      </c>
      <c r="C395">
        <f t="shared" ca="1" si="28"/>
        <v>1</v>
      </c>
      <c r="D395">
        <f t="shared" ca="1" si="28"/>
        <v>2</v>
      </c>
      <c r="E395">
        <f t="shared" ca="1" si="28"/>
        <v>1</v>
      </c>
      <c r="F395" t="str">
        <f t="shared" ca="1" si="29"/>
        <v>operations</v>
      </c>
      <c r="G395" t="str">
        <f t="shared" ca="1" si="29"/>
        <v>electronics</v>
      </c>
      <c r="H395" t="str">
        <f t="shared" ca="1" si="29"/>
        <v>6-10yrs</v>
      </c>
      <c r="I395" t="str">
        <f t="shared" ca="1" si="29"/>
        <v>manager</v>
      </c>
    </row>
    <row r="396" spans="1:9" x14ac:dyDescent="0.3">
      <c r="A396" s="35" t="s">
        <v>174</v>
      </c>
      <c r="B396">
        <f t="shared" ca="1" si="28"/>
        <v>1</v>
      </c>
      <c r="C396">
        <f t="shared" ca="1" si="28"/>
        <v>1</v>
      </c>
      <c r="D396">
        <f t="shared" ca="1" si="28"/>
        <v>2</v>
      </c>
      <c r="E396">
        <f t="shared" ca="1" si="28"/>
        <v>1</v>
      </c>
      <c r="F396" t="str">
        <f t="shared" ca="1" si="29"/>
        <v>logistics</v>
      </c>
      <c r="G396" t="str">
        <f t="shared" ca="1" si="29"/>
        <v>other</v>
      </c>
      <c r="H396" t="str">
        <f t="shared" ca="1" si="29"/>
        <v>1-5yrs</v>
      </c>
      <c r="I396" t="str">
        <f t="shared" ca="1" si="29"/>
        <v>non-supervisory</v>
      </c>
    </row>
    <row r="397" spans="1:9" x14ac:dyDescent="0.3">
      <c r="A397" s="32" t="s">
        <v>175</v>
      </c>
      <c r="B397">
        <f t="shared" ca="1" si="28"/>
        <v>1</v>
      </c>
      <c r="C397">
        <f t="shared" ca="1" si="28"/>
        <v>1</v>
      </c>
      <c r="D397">
        <f t="shared" ca="1" si="28"/>
        <v>2</v>
      </c>
      <c r="E397">
        <f t="shared" ca="1" si="28"/>
        <v>1</v>
      </c>
      <c r="F397" t="str">
        <f t="shared" ca="1" si="29"/>
        <v>logistics</v>
      </c>
      <c r="G397" t="str">
        <f t="shared" ca="1" si="29"/>
        <v>other</v>
      </c>
      <c r="H397" t="str">
        <f t="shared" ca="1" si="29"/>
        <v>1-5yrs</v>
      </c>
      <c r="I397" t="str">
        <f t="shared" ca="1" si="29"/>
        <v>non-supervisory</v>
      </c>
    </row>
    <row r="398" spans="1:9" x14ac:dyDescent="0.3">
      <c r="A398" s="32" t="s">
        <v>176</v>
      </c>
      <c r="B398">
        <f t="shared" ca="1" si="28"/>
        <v>1</v>
      </c>
      <c r="C398">
        <f t="shared" ca="1" si="28"/>
        <v>1</v>
      </c>
      <c r="D398">
        <f t="shared" ca="1" si="28"/>
        <v>2</v>
      </c>
      <c r="E398">
        <f t="shared" ca="1" si="28"/>
        <v>2</v>
      </c>
      <c r="F398" t="str">
        <f t="shared" ca="1" si="29"/>
        <v>sales</v>
      </c>
      <c r="G398" t="str">
        <f t="shared" ca="1" si="29"/>
        <v>other</v>
      </c>
      <c r="H398" t="str">
        <f t="shared" ca="1" si="29"/>
        <v>6-10yrs</v>
      </c>
      <c r="I398" t="str">
        <f t="shared" ca="1" si="29"/>
        <v>manager</v>
      </c>
    </row>
    <row r="399" spans="1:9" x14ac:dyDescent="0.3">
      <c r="A399" s="35" t="s">
        <v>177</v>
      </c>
      <c r="B399">
        <f t="shared" ca="1" si="28"/>
        <v>1</v>
      </c>
      <c r="C399">
        <f t="shared" ca="1" si="28"/>
        <v>1</v>
      </c>
      <c r="D399">
        <f t="shared" ca="1" si="28"/>
        <v>2</v>
      </c>
      <c r="E399">
        <f t="shared" ca="1" si="28"/>
        <v>2</v>
      </c>
      <c r="F399" t="str">
        <f t="shared" ca="1" si="29"/>
        <v>Analytics</v>
      </c>
      <c r="G399" t="str">
        <f t="shared" ca="1" si="29"/>
        <v>electronics</v>
      </c>
      <c r="H399" t="str">
        <f t="shared" ca="1" si="29"/>
        <v>1-5yrs</v>
      </c>
      <c r="I399" t="str">
        <f t="shared" ca="1" si="29"/>
        <v>supervisor</v>
      </c>
    </row>
    <row r="400" spans="1:9" x14ac:dyDescent="0.3">
      <c r="A400" s="32"/>
      <c r="B400" s="35" t="s">
        <v>254</v>
      </c>
      <c r="C400" s="32" t="s">
        <v>260</v>
      </c>
      <c r="D400" s="32" t="s">
        <v>255</v>
      </c>
      <c r="E400" s="35" t="s">
        <v>188</v>
      </c>
      <c r="F400" s="32" t="s">
        <v>220</v>
      </c>
      <c r="G400" s="32" t="s">
        <v>221</v>
      </c>
      <c r="H400" s="35" t="s">
        <v>222</v>
      </c>
      <c r="I400" s="32" t="s">
        <v>224</v>
      </c>
    </row>
    <row r="401" spans="1:9" x14ac:dyDescent="0.3">
      <c r="A401" s="32"/>
      <c r="B401" t="s">
        <v>256</v>
      </c>
    </row>
    <row r="402" spans="1:9" x14ac:dyDescent="0.3">
      <c r="A402" s="35" t="s">
        <v>232</v>
      </c>
      <c r="B402">
        <f ca="1">INDIRECT($A402&amp;"!"&amp;B$400)</f>
        <v>1</v>
      </c>
      <c r="C402">
        <f t="shared" ref="C402:E417" ca="1" si="30">INDIRECT($A402&amp;"!"&amp;C$400)</f>
        <v>2</v>
      </c>
      <c r="D402">
        <f t="shared" ca="1" si="30"/>
        <v>1</v>
      </c>
      <c r="E402">
        <f t="shared" ca="1" si="30"/>
        <v>3</v>
      </c>
      <c r="F402" t="str">
        <f ca="1">INDIRECT($A402&amp;"!"&amp;F$172)</f>
        <v>analytics</v>
      </c>
      <c r="G402" t="str">
        <f t="shared" ref="F402:I417" ca="1" si="31">INDIRECT($A402&amp;"!"&amp;G$172)</f>
        <v>n/a</v>
      </c>
      <c r="H402" t="str">
        <f t="shared" ca="1" si="31"/>
        <v>1-5 years</v>
      </c>
      <c r="I402" t="str">
        <f t="shared" ca="1" si="31"/>
        <v>non-supervisory</v>
      </c>
    </row>
    <row r="403" spans="1:9" x14ac:dyDescent="0.3">
      <c r="A403" s="32" t="s">
        <v>124</v>
      </c>
      <c r="B403">
        <f t="shared" ref="B403:E434" ca="1" si="32">INDIRECT($A403&amp;"!"&amp;B$400)</f>
        <v>1</v>
      </c>
      <c r="C403">
        <f t="shared" ca="1" si="30"/>
        <v>2</v>
      </c>
      <c r="D403">
        <f t="shared" ca="1" si="30"/>
        <v>1</v>
      </c>
      <c r="E403">
        <f t="shared" ca="1" si="30"/>
        <v>2</v>
      </c>
      <c r="F403" t="str">
        <f t="shared" ca="1" si="31"/>
        <v>purchasing</v>
      </c>
      <c r="G403" t="str">
        <f t="shared" ca="1" si="31"/>
        <v>consumer goods</v>
      </c>
      <c r="H403" t="str">
        <f t="shared" ca="1" si="31"/>
        <v>6-10year</v>
      </c>
      <c r="I403" t="str">
        <f t="shared" ca="1" si="31"/>
        <v>Manager</v>
      </c>
    </row>
    <row r="404" spans="1:9" x14ac:dyDescent="0.3">
      <c r="A404" s="32" t="s">
        <v>125</v>
      </c>
      <c r="B404">
        <f t="shared" ca="1" si="32"/>
        <v>1</v>
      </c>
      <c r="C404">
        <f t="shared" ca="1" si="30"/>
        <v>2</v>
      </c>
      <c r="D404">
        <f t="shared" ca="1" si="30"/>
        <v>1</v>
      </c>
      <c r="E404">
        <f t="shared" ca="1" si="30"/>
        <v>1</v>
      </c>
      <c r="F404" t="str">
        <f t="shared" ca="1" si="31"/>
        <v>purchasing</v>
      </c>
      <c r="G404" t="str">
        <f t="shared" ca="1" si="31"/>
        <v>health care</v>
      </c>
      <c r="H404" t="str">
        <f t="shared" ca="1" si="31"/>
        <v>1-5y</v>
      </c>
      <c r="I404" t="str">
        <f t="shared" ca="1" si="31"/>
        <v>non-supervisory</v>
      </c>
    </row>
    <row r="405" spans="1:9" x14ac:dyDescent="0.3">
      <c r="A405" s="35" t="s">
        <v>126</v>
      </c>
      <c r="B405">
        <f t="shared" ca="1" si="32"/>
        <v>1</v>
      </c>
      <c r="C405">
        <f t="shared" ca="1" si="30"/>
        <v>2</v>
      </c>
      <c r="D405">
        <f t="shared" ca="1" si="30"/>
        <v>1</v>
      </c>
      <c r="E405">
        <f t="shared" ca="1" si="30"/>
        <v>2</v>
      </c>
      <c r="F405" t="str">
        <f t="shared" ca="1" si="31"/>
        <v>n/a</v>
      </c>
      <c r="G405" t="str">
        <f t="shared" ca="1" si="31"/>
        <v>n/a</v>
      </c>
      <c r="H405" t="str">
        <f t="shared" ca="1" si="31"/>
        <v>1-5y</v>
      </c>
      <c r="I405" t="str">
        <f t="shared" ca="1" si="31"/>
        <v>other</v>
      </c>
    </row>
    <row r="406" spans="1:9" x14ac:dyDescent="0.3">
      <c r="A406" s="32" t="s">
        <v>127</v>
      </c>
      <c r="B406">
        <f t="shared" ca="1" si="32"/>
        <v>1</v>
      </c>
      <c r="C406">
        <f t="shared" ca="1" si="30"/>
        <v>2</v>
      </c>
      <c r="D406">
        <f t="shared" ca="1" si="30"/>
        <v>1</v>
      </c>
      <c r="E406">
        <f t="shared" ca="1" si="30"/>
        <v>2</v>
      </c>
      <c r="F406" t="str">
        <f t="shared" ca="1" si="31"/>
        <v>n/a</v>
      </c>
      <c r="G406" t="str">
        <f t="shared" ca="1" si="31"/>
        <v>health care</v>
      </c>
      <c r="H406" t="str">
        <f t="shared" ca="1" si="31"/>
        <v>n/a</v>
      </c>
      <c r="I406" t="str">
        <f t="shared" ca="1" si="31"/>
        <v>n/a</v>
      </c>
    </row>
    <row r="407" spans="1:9" x14ac:dyDescent="0.3">
      <c r="A407" s="32" t="s">
        <v>128</v>
      </c>
      <c r="B407">
        <f t="shared" ca="1" si="32"/>
        <v>1</v>
      </c>
      <c r="C407">
        <f t="shared" ca="1" si="30"/>
        <v>2</v>
      </c>
      <c r="D407">
        <f t="shared" ca="1" si="30"/>
        <v>1</v>
      </c>
      <c r="E407">
        <f t="shared" ca="1" si="30"/>
        <v>3</v>
      </c>
      <c r="F407" t="str">
        <f t="shared" ca="1" si="31"/>
        <v>sales</v>
      </c>
      <c r="G407" t="str">
        <f t="shared" ca="1" si="31"/>
        <v>other</v>
      </c>
      <c r="H407" t="str">
        <f t="shared" ca="1" si="31"/>
        <v>1-5yr</v>
      </c>
      <c r="I407" t="str">
        <f t="shared" ca="1" si="31"/>
        <v>non-supervisory</v>
      </c>
    </row>
    <row r="408" spans="1:9" x14ac:dyDescent="0.3">
      <c r="A408" s="35" t="s">
        <v>129</v>
      </c>
      <c r="B408">
        <f t="shared" ca="1" si="32"/>
        <v>1</v>
      </c>
      <c r="C408">
        <f t="shared" ca="1" si="30"/>
        <v>2</v>
      </c>
      <c r="D408">
        <f t="shared" ca="1" si="30"/>
        <v>1</v>
      </c>
      <c r="E408">
        <f t="shared" ca="1" si="30"/>
        <v>1</v>
      </c>
      <c r="F408" t="str">
        <f t="shared" ca="1" si="31"/>
        <v>analytics</v>
      </c>
      <c r="G408" t="str">
        <f t="shared" ca="1" si="31"/>
        <v>consumer goods</v>
      </c>
      <c r="H408" t="str">
        <f t="shared" ca="1" si="31"/>
        <v>1-5 yr</v>
      </c>
      <c r="I408" t="str">
        <f t="shared" ca="1" si="31"/>
        <v>non-supervisory</v>
      </c>
    </row>
    <row r="409" spans="1:9" x14ac:dyDescent="0.3">
      <c r="A409" s="32" t="s">
        <v>130</v>
      </c>
      <c r="B409">
        <f t="shared" ca="1" si="32"/>
        <v>1</v>
      </c>
      <c r="C409">
        <f t="shared" ca="1" si="30"/>
        <v>2</v>
      </c>
      <c r="D409">
        <f t="shared" ca="1" si="30"/>
        <v>1</v>
      </c>
      <c r="E409">
        <f t="shared" ca="1" si="30"/>
        <v>3</v>
      </c>
      <c r="F409" t="str">
        <f t="shared" ca="1" si="31"/>
        <v>analytics</v>
      </c>
      <c r="G409" t="str">
        <f t="shared" ca="1" si="31"/>
        <v>electronics</v>
      </c>
      <c r="H409" t="str">
        <f t="shared" ca="1" si="31"/>
        <v>1-5 yr</v>
      </c>
      <c r="I409" t="str">
        <f t="shared" ca="1" si="31"/>
        <v>non-supervisory</v>
      </c>
    </row>
    <row r="410" spans="1:9" x14ac:dyDescent="0.3">
      <c r="A410" s="32" t="s">
        <v>131</v>
      </c>
      <c r="B410">
        <f t="shared" ca="1" si="32"/>
        <v>1</v>
      </c>
      <c r="C410">
        <f t="shared" ca="1" si="30"/>
        <v>2</v>
      </c>
      <c r="D410">
        <f t="shared" ca="1" si="30"/>
        <v>1</v>
      </c>
      <c r="E410">
        <f t="shared" ca="1" si="30"/>
        <v>2</v>
      </c>
      <c r="F410" t="str">
        <f t="shared" ca="1" si="31"/>
        <v>operations</v>
      </c>
      <c r="G410" t="str">
        <f t="shared" ca="1" si="31"/>
        <v>consumer goods</v>
      </c>
      <c r="H410" t="str">
        <f t="shared" ca="1" si="31"/>
        <v>6-10yr</v>
      </c>
      <c r="I410" t="str">
        <f t="shared" ca="1" si="31"/>
        <v>manager</v>
      </c>
    </row>
    <row r="411" spans="1:9" x14ac:dyDescent="0.3">
      <c r="A411" s="35" t="s">
        <v>132</v>
      </c>
      <c r="B411">
        <f t="shared" ca="1" si="32"/>
        <v>1</v>
      </c>
      <c r="C411">
        <f t="shared" ca="1" si="30"/>
        <v>2</v>
      </c>
      <c r="D411">
        <f t="shared" ca="1" si="30"/>
        <v>1</v>
      </c>
      <c r="E411">
        <f t="shared" ca="1" si="30"/>
        <v>3</v>
      </c>
      <c r="F411" t="str">
        <f t="shared" ca="1" si="31"/>
        <v>Sales</v>
      </c>
      <c r="G411" t="str">
        <f t="shared" ca="1" si="31"/>
        <v>consumer goods</v>
      </c>
      <c r="H411" t="str">
        <f t="shared" ca="1" si="31"/>
        <v>1-5yrs</v>
      </c>
      <c r="I411" t="str">
        <f t="shared" ca="1" si="31"/>
        <v>non-supervisory</v>
      </c>
    </row>
    <row r="412" spans="1:9" x14ac:dyDescent="0.3">
      <c r="A412" s="32" t="s">
        <v>133</v>
      </c>
      <c r="B412">
        <f t="shared" ca="1" si="32"/>
        <v>1</v>
      </c>
      <c r="C412">
        <f t="shared" ca="1" si="30"/>
        <v>2</v>
      </c>
      <c r="D412">
        <f t="shared" ca="1" si="30"/>
        <v>1</v>
      </c>
      <c r="E412">
        <f t="shared" ca="1" si="30"/>
        <v>3</v>
      </c>
      <c r="F412" t="str">
        <f t="shared" ca="1" si="31"/>
        <v>operations</v>
      </c>
      <c r="G412" t="str">
        <f t="shared" ca="1" si="31"/>
        <v>other</v>
      </c>
      <c r="H412" t="str">
        <f t="shared" ca="1" si="31"/>
        <v>1-5yrs</v>
      </c>
      <c r="I412" t="str">
        <f t="shared" ca="1" si="31"/>
        <v>non-supervisory</v>
      </c>
    </row>
    <row r="413" spans="1:9" x14ac:dyDescent="0.3">
      <c r="A413" s="32" t="s">
        <v>134</v>
      </c>
      <c r="B413">
        <f t="shared" ca="1" si="32"/>
        <v>1</v>
      </c>
      <c r="C413">
        <f t="shared" ca="1" si="30"/>
        <v>2</v>
      </c>
      <c r="D413">
        <f t="shared" ca="1" si="30"/>
        <v>1</v>
      </c>
      <c r="E413">
        <f t="shared" ca="1" si="30"/>
        <v>1</v>
      </c>
      <c r="F413" t="str">
        <f t="shared" ca="1" si="31"/>
        <v>operations</v>
      </c>
      <c r="G413" t="str">
        <f t="shared" ca="1" si="31"/>
        <v>consumer goods</v>
      </c>
      <c r="H413" t="str">
        <f t="shared" ca="1" si="31"/>
        <v>6-10yrs</v>
      </c>
      <c r="I413" t="str">
        <f t="shared" ca="1" si="31"/>
        <v>director</v>
      </c>
    </row>
    <row r="414" spans="1:9" x14ac:dyDescent="0.3">
      <c r="A414" s="35" t="s">
        <v>135</v>
      </c>
      <c r="B414">
        <f t="shared" ca="1" si="32"/>
        <v>1</v>
      </c>
      <c r="C414">
        <f t="shared" ca="1" si="30"/>
        <v>2</v>
      </c>
      <c r="D414">
        <f t="shared" ca="1" si="30"/>
        <v>1</v>
      </c>
      <c r="E414">
        <f t="shared" ca="1" si="30"/>
        <v>2</v>
      </c>
      <c r="F414" t="str">
        <f t="shared" ca="1" si="31"/>
        <v>sales</v>
      </c>
      <c r="G414" t="str">
        <f t="shared" ca="1" si="31"/>
        <v>consumer goods</v>
      </c>
      <c r="H414" t="str">
        <f t="shared" ca="1" si="31"/>
        <v>6-10yrs</v>
      </c>
      <c r="I414" t="str">
        <f t="shared" ca="1" si="31"/>
        <v>supervisor</v>
      </c>
    </row>
    <row r="415" spans="1:9" x14ac:dyDescent="0.3">
      <c r="A415" s="32" t="s">
        <v>136</v>
      </c>
      <c r="B415">
        <f t="shared" ca="1" si="32"/>
        <v>1</v>
      </c>
      <c r="C415">
        <f t="shared" ca="1" si="30"/>
        <v>2</v>
      </c>
      <c r="D415">
        <f t="shared" ca="1" si="30"/>
        <v>1</v>
      </c>
      <c r="E415">
        <f t="shared" ca="1" si="30"/>
        <v>4</v>
      </c>
      <c r="F415" t="str">
        <f t="shared" ca="1" si="31"/>
        <v>operations</v>
      </c>
      <c r="G415" t="str">
        <f t="shared" ca="1" si="31"/>
        <v>electronics</v>
      </c>
      <c r="H415" t="str">
        <f t="shared" ca="1" si="31"/>
        <v>1-5yrs</v>
      </c>
      <c r="I415" t="str">
        <f t="shared" ca="1" si="31"/>
        <v>manager</v>
      </c>
    </row>
    <row r="416" spans="1:9" x14ac:dyDescent="0.3">
      <c r="A416" s="32" t="s">
        <v>137</v>
      </c>
      <c r="B416">
        <f t="shared" ca="1" si="32"/>
        <v>1</v>
      </c>
      <c r="C416">
        <f t="shared" ca="1" si="30"/>
        <v>2</v>
      </c>
      <c r="D416">
        <f t="shared" ca="1" si="30"/>
        <v>1</v>
      </c>
      <c r="E416">
        <f t="shared" ca="1" si="30"/>
        <v>6</v>
      </c>
      <c r="F416" t="str">
        <f t="shared" ca="1" si="31"/>
        <v>operations</v>
      </c>
      <c r="G416" t="str">
        <f t="shared" ca="1" si="31"/>
        <v>electronics</v>
      </c>
      <c r="H416" t="str">
        <f t="shared" ca="1" si="31"/>
        <v>6-10yrs</v>
      </c>
      <c r="I416" t="str">
        <f t="shared" ca="1" si="31"/>
        <v>manager</v>
      </c>
    </row>
    <row r="417" spans="1:9" x14ac:dyDescent="0.3">
      <c r="A417" s="35" t="s">
        <v>138</v>
      </c>
      <c r="B417">
        <f t="shared" ca="1" si="32"/>
        <v>1</v>
      </c>
      <c r="C417">
        <f t="shared" ca="1" si="30"/>
        <v>2</v>
      </c>
      <c r="D417">
        <f t="shared" ca="1" si="30"/>
        <v>1</v>
      </c>
      <c r="E417">
        <f t="shared" ca="1" si="30"/>
        <v>2</v>
      </c>
      <c r="F417" t="str">
        <f t="shared" ca="1" si="31"/>
        <v>sales</v>
      </c>
      <c r="G417" t="str">
        <f t="shared" ca="1" si="31"/>
        <v>consumer goods</v>
      </c>
      <c r="H417" t="str">
        <f t="shared" ca="1" si="31"/>
        <v>1-5yrs</v>
      </c>
      <c r="I417" t="str">
        <f t="shared" ca="1" si="31"/>
        <v>non-supervisory</v>
      </c>
    </row>
    <row r="418" spans="1:9" x14ac:dyDescent="0.3">
      <c r="A418" s="32" t="s">
        <v>139</v>
      </c>
      <c r="B418">
        <f t="shared" ca="1" si="32"/>
        <v>1</v>
      </c>
      <c r="C418">
        <f t="shared" ca="1" si="32"/>
        <v>2</v>
      </c>
      <c r="D418">
        <f t="shared" ca="1" si="32"/>
        <v>1</v>
      </c>
      <c r="E418">
        <f t="shared" ca="1" si="32"/>
        <v>3</v>
      </c>
      <c r="F418" t="str">
        <f t="shared" ref="F418:I449" ca="1" si="33">INDIRECT($A418&amp;"!"&amp;F$172)</f>
        <v>Purchasing</v>
      </c>
      <c r="G418" t="str">
        <f t="shared" ca="1" si="33"/>
        <v>Health Care</v>
      </c>
      <c r="H418" t="str">
        <f t="shared" ca="1" si="33"/>
        <v>6-10yrs</v>
      </c>
      <c r="I418" t="str">
        <f t="shared" ca="1" si="33"/>
        <v>non-supervisory</v>
      </c>
    </row>
    <row r="419" spans="1:9" x14ac:dyDescent="0.3">
      <c r="A419" s="32" t="s">
        <v>140</v>
      </c>
      <c r="B419">
        <f t="shared" ca="1" si="32"/>
        <v>1</v>
      </c>
      <c r="C419">
        <f t="shared" ca="1" si="32"/>
        <v>2</v>
      </c>
      <c r="D419">
        <f t="shared" ca="1" si="32"/>
        <v>1</v>
      </c>
      <c r="E419">
        <f t="shared" ca="1" si="32"/>
        <v>3</v>
      </c>
      <c r="F419" t="str">
        <f t="shared" ca="1" si="33"/>
        <v>operations</v>
      </c>
      <c r="G419" t="str">
        <f t="shared" ca="1" si="33"/>
        <v>other</v>
      </c>
      <c r="H419" t="str">
        <f t="shared" ca="1" si="33"/>
        <v>1-5yr</v>
      </c>
      <c r="I419" t="str">
        <f t="shared" ca="1" si="33"/>
        <v>non-supervisory</v>
      </c>
    </row>
    <row r="420" spans="1:9" x14ac:dyDescent="0.3">
      <c r="A420" s="35" t="s">
        <v>141</v>
      </c>
      <c r="B420">
        <f t="shared" ca="1" si="32"/>
        <v>1</v>
      </c>
      <c r="C420">
        <f t="shared" ca="1" si="32"/>
        <v>2</v>
      </c>
      <c r="D420">
        <f t="shared" ca="1" si="32"/>
        <v>1</v>
      </c>
      <c r="E420">
        <f t="shared" ca="1" si="32"/>
        <v>3</v>
      </c>
      <c r="F420" t="str">
        <f t="shared" ca="1" si="33"/>
        <v>n/a</v>
      </c>
      <c r="G420" t="str">
        <f t="shared" ca="1" si="33"/>
        <v>electronics</v>
      </c>
      <c r="H420" t="str">
        <f t="shared" ca="1" si="33"/>
        <v>6-10yr</v>
      </c>
      <c r="I420" t="str">
        <f t="shared" ca="1" si="33"/>
        <v>supervisor</v>
      </c>
    </row>
    <row r="421" spans="1:9" x14ac:dyDescent="0.3">
      <c r="A421" s="32" t="s">
        <v>142</v>
      </c>
      <c r="B421">
        <f t="shared" ca="1" si="32"/>
        <v>1</v>
      </c>
      <c r="C421">
        <f t="shared" ca="1" si="32"/>
        <v>2</v>
      </c>
      <c r="D421">
        <f t="shared" ca="1" si="32"/>
        <v>1</v>
      </c>
      <c r="E421">
        <f t="shared" ca="1" si="32"/>
        <v>1</v>
      </c>
      <c r="F421" t="str">
        <f t="shared" ca="1" si="33"/>
        <v>accounting/finance</v>
      </c>
      <c r="G421" t="str">
        <f t="shared" ca="1" si="33"/>
        <v>other</v>
      </c>
      <c r="H421" t="str">
        <f t="shared" ca="1" si="33"/>
        <v>1-5yrs</v>
      </c>
      <c r="I421" t="str">
        <f t="shared" ca="1" si="33"/>
        <v>supervisor</v>
      </c>
    </row>
    <row r="422" spans="1:9" x14ac:dyDescent="0.3">
      <c r="A422" s="32" t="s">
        <v>143</v>
      </c>
      <c r="B422">
        <f t="shared" ca="1" si="32"/>
        <v>1</v>
      </c>
      <c r="C422">
        <f t="shared" ca="1" si="32"/>
        <v>2</v>
      </c>
      <c r="D422">
        <f t="shared" ca="1" si="32"/>
        <v>1</v>
      </c>
      <c r="E422">
        <f t="shared" ca="1" si="32"/>
        <v>3</v>
      </c>
      <c r="F422" t="str">
        <f t="shared" ca="1" si="33"/>
        <v>operations</v>
      </c>
      <c r="G422" t="str">
        <f t="shared" ca="1" si="33"/>
        <v>other</v>
      </c>
      <c r="H422" t="str">
        <f t="shared" ca="1" si="33"/>
        <v>6-10yrs</v>
      </c>
      <c r="I422" t="str">
        <f t="shared" ca="1" si="33"/>
        <v>manager</v>
      </c>
    </row>
    <row r="423" spans="1:9" x14ac:dyDescent="0.3">
      <c r="A423" s="35" t="s">
        <v>144</v>
      </c>
      <c r="B423">
        <f t="shared" ca="1" si="32"/>
        <v>1</v>
      </c>
      <c r="C423">
        <f t="shared" ca="1" si="32"/>
        <v>2</v>
      </c>
      <c r="D423">
        <f t="shared" ca="1" si="32"/>
        <v>1</v>
      </c>
      <c r="E423">
        <f t="shared" ca="1" si="32"/>
        <v>2</v>
      </c>
      <c r="F423" t="str">
        <f t="shared" ca="1" si="33"/>
        <v>n/a</v>
      </c>
      <c r="G423" t="str">
        <f t="shared" ca="1" si="33"/>
        <v>other</v>
      </c>
      <c r="H423" t="str">
        <f t="shared" ca="1" si="33"/>
        <v>1-5yrs</v>
      </c>
      <c r="I423" t="str">
        <f t="shared" ca="1" si="33"/>
        <v>non-supervisory</v>
      </c>
    </row>
    <row r="424" spans="1:9" x14ac:dyDescent="0.3">
      <c r="A424" s="32" t="s">
        <v>145</v>
      </c>
      <c r="B424">
        <f t="shared" ca="1" si="32"/>
        <v>1</v>
      </c>
      <c r="C424">
        <f t="shared" ca="1" si="32"/>
        <v>2</v>
      </c>
      <c r="D424">
        <f t="shared" ca="1" si="32"/>
        <v>1</v>
      </c>
      <c r="E424">
        <f t="shared" ca="1" si="32"/>
        <v>2</v>
      </c>
      <c r="F424" t="str">
        <f t="shared" ca="1" si="33"/>
        <v>accounting/finance</v>
      </c>
      <c r="G424" t="str">
        <f t="shared" ca="1" si="33"/>
        <v>power/energy</v>
      </c>
      <c r="H424" t="str">
        <f t="shared" ca="1" si="33"/>
        <v>1-5yrs</v>
      </c>
      <c r="I424" t="str">
        <f t="shared" ca="1" si="33"/>
        <v>non-supervisory</v>
      </c>
    </row>
    <row r="425" spans="1:9" x14ac:dyDescent="0.3">
      <c r="A425" s="32" t="s">
        <v>146</v>
      </c>
      <c r="B425">
        <f t="shared" ca="1" si="32"/>
        <v>1</v>
      </c>
      <c r="C425">
        <f t="shared" ca="1" si="32"/>
        <v>2</v>
      </c>
      <c r="D425">
        <f t="shared" ca="1" si="32"/>
        <v>1</v>
      </c>
      <c r="E425">
        <f t="shared" ca="1" si="32"/>
        <v>3</v>
      </c>
      <c r="F425" t="str">
        <f t="shared" ca="1" si="33"/>
        <v>n/a</v>
      </c>
      <c r="G425" t="str">
        <f t="shared" ca="1" si="33"/>
        <v>n/a</v>
      </c>
      <c r="H425" t="str">
        <f t="shared" ca="1" si="33"/>
        <v>1-5yrs</v>
      </c>
      <c r="I425" t="str">
        <f t="shared" ca="1" si="33"/>
        <v>n/a</v>
      </c>
    </row>
    <row r="426" spans="1:9" x14ac:dyDescent="0.3">
      <c r="A426" s="35" t="s">
        <v>147</v>
      </c>
      <c r="B426">
        <f t="shared" ca="1" si="32"/>
        <v>1</v>
      </c>
      <c r="C426">
        <f t="shared" ca="1" si="32"/>
        <v>2</v>
      </c>
      <c r="D426">
        <f t="shared" ca="1" si="32"/>
        <v>1</v>
      </c>
      <c r="E426">
        <f t="shared" ca="1" si="32"/>
        <v>1</v>
      </c>
      <c r="F426" t="str">
        <f t="shared" ca="1" si="33"/>
        <v>accounting/finance</v>
      </c>
      <c r="G426" t="str">
        <f t="shared" ca="1" si="33"/>
        <v>other</v>
      </c>
      <c r="H426" t="str">
        <f t="shared" ca="1" si="33"/>
        <v>11-15yrs</v>
      </c>
      <c r="I426" t="str">
        <f t="shared" ca="1" si="33"/>
        <v>non-supervisory</v>
      </c>
    </row>
    <row r="427" spans="1:9" x14ac:dyDescent="0.3">
      <c r="A427" s="32" t="s">
        <v>148</v>
      </c>
      <c r="B427">
        <f t="shared" ca="1" si="32"/>
        <v>1</v>
      </c>
      <c r="C427">
        <f t="shared" ca="1" si="32"/>
        <v>2</v>
      </c>
      <c r="D427">
        <f t="shared" ca="1" si="32"/>
        <v>1</v>
      </c>
      <c r="E427">
        <f t="shared" ca="1" si="32"/>
        <v>2</v>
      </c>
      <c r="F427" t="str">
        <f t="shared" ca="1" si="33"/>
        <v>sales</v>
      </c>
      <c r="G427" t="str">
        <f t="shared" ca="1" si="33"/>
        <v>electronics</v>
      </c>
      <c r="H427" t="str">
        <f t="shared" ca="1" si="33"/>
        <v>6-10yrs</v>
      </c>
      <c r="I427" t="str">
        <f t="shared" ca="1" si="33"/>
        <v>manager</v>
      </c>
    </row>
    <row r="428" spans="1:9" x14ac:dyDescent="0.3">
      <c r="A428" s="32" t="s">
        <v>149</v>
      </c>
      <c r="B428">
        <f t="shared" ca="1" si="32"/>
        <v>1</v>
      </c>
      <c r="C428">
        <f t="shared" ca="1" si="32"/>
        <v>2</v>
      </c>
      <c r="D428">
        <f t="shared" ca="1" si="32"/>
        <v>1</v>
      </c>
      <c r="E428">
        <f t="shared" ca="1" si="32"/>
        <v>3</v>
      </c>
      <c r="F428" t="str">
        <f t="shared" ca="1" si="33"/>
        <v>accounting/finance</v>
      </c>
      <c r="G428" t="str">
        <f t="shared" ca="1" si="33"/>
        <v>n/a</v>
      </c>
      <c r="H428" t="str">
        <f t="shared" ca="1" si="33"/>
        <v>11-15yrs</v>
      </c>
      <c r="I428" t="str">
        <f t="shared" ca="1" si="33"/>
        <v>manager</v>
      </c>
    </row>
    <row r="429" spans="1:9" x14ac:dyDescent="0.3">
      <c r="A429" s="35" t="s">
        <v>150</v>
      </c>
      <c r="B429">
        <f t="shared" ca="1" si="32"/>
        <v>1</v>
      </c>
      <c r="C429">
        <f t="shared" ca="1" si="32"/>
        <v>2</v>
      </c>
      <c r="D429">
        <f t="shared" ca="1" si="32"/>
        <v>1</v>
      </c>
      <c r="E429">
        <f t="shared" ca="1" si="32"/>
        <v>2</v>
      </c>
      <c r="F429" t="str">
        <f t="shared" ca="1" si="33"/>
        <v>analytics</v>
      </c>
      <c r="G429" t="str">
        <f t="shared" ca="1" si="33"/>
        <v>electronics</v>
      </c>
      <c r="H429" t="str">
        <f t="shared" ca="1" si="33"/>
        <v>6-10yrs</v>
      </c>
      <c r="I429" t="str">
        <f t="shared" ca="1" si="33"/>
        <v>manager</v>
      </c>
    </row>
    <row r="430" spans="1:9" x14ac:dyDescent="0.3">
      <c r="A430" s="32" t="s">
        <v>151</v>
      </c>
      <c r="B430">
        <f t="shared" ca="1" si="32"/>
        <v>1</v>
      </c>
      <c r="C430">
        <f t="shared" ca="1" si="32"/>
        <v>2</v>
      </c>
      <c r="D430">
        <f t="shared" ca="1" si="32"/>
        <v>1</v>
      </c>
      <c r="E430">
        <f t="shared" ca="1" si="32"/>
        <v>3</v>
      </c>
      <c r="F430" t="str">
        <f t="shared" ca="1" si="33"/>
        <v>operations</v>
      </c>
      <c r="G430" t="str">
        <f t="shared" ca="1" si="33"/>
        <v>consumer goods</v>
      </c>
      <c r="H430" t="str">
        <f t="shared" ca="1" si="33"/>
        <v>11-15yrs</v>
      </c>
      <c r="I430" t="str">
        <f t="shared" ca="1" si="33"/>
        <v>VP/executive</v>
      </c>
    </row>
    <row r="431" spans="1:9" x14ac:dyDescent="0.3">
      <c r="A431" s="32" t="s">
        <v>152</v>
      </c>
      <c r="B431">
        <f t="shared" ca="1" si="32"/>
        <v>1</v>
      </c>
      <c r="C431">
        <f t="shared" ca="1" si="32"/>
        <v>2</v>
      </c>
      <c r="D431">
        <f t="shared" ca="1" si="32"/>
        <v>1</v>
      </c>
      <c r="E431">
        <f t="shared" ca="1" si="32"/>
        <v>1</v>
      </c>
      <c r="F431" t="str">
        <f t="shared" ca="1" si="33"/>
        <v>operations</v>
      </c>
      <c r="G431" t="str">
        <f t="shared" ca="1" si="33"/>
        <v>health care</v>
      </c>
      <c r="H431" t="str">
        <f t="shared" ca="1" si="33"/>
        <v>16-20yrs</v>
      </c>
      <c r="I431" t="str">
        <f t="shared" ca="1" si="33"/>
        <v>manager</v>
      </c>
    </row>
    <row r="432" spans="1:9" x14ac:dyDescent="0.3">
      <c r="A432" s="35" t="s">
        <v>153</v>
      </c>
      <c r="B432">
        <f t="shared" ca="1" si="32"/>
        <v>1</v>
      </c>
      <c r="C432">
        <f t="shared" ca="1" si="32"/>
        <v>2</v>
      </c>
      <c r="D432">
        <f t="shared" ca="1" si="32"/>
        <v>1</v>
      </c>
      <c r="E432">
        <f t="shared" ca="1" si="32"/>
        <v>2</v>
      </c>
      <c r="F432" t="str">
        <f t="shared" ca="1" si="33"/>
        <v>accounting/finance</v>
      </c>
      <c r="G432" t="str">
        <f t="shared" ca="1" si="33"/>
        <v>other</v>
      </c>
      <c r="H432" t="str">
        <f t="shared" ca="1" si="33"/>
        <v>6-10yrs</v>
      </c>
      <c r="I432" t="str">
        <f t="shared" ca="1" si="33"/>
        <v>non-supervisory</v>
      </c>
    </row>
    <row r="433" spans="1:9" x14ac:dyDescent="0.3">
      <c r="A433" s="32" t="s">
        <v>154</v>
      </c>
      <c r="B433">
        <f t="shared" ca="1" si="32"/>
        <v>1</v>
      </c>
      <c r="C433">
        <f t="shared" ca="1" si="32"/>
        <v>2</v>
      </c>
      <c r="D433">
        <f t="shared" ca="1" si="32"/>
        <v>1</v>
      </c>
      <c r="E433">
        <f t="shared" ca="1" si="32"/>
        <v>3</v>
      </c>
      <c r="F433" t="str">
        <f t="shared" ca="1" si="33"/>
        <v>other</v>
      </c>
      <c r="G433" t="str">
        <f t="shared" ca="1" si="33"/>
        <v>consumer goods</v>
      </c>
      <c r="H433" t="str">
        <f t="shared" ca="1" si="33"/>
        <v>1-5yrs</v>
      </c>
      <c r="I433" t="str">
        <f t="shared" ca="1" si="33"/>
        <v>manager</v>
      </c>
    </row>
    <row r="434" spans="1:9" x14ac:dyDescent="0.3">
      <c r="A434" s="32" t="s">
        <v>155</v>
      </c>
      <c r="B434">
        <f t="shared" ca="1" si="32"/>
        <v>1</v>
      </c>
      <c r="C434">
        <f t="shared" ca="1" si="32"/>
        <v>2</v>
      </c>
      <c r="D434">
        <f t="shared" ca="1" si="32"/>
        <v>1</v>
      </c>
      <c r="E434">
        <f t="shared" ca="1" si="32"/>
        <v>2</v>
      </c>
      <c r="F434" t="str">
        <f t="shared" ca="1" si="33"/>
        <v>accounting/finance</v>
      </c>
      <c r="G434" t="str">
        <f t="shared" ca="1" si="33"/>
        <v>consumer goods</v>
      </c>
      <c r="H434" t="str">
        <f t="shared" ca="1" si="33"/>
        <v>11-15yrs</v>
      </c>
      <c r="I434" t="str">
        <f t="shared" ca="1" si="33"/>
        <v>manager</v>
      </c>
    </row>
    <row r="435" spans="1:9" x14ac:dyDescent="0.3">
      <c r="A435" s="35" t="s">
        <v>156</v>
      </c>
      <c r="B435">
        <f t="shared" ref="B435:E456" ca="1" si="34">INDIRECT($A435&amp;"!"&amp;B$400)</f>
        <v>1</v>
      </c>
      <c r="C435">
        <f t="shared" ca="1" si="34"/>
        <v>2</v>
      </c>
      <c r="D435">
        <f t="shared" ca="1" si="34"/>
        <v>1</v>
      </c>
      <c r="E435">
        <f t="shared" ca="1" si="34"/>
        <v>2</v>
      </c>
      <c r="F435" t="str">
        <f t="shared" ca="1" si="33"/>
        <v>n/a</v>
      </c>
      <c r="G435" t="str">
        <f t="shared" ca="1" si="33"/>
        <v>health care</v>
      </c>
      <c r="H435" t="str">
        <f t="shared" ca="1" si="33"/>
        <v>1-5yrs</v>
      </c>
      <c r="I435" t="str">
        <f t="shared" ca="1" si="33"/>
        <v>supervisor</v>
      </c>
    </row>
    <row r="436" spans="1:9" x14ac:dyDescent="0.3">
      <c r="A436" s="32" t="s">
        <v>157</v>
      </c>
      <c r="B436">
        <f t="shared" ca="1" si="34"/>
        <v>1</v>
      </c>
      <c r="C436">
        <f t="shared" ca="1" si="34"/>
        <v>2</v>
      </c>
      <c r="D436">
        <f t="shared" ca="1" si="34"/>
        <v>1</v>
      </c>
      <c r="E436">
        <f t="shared" ca="1" si="34"/>
        <v>4</v>
      </c>
      <c r="F436" t="str">
        <f t="shared" ca="1" si="33"/>
        <v>other</v>
      </c>
      <c r="G436" t="str">
        <f t="shared" ca="1" si="33"/>
        <v>industrial equipment</v>
      </c>
      <c r="H436" t="str">
        <f t="shared" ca="1" si="33"/>
        <v>6-10yrs</v>
      </c>
      <c r="I436" t="str">
        <f t="shared" ca="1" si="33"/>
        <v>other</v>
      </c>
    </row>
    <row r="437" spans="1:9" x14ac:dyDescent="0.3">
      <c r="A437" s="32" t="s">
        <v>158</v>
      </c>
      <c r="B437">
        <f t="shared" ca="1" si="34"/>
        <v>1</v>
      </c>
      <c r="C437">
        <f t="shared" ca="1" si="34"/>
        <v>2</v>
      </c>
      <c r="D437">
        <f t="shared" ca="1" si="34"/>
        <v>1</v>
      </c>
      <c r="E437">
        <f t="shared" ca="1" si="34"/>
        <v>2</v>
      </c>
      <c r="F437" t="str">
        <f t="shared" ca="1" si="33"/>
        <v>logistics</v>
      </c>
      <c r="G437" t="str">
        <f t="shared" ca="1" si="33"/>
        <v>electronics</v>
      </c>
      <c r="H437" t="str">
        <f t="shared" ca="1" si="33"/>
        <v>1-5yrs</v>
      </c>
      <c r="I437" t="str">
        <f t="shared" ca="1" si="33"/>
        <v>supervisor</v>
      </c>
    </row>
    <row r="438" spans="1:9" x14ac:dyDescent="0.3">
      <c r="A438" s="35" t="s">
        <v>159</v>
      </c>
      <c r="B438">
        <f t="shared" ca="1" si="34"/>
        <v>1</v>
      </c>
      <c r="C438">
        <f t="shared" ca="1" si="34"/>
        <v>2</v>
      </c>
      <c r="D438">
        <f t="shared" ca="1" si="34"/>
        <v>1</v>
      </c>
      <c r="E438">
        <f t="shared" ca="1" si="34"/>
        <v>4</v>
      </c>
      <c r="F438" t="str">
        <f t="shared" ca="1" si="33"/>
        <v>operations</v>
      </c>
      <c r="G438" t="str">
        <f t="shared" ca="1" si="33"/>
        <v>electronics</v>
      </c>
      <c r="H438" t="str">
        <f t="shared" ca="1" si="33"/>
        <v>1-5yrs</v>
      </c>
      <c r="I438" t="str">
        <f t="shared" ca="1" si="33"/>
        <v>other</v>
      </c>
    </row>
    <row r="439" spans="1:9" x14ac:dyDescent="0.3">
      <c r="A439" s="32" t="s">
        <v>160</v>
      </c>
      <c r="B439">
        <f t="shared" ca="1" si="34"/>
        <v>1</v>
      </c>
      <c r="C439">
        <f t="shared" ca="1" si="34"/>
        <v>2</v>
      </c>
      <c r="D439">
        <f t="shared" ca="1" si="34"/>
        <v>1</v>
      </c>
      <c r="E439">
        <f t="shared" ca="1" si="34"/>
        <v>4</v>
      </c>
      <c r="F439" t="str">
        <f t="shared" ca="1" si="33"/>
        <v>accounting/finance</v>
      </c>
      <c r="G439" t="str">
        <f t="shared" ca="1" si="33"/>
        <v>consumer goods</v>
      </c>
      <c r="H439" t="str">
        <f t="shared" ca="1" si="33"/>
        <v>6-10yrs</v>
      </c>
      <c r="I439" t="str">
        <f t="shared" ca="1" si="33"/>
        <v>supervisor</v>
      </c>
    </row>
    <row r="440" spans="1:9" x14ac:dyDescent="0.3">
      <c r="A440" s="32" t="s">
        <v>161</v>
      </c>
      <c r="B440">
        <f t="shared" ca="1" si="34"/>
        <v>1</v>
      </c>
      <c r="C440">
        <f t="shared" ca="1" si="34"/>
        <v>2</v>
      </c>
      <c r="D440">
        <f t="shared" ca="1" si="34"/>
        <v>1</v>
      </c>
      <c r="E440">
        <f t="shared" ca="1" si="34"/>
        <v>3</v>
      </c>
      <c r="F440" t="str">
        <f t="shared" ca="1" si="33"/>
        <v>logistics</v>
      </c>
      <c r="G440" t="str">
        <f t="shared" ca="1" si="33"/>
        <v>other</v>
      </c>
      <c r="H440" t="str">
        <f t="shared" ca="1" si="33"/>
        <v>1-5yrs</v>
      </c>
      <c r="I440" t="str">
        <f t="shared" ca="1" si="33"/>
        <v>supervisor</v>
      </c>
    </row>
    <row r="441" spans="1:9" x14ac:dyDescent="0.3">
      <c r="A441" s="35" t="s">
        <v>162</v>
      </c>
      <c r="B441">
        <f t="shared" ca="1" si="34"/>
        <v>1</v>
      </c>
      <c r="C441">
        <f t="shared" ca="1" si="34"/>
        <v>2</v>
      </c>
      <c r="D441">
        <f t="shared" ca="1" si="34"/>
        <v>1</v>
      </c>
      <c r="E441">
        <f t="shared" ca="1" si="34"/>
        <v>1</v>
      </c>
      <c r="F441" t="str">
        <f t="shared" ca="1" si="33"/>
        <v>accounting/finance</v>
      </c>
      <c r="G441" t="str">
        <f t="shared" ca="1" si="33"/>
        <v>other</v>
      </c>
      <c r="H441" t="str">
        <f t="shared" ca="1" si="33"/>
        <v>1-5yrs</v>
      </c>
      <c r="I441" t="str">
        <f t="shared" ca="1" si="33"/>
        <v>non-supervisory</v>
      </c>
    </row>
    <row r="442" spans="1:9" x14ac:dyDescent="0.3">
      <c r="A442" s="32" t="s">
        <v>163</v>
      </c>
      <c r="B442">
        <f t="shared" ca="1" si="34"/>
        <v>1</v>
      </c>
      <c r="C442">
        <f t="shared" ca="1" si="34"/>
        <v>2</v>
      </c>
      <c r="D442">
        <f t="shared" ca="1" si="34"/>
        <v>1</v>
      </c>
      <c r="E442">
        <f t="shared" ca="1" si="34"/>
        <v>4</v>
      </c>
      <c r="F442" t="str">
        <f t="shared" ca="1" si="33"/>
        <v>operations</v>
      </c>
      <c r="G442" t="str">
        <f t="shared" ca="1" si="33"/>
        <v>electronics</v>
      </c>
      <c r="H442" t="str">
        <f t="shared" ca="1" si="33"/>
        <v>6-10yrs</v>
      </c>
      <c r="I442" t="str">
        <f t="shared" ca="1" si="33"/>
        <v>supervisor</v>
      </c>
    </row>
    <row r="443" spans="1:9" x14ac:dyDescent="0.3">
      <c r="A443" s="32" t="s">
        <v>164</v>
      </c>
      <c r="B443">
        <f t="shared" ca="1" si="34"/>
        <v>1</v>
      </c>
      <c r="C443">
        <f t="shared" ca="1" si="34"/>
        <v>2</v>
      </c>
      <c r="D443">
        <f t="shared" ca="1" si="34"/>
        <v>1</v>
      </c>
      <c r="E443">
        <f t="shared" ca="1" si="34"/>
        <v>3</v>
      </c>
      <c r="F443" t="str">
        <f t="shared" ca="1" si="33"/>
        <v>operations</v>
      </c>
      <c r="G443" t="str">
        <f t="shared" ca="1" si="33"/>
        <v>consumer goods</v>
      </c>
      <c r="H443" t="str">
        <f t="shared" ca="1" si="33"/>
        <v>1-5yrs</v>
      </c>
      <c r="I443" t="str">
        <f t="shared" ca="1" si="33"/>
        <v>non-supervisory</v>
      </c>
    </row>
    <row r="444" spans="1:9" x14ac:dyDescent="0.3">
      <c r="A444" s="35" t="s">
        <v>165</v>
      </c>
      <c r="B444">
        <f t="shared" ca="1" si="34"/>
        <v>1</v>
      </c>
      <c r="C444">
        <f t="shared" ca="1" si="34"/>
        <v>2</v>
      </c>
      <c r="D444">
        <f t="shared" ca="1" si="34"/>
        <v>1</v>
      </c>
      <c r="E444">
        <f t="shared" ca="1" si="34"/>
        <v>2</v>
      </c>
      <c r="F444" t="str">
        <f t="shared" ca="1" si="33"/>
        <v>other</v>
      </c>
      <c r="G444" t="str">
        <f t="shared" ca="1" si="33"/>
        <v>other</v>
      </c>
      <c r="H444" t="str">
        <f t="shared" ca="1" si="33"/>
        <v>1-5yrs</v>
      </c>
      <c r="I444" t="str">
        <f t="shared" ca="1" si="33"/>
        <v>non-supervisory</v>
      </c>
    </row>
    <row r="445" spans="1:9" x14ac:dyDescent="0.3">
      <c r="A445" s="32" t="s">
        <v>166</v>
      </c>
      <c r="B445">
        <f t="shared" ca="1" si="34"/>
        <v>1</v>
      </c>
      <c r="C445">
        <f t="shared" ca="1" si="34"/>
        <v>2</v>
      </c>
      <c r="D445">
        <f t="shared" ca="1" si="34"/>
        <v>1</v>
      </c>
      <c r="E445">
        <f t="shared" ca="1" si="34"/>
        <v>2</v>
      </c>
      <c r="F445" t="str">
        <f t="shared" ca="1" si="33"/>
        <v>operations</v>
      </c>
      <c r="G445" t="str">
        <f t="shared" ca="1" si="33"/>
        <v>electronics</v>
      </c>
      <c r="H445" t="str">
        <f t="shared" ca="1" si="33"/>
        <v>1-5yrs</v>
      </c>
      <c r="I445" t="str">
        <f t="shared" ca="1" si="33"/>
        <v>non-supervisory</v>
      </c>
    </row>
    <row r="446" spans="1:9" x14ac:dyDescent="0.3">
      <c r="A446" s="32" t="s">
        <v>167</v>
      </c>
      <c r="B446">
        <f t="shared" ca="1" si="34"/>
        <v>1</v>
      </c>
      <c r="C446">
        <f t="shared" ca="1" si="34"/>
        <v>2</v>
      </c>
      <c r="D446">
        <f t="shared" ca="1" si="34"/>
        <v>1</v>
      </c>
      <c r="E446">
        <f t="shared" ca="1" si="34"/>
        <v>2</v>
      </c>
      <c r="F446" t="str">
        <f t="shared" ca="1" si="33"/>
        <v>purchasing</v>
      </c>
      <c r="G446" t="str">
        <f t="shared" ca="1" si="33"/>
        <v>electronics</v>
      </c>
      <c r="H446" t="str">
        <f t="shared" ca="1" si="33"/>
        <v>11-15yrs</v>
      </c>
      <c r="I446" t="str">
        <f t="shared" ca="1" si="33"/>
        <v>other</v>
      </c>
    </row>
    <row r="447" spans="1:9" x14ac:dyDescent="0.3">
      <c r="A447" s="35" t="s">
        <v>168</v>
      </c>
      <c r="B447">
        <f t="shared" ca="1" si="34"/>
        <v>1</v>
      </c>
      <c r="C447">
        <f t="shared" ca="1" si="34"/>
        <v>2</v>
      </c>
      <c r="D447">
        <f t="shared" ca="1" si="34"/>
        <v>1</v>
      </c>
      <c r="E447">
        <f t="shared" ca="1" si="34"/>
        <v>1</v>
      </c>
      <c r="F447" t="str">
        <f t="shared" ca="1" si="33"/>
        <v>operations</v>
      </c>
      <c r="G447" t="str">
        <f t="shared" ca="1" si="33"/>
        <v>electronics</v>
      </c>
      <c r="H447" t="str">
        <f t="shared" ca="1" si="33"/>
        <v>6-10yrs</v>
      </c>
      <c r="I447" t="str">
        <f t="shared" ca="1" si="33"/>
        <v>manager</v>
      </c>
    </row>
    <row r="448" spans="1:9" x14ac:dyDescent="0.3">
      <c r="A448" s="32" t="s">
        <v>169</v>
      </c>
      <c r="B448">
        <f t="shared" ca="1" si="34"/>
        <v>1</v>
      </c>
      <c r="C448">
        <f t="shared" ca="1" si="34"/>
        <v>2</v>
      </c>
      <c r="D448">
        <f t="shared" ca="1" si="34"/>
        <v>1</v>
      </c>
      <c r="E448">
        <f t="shared" ca="1" si="34"/>
        <v>2</v>
      </c>
      <c r="F448" t="str">
        <f t="shared" ca="1" si="33"/>
        <v>other</v>
      </c>
      <c r="G448" t="str">
        <f t="shared" ca="1" si="33"/>
        <v>other</v>
      </c>
      <c r="H448" t="str">
        <f t="shared" ca="1" si="33"/>
        <v>1-5yrs</v>
      </c>
      <c r="I448" t="str">
        <f t="shared" ca="1" si="33"/>
        <v>manager</v>
      </c>
    </row>
    <row r="449" spans="1:9" x14ac:dyDescent="0.3">
      <c r="A449" s="32" t="s">
        <v>170</v>
      </c>
      <c r="B449">
        <f t="shared" ca="1" si="34"/>
        <v>1</v>
      </c>
      <c r="C449">
        <f t="shared" ca="1" si="34"/>
        <v>2</v>
      </c>
      <c r="D449">
        <f t="shared" ca="1" si="34"/>
        <v>1</v>
      </c>
      <c r="E449">
        <f t="shared" ca="1" si="34"/>
        <v>2</v>
      </c>
      <c r="F449" t="str">
        <f t="shared" ca="1" si="33"/>
        <v>sales</v>
      </c>
      <c r="G449" t="str">
        <f t="shared" ca="1" si="33"/>
        <v>consumer goods</v>
      </c>
      <c r="H449" t="str">
        <f t="shared" ca="1" si="33"/>
        <v>6-10yrs</v>
      </c>
      <c r="I449" t="str">
        <f t="shared" ca="1" si="33"/>
        <v>non-supervisory</v>
      </c>
    </row>
    <row r="450" spans="1:9" x14ac:dyDescent="0.3">
      <c r="A450" s="35" t="s">
        <v>171</v>
      </c>
      <c r="B450">
        <f t="shared" ca="1" si="34"/>
        <v>1</v>
      </c>
      <c r="C450">
        <f t="shared" ca="1" si="34"/>
        <v>2</v>
      </c>
      <c r="D450">
        <f t="shared" ca="1" si="34"/>
        <v>1</v>
      </c>
      <c r="E450">
        <f t="shared" ca="1" si="34"/>
        <v>2</v>
      </c>
      <c r="F450" t="str">
        <f t="shared" ref="F450:I456" ca="1" si="35">INDIRECT($A450&amp;"!"&amp;F$172)</f>
        <v>other</v>
      </c>
      <c r="G450" t="str">
        <f t="shared" ca="1" si="35"/>
        <v>other</v>
      </c>
      <c r="H450" t="str">
        <f t="shared" ca="1" si="35"/>
        <v>1-5yrs</v>
      </c>
      <c r="I450" t="str">
        <f t="shared" ca="1" si="35"/>
        <v>supervisor</v>
      </c>
    </row>
    <row r="451" spans="1:9" x14ac:dyDescent="0.3">
      <c r="A451" s="32" t="s">
        <v>172</v>
      </c>
      <c r="B451">
        <f t="shared" ca="1" si="34"/>
        <v>1</v>
      </c>
      <c r="C451">
        <f t="shared" ca="1" si="34"/>
        <v>2</v>
      </c>
      <c r="D451">
        <f t="shared" ca="1" si="34"/>
        <v>1</v>
      </c>
      <c r="E451">
        <f t="shared" ca="1" si="34"/>
        <v>2</v>
      </c>
      <c r="F451" t="str">
        <f t="shared" ca="1" si="35"/>
        <v>analytics</v>
      </c>
      <c r="G451" t="str">
        <f t="shared" ca="1" si="35"/>
        <v>electronics</v>
      </c>
      <c r="H451" t="str">
        <f t="shared" ca="1" si="35"/>
        <v>&lt;1</v>
      </c>
      <c r="I451" t="str">
        <f t="shared" ca="1" si="35"/>
        <v>non-supervisory</v>
      </c>
    </row>
    <row r="452" spans="1:9" x14ac:dyDescent="0.3">
      <c r="A452" s="32" t="s">
        <v>173</v>
      </c>
      <c r="B452">
        <f t="shared" ca="1" si="34"/>
        <v>1</v>
      </c>
      <c r="C452">
        <f t="shared" ca="1" si="34"/>
        <v>2</v>
      </c>
      <c r="D452">
        <f t="shared" ca="1" si="34"/>
        <v>1</v>
      </c>
      <c r="E452">
        <f t="shared" ca="1" si="34"/>
        <v>2</v>
      </c>
      <c r="F452" t="str">
        <f t="shared" ca="1" si="35"/>
        <v>operations</v>
      </c>
      <c r="G452" t="str">
        <f t="shared" ca="1" si="35"/>
        <v>electronics</v>
      </c>
      <c r="H452" t="str">
        <f t="shared" ca="1" si="35"/>
        <v>6-10yrs</v>
      </c>
      <c r="I452" t="str">
        <f t="shared" ca="1" si="35"/>
        <v>manager</v>
      </c>
    </row>
    <row r="453" spans="1:9" x14ac:dyDescent="0.3">
      <c r="A453" s="35" t="s">
        <v>174</v>
      </c>
      <c r="B453">
        <f t="shared" ca="1" si="34"/>
        <v>1</v>
      </c>
      <c r="C453">
        <f t="shared" ca="1" si="34"/>
        <v>2</v>
      </c>
      <c r="D453">
        <f t="shared" ca="1" si="34"/>
        <v>1</v>
      </c>
      <c r="E453">
        <f t="shared" ca="1" si="34"/>
        <v>1</v>
      </c>
      <c r="F453" t="str">
        <f t="shared" ca="1" si="35"/>
        <v>logistics</v>
      </c>
      <c r="G453" t="str">
        <f t="shared" ca="1" si="35"/>
        <v>other</v>
      </c>
      <c r="H453" t="str">
        <f t="shared" ca="1" si="35"/>
        <v>1-5yrs</v>
      </c>
      <c r="I453" t="str">
        <f t="shared" ca="1" si="35"/>
        <v>non-supervisory</v>
      </c>
    </row>
    <row r="454" spans="1:9" x14ac:dyDescent="0.3">
      <c r="A454" s="32" t="s">
        <v>175</v>
      </c>
      <c r="B454">
        <f t="shared" ca="1" si="34"/>
        <v>1</v>
      </c>
      <c r="C454">
        <f t="shared" ca="1" si="34"/>
        <v>2</v>
      </c>
      <c r="D454">
        <f t="shared" ca="1" si="34"/>
        <v>1</v>
      </c>
      <c r="E454">
        <f t="shared" ca="1" si="34"/>
        <v>1</v>
      </c>
      <c r="F454" t="str">
        <f t="shared" ca="1" si="35"/>
        <v>logistics</v>
      </c>
      <c r="G454" t="str">
        <f t="shared" ca="1" si="35"/>
        <v>other</v>
      </c>
      <c r="H454" t="str">
        <f t="shared" ca="1" si="35"/>
        <v>1-5yrs</v>
      </c>
      <c r="I454" t="str">
        <f t="shared" ca="1" si="35"/>
        <v>non-supervisory</v>
      </c>
    </row>
    <row r="455" spans="1:9" x14ac:dyDescent="0.3">
      <c r="A455" s="32" t="s">
        <v>176</v>
      </c>
      <c r="B455">
        <f t="shared" ca="1" si="34"/>
        <v>1</v>
      </c>
      <c r="C455">
        <f t="shared" ca="1" si="34"/>
        <v>2</v>
      </c>
      <c r="D455">
        <f t="shared" ca="1" si="34"/>
        <v>1</v>
      </c>
      <c r="E455">
        <f t="shared" ca="1" si="34"/>
        <v>1</v>
      </c>
      <c r="F455" t="str">
        <f t="shared" ca="1" si="35"/>
        <v>sales</v>
      </c>
      <c r="G455" t="str">
        <f t="shared" ca="1" si="35"/>
        <v>other</v>
      </c>
      <c r="H455" t="str">
        <f t="shared" ca="1" si="35"/>
        <v>6-10yrs</v>
      </c>
      <c r="I455" t="str">
        <f t="shared" ca="1" si="35"/>
        <v>manager</v>
      </c>
    </row>
    <row r="456" spans="1:9" x14ac:dyDescent="0.3">
      <c r="A456" s="35" t="s">
        <v>177</v>
      </c>
      <c r="B456">
        <f t="shared" ca="1" si="34"/>
        <v>1</v>
      </c>
      <c r="C456">
        <f t="shared" ca="1" si="34"/>
        <v>2</v>
      </c>
      <c r="D456">
        <f t="shared" ca="1" si="34"/>
        <v>1</v>
      </c>
      <c r="E456">
        <f t="shared" ca="1" si="34"/>
        <v>2</v>
      </c>
      <c r="F456" t="str">
        <f t="shared" ca="1" si="35"/>
        <v>Analytics</v>
      </c>
      <c r="G456" t="str">
        <f t="shared" ca="1" si="35"/>
        <v>electronics</v>
      </c>
      <c r="H456" t="str">
        <f t="shared" ca="1" si="35"/>
        <v>1-5yrs</v>
      </c>
      <c r="I456" t="str">
        <f t="shared" ca="1" si="35"/>
        <v>supervisor</v>
      </c>
    </row>
    <row r="457" spans="1:9" x14ac:dyDescent="0.3">
      <c r="A457" s="32"/>
      <c r="B457" s="35" t="s">
        <v>257</v>
      </c>
      <c r="C457" s="32" t="s">
        <v>258</v>
      </c>
      <c r="D457" s="32" t="s">
        <v>259</v>
      </c>
      <c r="E457" s="35" t="s">
        <v>189</v>
      </c>
      <c r="F457" s="32" t="s">
        <v>220</v>
      </c>
      <c r="G457" s="32" t="s">
        <v>221</v>
      </c>
      <c r="H457" s="35" t="s">
        <v>222</v>
      </c>
      <c r="I457" s="32" t="s">
        <v>224</v>
      </c>
    </row>
    <row r="458" spans="1:9" x14ac:dyDescent="0.3">
      <c r="A458" s="32"/>
      <c r="B458" t="s">
        <v>256</v>
      </c>
    </row>
    <row r="459" spans="1:9" x14ac:dyDescent="0.3">
      <c r="A459" s="35" t="s">
        <v>232</v>
      </c>
      <c r="B459">
        <f ca="1">INDIRECT($A459&amp;"!"&amp;B$457)</f>
        <v>2</v>
      </c>
      <c r="C459">
        <f t="shared" ref="C459:E474" ca="1" si="36">INDIRECT($A459&amp;"!"&amp;C$457)</f>
        <v>3</v>
      </c>
      <c r="D459">
        <f t="shared" ca="1" si="36"/>
        <v>2</v>
      </c>
      <c r="E459">
        <f t="shared" ca="1" si="36"/>
        <v>6</v>
      </c>
      <c r="F459" t="str">
        <f ca="1">INDIRECT($A459&amp;"!"&amp;F$172)</f>
        <v>analytics</v>
      </c>
      <c r="G459" t="str">
        <f t="shared" ref="F459:I474" ca="1" si="37">INDIRECT($A459&amp;"!"&amp;G$172)</f>
        <v>n/a</v>
      </c>
      <c r="H459" t="str">
        <f t="shared" ca="1" si="37"/>
        <v>1-5 years</v>
      </c>
      <c r="I459" t="str">
        <f t="shared" ca="1" si="37"/>
        <v>non-supervisory</v>
      </c>
    </row>
    <row r="460" spans="1:9" x14ac:dyDescent="0.3">
      <c r="A460" s="32" t="s">
        <v>124</v>
      </c>
      <c r="B460">
        <f t="shared" ref="B460:E491" ca="1" si="38">INDIRECT($A460&amp;"!"&amp;B$457)</f>
        <v>2</v>
      </c>
      <c r="C460">
        <f t="shared" ca="1" si="36"/>
        <v>3</v>
      </c>
      <c r="D460">
        <f t="shared" ca="1" si="36"/>
        <v>2</v>
      </c>
      <c r="E460">
        <f t="shared" ca="1" si="36"/>
        <v>5</v>
      </c>
      <c r="F460" t="str">
        <f t="shared" ca="1" si="37"/>
        <v>purchasing</v>
      </c>
      <c r="G460" t="str">
        <f t="shared" ca="1" si="37"/>
        <v>consumer goods</v>
      </c>
      <c r="H460" t="str">
        <f t="shared" ca="1" si="37"/>
        <v>6-10year</v>
      </c>
      <c r="I460" t="str">
        <f t="shared" ca="1" si="37"/>
        <v>Manager</v>
      </c>
    </row>
    <row r="461" spans="1:9" x14ac:dyDescent="0.3">
      <c r="A461" s="32" t="s">
        <v>125</v>
      </c>
      <c r="B461">
        <f t="shared" ca="1" si="38"/>
        <v>2</v>
      </c>
      <c r="C461">
        <f t="shared" ca="1" si="36"/>
        <v>3</v>
      </c>
      <c r="D461">
        <f t="shared" ca="1" si="36"/>
        <v>2</v>
      </c>
      <c r="E461">
        <f t="shared" ca="1" si="36"/>
        <v>3</v>
      </c>
      <c r="F461" t="str">
        <f t="shared" ca="1" si="37"/>
        <v>purchasing</v>
      </c>
      <c r="G461" t="str">
        <f t="shared" ca="1" si="37"/>
        <v>health care</v>
      </c>
      <c r="H461" t="str">
        <f t="shared" ca="1" si="37"/>
        <v>1-5y</v>
      </c>
      <c r="I461" t="str">
        <f t="shared" ca="1" si="37"/>
        <v>non-supervisory</v>
      </c>
    </row>
    <row r="462" spans="1:9" x14ac:dyDescent="0.3">
      <c r="A462" s="35" t="s">
        <v>126</v>
      </c>
      <c r="B462">
        <f t="shared" ca="1" si="38"/>
        <v>2</v>
      </c>
      <c r="C462">
        <f t="shared" ca="1" si="36"/>
        <v>3</v>
      </c>
      <c r="D462">
        <f t="shared" ca="1" si="36"/>
        <v>2</v>
      </c>
      <c r="E462">
        <f t="shared" ca="1" si="36"/>
        <v>4</v>
      </c>
      <c r="F462" t="str">
        <f t="shared" ca="1" si="37"/>
        <v>n/a</v>
      </c>
      <c r="G462" t="str">
        <f t="shared" ca="1" si="37"/>
        <v>n/a</v>
      </c>
      <c r="H462" t="str">
        <f t="shared" ca="1" si="37"/>
        <v>1-5y</v>
      </c>
      <c r="I462" t="str">
        <f t="shared" ca="1" si="37"/>
        <v>other</v>
      </c>
    </row>
    <row r="463" spans="1:9" x14ac:dyDescent="0.3">
      <c r="A463" s="32" t="s">
        <v>127</v>
      </c>
      <c r="B463">
        <f t="shared" ca="1" si="38"/>
        <v>2</v>
      </c>
      <c r="C463">
        <f t="shared" ca="1" si="36"/>
        <v>3</v>
      </c>
      <c r="D463">
        <f t="shared" ca="1" si="36"/>
        <v>2</v>
      </c>
      <c r="E463">
        <f t="shared" ca="1" si="36"/>
        <v>5</v>
      </c>
      <c r="F463" t="str">
        <f t="shared" ca="1" si="37"/>
        <v>n/a</v>
      </c>
      <c r="G463" t="str">
        <f t="shared" ca="1" si="37"/>
        <v>health care</v>
      </c>
      <c r="H463" t="str">
        <f t="shared" ca="1" si="37"/>
        <v>n/a</v>
      </c>
      <c r="I463" t="str">
        <f t="shared" ca="1" si="37"/>
        <v>n/a</v>
      </c>
    </row>
    <row r="464" spans="1:9" x14ac:dyDescent="0.3">
      <c r="A464" s="32" t="s">
        <v>128</v>
      </c>
      <c r="B464">
        <f t="shared" ca="1" si="38"/>
        <v>2</v>
      </c>
      <c r="C464">
        <f t="shared" ca="1" si="36"/>
        <v>3</v>
      </c>
      <c r="D464">
        <f t="shared" ca="1" si="36"/>
        <v>2</v>
      </c>
      <c r="E464">
        <f t="shared" ca="1" si="36"/>
        <v>5</v>
      </c>
      <c r="F464" t="str">
        <f t="shared" ca="1" si="37"/>
        <v>sales</v>
      </c>
      <c r="G464" t="str">
        <f t="shared" ca="1" si="37"/>
        <v>other</v>
      </c>
      <c r="H464" t="str">
        <f t="shared" ca="1" si="37"/>
        <v>1-5yr</v>
      </c>
      <c r="I464" t="str">
        <f t="shared" ca="1" si="37"/>
        <v>non-supervisory</v>
      </c>
    </row>
    <row r="465" spans="1:9" x14ac:dyDescent="0.3">
      <c r="A465" s="35" t="s">
        <v>129</v>
      </c>
      <c r="B465">
        <f t="shared" ca="1" si="38"/>
        <v>2</v>
      </c>
      <c r="C465">
        <f t="shared" ca="1" si="36"/>
        <v>3</v>
      </c>
      <c r="D465">
        <f t="shared" ca="1" si="36"/>
        <v>2</v>
      </c>
      <c r="E465">
        <f t="shared" ca="1" si="36"/>
        <v>5</v>
      </c>
      <c r="F465" t="str">
        <f t="shared" ca="1" si="37"/>
        <v>analytics</v>
      </c>
      <c r="G465" t="str">
        <f t="shared" ca="1" si="37"/>
        <v>consumer goods</v>
      </c>
      <c r="H465" t="str">
        <f t="shared" ca="1" si="37"/>
        <v>1-5 yr</v>
      </c>
      <c r="I465" t="str">
        <f t="shared" ca="1" si="37"/>
        <v>non-supervisory</v>
      </c>
    </row>
    <row r="466" spans="1:9" x14ac:dyDescent="0.3">
      <c r="A466" s="32" t="s">
        <v>130</v>
      </c>
      <c r="B466">
        <f t="shared" ca="1" si="38"/>
        <v>2</v>
      </c>
      <c r="C466">
        <f t="shared" ca="1" si="36"/>
        <v>3</v>
      </c>
      <c r="D466">
        <f t="shared" ca="1" si="36"/>
        <v>2</v>
      </c>
      <c r="E466">
        <f t="shared" ca="1" si="36"/>
        <v>5</v>
      </c>
      <c r="F466" t="str">
        <f t="shared" ca="1" si="37"/>
        <v>analytics</v>
      </c>
      <c r="G466" t="str">
        <f t="shared" ca="1" si="37"/>
        <v>electronics</v>
      </c>
      <c r="H466" t="str">
        <f t="shared" ca="1" si="37"/>
        <v>1-5 yr</v>
      </c>
      <c r="I466" t="str">
        <f t="shared" ca="1" si="37"/>
        <v>non-supervisory</v>
      </c>
    </row>
    <row r="467" spans="1:9" x14ac:dyDescent="0.3">
      <c r="A467" s="32" t="s">
        <v>131</v>
      </c>
      <c r="B467">
        <f t="shared" ca="1" si="38"/>
        <v>2</v>
      </c>
      <c r="C467">
        <f t="shared" ca="1" si="36"/>
        <v>3</v>
      </c>
      <c r="D467">
        <f t="shared" ca="1" si="36"/>
        <v>2</v>
      </c>
      <c r="E467">
        <f t="shared" ca="1" si="36"/>
        <v>5</v>
      </c>
      <c r="F467" t="str">
        <f t="shared" ca="1" si="37"/>
        <v>operations</v>
      </c>
      <c r="G467" t="str">
        <f t="shared" ca="1" si="37"/>
        <v>consumer goods</v>
      </c>
      <c r="H467" t="str">
        <f t="shared" ca="1" si="37"/>
        <v>6-10yr</v>
      </c>
      <c r="I467" t="str">
        <f t="shared" ca="1" si="37"/>
        <v>manager</v>
      </c>
    </row>
    <row r="468" spans="1:9" x14ac:dyDescent="0.3">
      <c r="A468" s="35" t="s">
        <v>132</v>
      </c>
      <c r="B468">
        <f t="shared" ca="1" si="38"/>
        <v>2</v>
      </c>
      <c r="C468">
        <f t="shared" ca="1" si="36"/>
        <v>3</v>
      </c>
      <c r="D468">
        <f t="shared" ca="1" si="36"/>
        <v>2</v>
      </c>
      <c r="E468">
        <f t="shared" ca="1" si="36"/>
        <v>6</v>
      </c>
      <c r="F468" t="str">
        <f t="shared" ca="1" si="37"/>
        <v>Sales</v>
      </c>
      <c r="G468" t="str">
        <f t="shared" ca="1" si="37"/>
        <v>consumer goods</v>
      </c>
      <c r="H468" t="str">
        <f t="shared" ca="1" si="37"/>
        <v>1-5yrs</v>
      </c>
      <c r="I468" t="str">
        <f t="shared" ca="1" si="37"/>
        <v>non-supervisory</v>
      </c>
    </row>
    <row r="469" spans="1:9" x14ac:dyDescent="0.3">
      <c r="A469" s="32" t="s">
        <v>133</v>
      </c>
      <c r="B469">
        <f t="shared" ca="1" si="38"/>
        <v>2</v>
      </c>
      <c r="C469">
        <f t="shared" ca="1" si="36"/>
        <v>3</v>
      </c>
      <c r="D469">
        <f t="shared" ca="1" si="36"/>
        <v>2</v>
      </c>
      <c r="E469">
        <f t="shared" ca="1" si="36"/>
        <v>5</v>
      </c>
      <c r="F469" t="str">
        <f t="shared" ca="1" si="37"/>
        <v>operations</v>
      </c>
      <c r="G469" t="str">
        <f t="shared" ca="1" si="37"/>
        <v>other</v>
      </c>
      <c r="H469" t="str">
        <f t="shared" ca="1" si="37"/>
        <v>1-5yrs</v>
      </c>
      <c r="I469" t="str">
        <f t="shared" ca="1" si="37"/>
        <v>non-supervisory</v>
      </c>
    </row>
    <row r="470" spans="1:9" x14ac:dyDescent="0.3">
      <c r="A470" s="32" t="s">
        <v>134</v>
      </c>
      <c r="B470">
        <f t="shared" ca="1" si="38"/>
        <v>2</v>
      </c>
      <c r="C470">
        <f t="shared" ca="1" si="36"/>
        <v>3</v>
      </c>
      <c r="D470">
        <f t="shared" ca="1" si="36"/>
        <v>2</v>
      </c>
      <c r="E470">
        <f t="shared" ca="1" si="36"/>
        <v>4</v>
      </c>
      <c r="F470" t="str">
        <f t="shared" ca="1" si="37"/>
        <v>operations</v>
      </c>
      <c r="G470" t="str">
        <f t="shared" ca="1" si="37"/>
        <v>consumer goods</v>
      </c>
      <c r="H470" t="str">
        <f t="shared" ca="1" si="37"/>
        <v>6-10yrs</v>
      </c>
      <c r="I470" t="str">
        <f t="shared" ca="1" si="37"/>
        <v>director</v>
      </c>
    </row>
    <row r="471" spans="1:9" x14ac:dyDescent="0.3">
      <c r="A471" s="35" t="s">
        <v>135</v>
      </c>
      <c r="B471">
        <f t="shared" ca="1" si="38"/>
        <v>2</v>
      </c>
      <c r="C471">
        <f t="shared" ca="1" si="36"/>
        <v>3</v>
      </c>
      <c r="D471">
        <f t="shared" ca="1" si="36"/>
        <v>2</v>
      </c>
      <c r="E471">
        <f t="shared" ca="1" si="36"/>
        <v>5</v>
      </c>
      <c r="F471" t="str">
        <f t="shared" ca="1" si="37"/>
        <v>sales</v>
      </c>
      <c r="G471" t="str">
        <f t="shared" ca="1" si="37"/>
        <v>consumer goods</v>
      </c>
      <c r="H471" t="str">
        <f t="shared" ca="1" si="37"/>
        <v>6-10yrs</v>
      </c>
      <c r="I471" t="str">
        <f t="shared" ca="1" si="37"/>
        <v>supervisor</v>
      </c>
    </row>
    <row r="472" spans="1:9" x14ac:dyDescent="0.3">
      <c r="A472" s="32" t="s">
        <v>136</v>
      </c>
      <c r="B472">
        <f t="shared" ca="1" si="38"/>
        <v>2</v>
      </c>
      <c r="C472">
        <f t="shared" ca="1" si="36"/>
        <v>3</v>
      </c>
      <c r="D472">
        <f t="shared" ca="1" si="36"/>
        <v>2</v>
      </c>
      <c r="E472">
        <f t="shared" ca="1" si="36"/>
        <v>6</v>
      </c>
      <c r="F472" t="str">
        <f t="shared" ca="1" si="37"/>
        <v>operations</v>
      </c>
      <c r="G472" t="str">
        <f t="shared" ca="1" si="37"/>
        <v>electronics</v>
      </c>
      <c r="H472" t="str">
        <f t="shared" ca="1" si="37"/>
        <v>1-5yrs</v>
      </c>
      <c r="I472" t="str">
        <f t="shared" ca="1" si="37"/>
        <v>manager</v>
      </c>
    </row>
    <row r="473" spans="1:9" x14ac:dyDescent="0.3">
      <c r="A473" s="32" t="s">
        <v>137</v>
      </c>
      <c r="B473">
        <f t="shared" ca="1" si="38"/>
        <v>2</v>
      </c>
      <c r="C473">
        <f t="shared" ca="1" si="36"/>
        <v>3</v>
      </c>
      <c r="D473">
        <f t="shared" ca="1" si="36"/>
        <v>2</v>
      </c>
      <c r="E473">
        <f t="shared" ca="1" si="36"/>
        <v>3</v>
      </c>
      <c r="F473" t="str">
        <f t="shared" ca="1" si="37"/>
        <v>operations</v>
      </c>
      <c r="G473" t="str">
        <f t="shared" ca="1" si="37"/>
        <v>electronics</v>
      </c>
      <c r="H473" t="str">
        <f t="shared" ca="1" si="37"/>
        <v>6-10yrs</v>
      </c>
      <c r="I473" t="str">
        <f t="shared" ca="1" si="37"/>
        <v>manager</v>
      </c>
    </row>
    <row r="474" spans="1:9" x14ac:dyDescent="0.3">
      <c r="A474" s="35" t="s">
        <v>138</v>
      </c>
      <c r="B474">
        <f t="shared" ca="1" si="38"/>
        <v>2</v>
      </c>
      <c r="C474">
        <f t="shared" ca="1" si="36"/>
        <v>3</v>
      </c>
      <c r="D474">
        <f t="shared" ca="1" si="36"/>
        <v>2</v>
      </c>
      <c r="E474">
        <f t="shared" ca="1" si="36"/>
        <v>6</v>
      </c>
      <c r="F474" t="str">
        <f t="shared" ca="1" si="37"/>
        <v>sales</v>
      </c>
      <c r="G474" t="str">
        <f t="shared" ca="1" si="37"/>
        <v>consumer goods</v>
      </c>
      <c r="H474" t="str">
        <f t="shared" ca="1" si="37"/>
        <v>1-5yrs</v>
      </c>
      <c r="I474" t="str">
        <f t="shared" ca="1" si="37"/>
        <v>non-supervisory</v>
      </c>
    </row>
    <row r="475" spans="1:9" x14ac:dyDescent="0.3">
      <c r="A475" s="32" t="s">
        <v>139</v>
      </c>
      <c r="B475">
        <f t="shared" ca="1" si="38"/>
        <v>2</v>
      </c>
      <c r="C475">
        <f t="shared" ca="1" si="38"/>
        <v>3</v>
      </c>
      <c r="D475">
        <f t="shared" ca="1" si="38"/>
        <v>2</v>
      </c>
      <c r="E475">
        <f t="shared" ca="1" si="38"/>
        <v>4</v>
      </c>
      <c r="F475" t="str">
        <f t="shared" ref="F475:I506" ca="1" si="39">INDIRECT($A475&amp;"!"&amp;F$172)</f>
        <v>Purchasing</v>
      </c>
      <c r="G475" t="str">
        <f t="shared" ca="1" si="39"/>
        <v>Health Care</v>
      </c>
      <c r="H475" t="str">
        <f t="shared" ca="1" si="39"/>
        <v>6-10yrs</v>
      </c>
      <c r="I475" t="str">
        <f t="shared" ca="1" si="39"/>
        <v>non-supervisory</v>
      </c>
    </row>
    <row r="476" spans="1:9" x14ac:dyDescent="0.3">
      <c r="A476" s="32" t="s">
        <v>140</v>
      </c>
      <c r="B476">
        <f t="shared" ca="1" si="38"/>
        <v>2</v>
      </c>
      <c r="C476">
        <f t="shared" ca="1" si="38"/>
        <v>3</v>
      </c>
      <c r="D476">
        <f t="shared" ca="1" si="38"/>
        <v>2</v>
      </c>
      <c r="E476">
        <f t="shared" ca="1" si="38"/>
        <v>4</v>
      </c>
      <c r="F476" t="str">
        <f t="shared" ca="1" si="39"/>
        <v>operations</v>
      </c>
      <c r="G476" t="str">
        <f t="shared" ca="1" si="39"/>
        <v>other</v>
      </c>
      <c r="H476" t="str">
        <f t="shared" ca="1" si="39"/>
        <v>1-5yr</v>
      </c>
      <c r="I476" t="str">
        <f t="shared" ca="1" si="39"/>
        <v>non-supervisory</v>
      </c>
    </row>
    <row r="477" spans="1:9" x14ac:dyDescent="0.3">
      <c r="A477" s="35" t="s">
        <v>141</v>
      </c>
      <c r="B477">
        <f t="shared" ca="1" si="38"/>
        <v>2</v>
      </c>
      <c r="C477">
        <f t="shared" ca="1" si="38"/>
        <v>3</v>
      </c>
      <c r="D477">
        <f t="shared" ca="1" si="38"/>
        <v>2</v>
      </c>
      <c r="E477">
        <f t="shared" ca="1" si="38"/>
        <v>4</v>
      </c>
      <c r="F477" t="str">
        <f t="shared" ca="1" si="39"/>
        <v>n/a</v>
      </c>
      <c r="G477" t="str">
        <f t="shared" ca="1" si="39"/>
        <v>electronics</v>
      </c>
      <c r="H477" t="str">
        <f t="shared" ca="1" si="39"/>
        <v>6-10yr</v>
      </c>
      <c r="I477" t="str">
        <f t="shared" ca="1" si="39"/>
        <v>supervisor</v>
      </c>
    </row>
    <row r="478" spans="1:9" x14ac:dyDescent="0.3">
      <c r="A478" s="32" t="s">
        <v>142</v>
      </c>
      <c r="B478">
        <f t="shared" ca="1" si="38"/>
        <v>2</v>
      </c>
      <c r="C478">
        <f t="shared" ca="1" si="38"/>
        <v>3</v>
      </c>
      <c r="D478">
        <f t="shared" ca="1" si="38"/>
        <v>2</v>
      </c>
      <c r="E478">
        <f t="shared" ca="1" si="38"/>
        <v>4</v>
      </c>
      <c r="F478" t="str">
        <f t="shared" ca="1" si="39"/>
        <v>accounting/finance</v>
      </c>
      <c r="G478" t="str">
        <f t="shared" ca="1" si="39"/>
        <v>other</v>
      </c>
      <c r="H478" t="str">
        <f t="shared" ca="1" si="39"/>
        <v>1-5yrs</v>
      </c>
      <c r="I478" t="str">
        <f t="shared" ca="1" si="39"/>
        <v>supervisor</v>
      </c>
    </row>
    <row r="479" spans="1:9" x14ac:dyDescent="0.3">
      <c r="A479" s="32" t="s">
        <v>143</v>
      </c>
      <c r="B479">
        <f t="shared" ca="1" si="38"/>
        <v>2</v>
      </c>
      <c r="C479">
        <f t="shared" ca="1" si="38"/>
        <v>3</v>
      </c>
      <c r="D479">
        <f t="shared" ca="1" si="38"/>
        <v>2</v>
      </c>
      <c r="E479">
        <f t="shared" ca="1" si="38"/>
        <v>5</v>
      </c>
      <c r="F479" t="str">
        <f t="shared" ca="1" si="39"/>
        <v>operations</v>
      </c>
      <c r="G479" t="str">
        <f t="shared" ca="1" si="39"/>
        <v>other</v>
      </c>
      <c r="H479" t="str">
        <f t="shared" ca="1" si="39"/>
        <v>6-10yrs</v>
      </c>
      <c r="I479" t="str">
        <f t="shared" ca="1" si="39"/>
        <v>manager</v>
      </c>
    </row>
    <row r="480" spans="1:9" x14ac:dyDescent="0.3">
      <c r="A480" s="35" t="s">
        <v>144</v>
      </c>
      <c r="B480">
        <f t="shared" ca="1" si="38"/>
        <v>2</v>
      </c>
      <c r="C480">
        <f t="shared" ca="1" si="38"/>
        <v>3</v>
      </c>
      <c r="D480">
        <f t="shared" ca="1" si="38"/>
        <v>2</v>
      </c>
      <c r="E480">
        <f t="shared" ca="1" si="38"/>
        <v>5</v>
      </c>
      <c r="F480" t="str">
        <f t="shared" ca="1" si="39"/>
        <v>n/a</v>
      </c>
      <c r="G480" t="str">
        <f t="shared" ca="1" si="39"/>
        <v>other</v>
      </c>
      <c r="H480" t="str">
        <f t="shared" ca="1" si="39"/>
        <v>1-5yrs</v>
      </c>
      <c r="I480" t="str">
        <f t="shared" ca="1" si="39"/>
        <v>non-supervisory</v>
      </c>
    </row>
    <row r="481" spans="1:9" x14ac:dyDescent="0.3">
      <c r="A481" s="32" t="s">
        <v>145</v>
      </c>
      <c r="B481">
        <f t="shared" ca="1" si="38"/>
        <v>2</v>
      </c>
      <c r="C481">
        <f t="shared" ca="1" si="38"/>
        <v>3</v>
      </c>
      <c r="D481">
        <f t="shared" ca="1" si="38"/>
        <v>2</v>
      </c>
      <c r="E481">
        <f t="shared" ca="1" si="38"/>
        <v>3</v>
      </c>
      <c r="F481" t="str">
        <f t="shared" ca="1" si="39"/>
        <v>accounting/finance</v>
      </c>
      <c r="G481" t="str">
        <f t="shared" ca="1" si="39"/>
        <v>power/energy</v>
      </c>
      <c r="H481" t="str">
        <f t="shared" ca="1" si="39"/>
        <v>1-5yrs</v>
      </c>
      <c r="I481" t="str">
        <f t="shared" ca="1" si="39"/>
        <v>non-supervisory</v>
      </c>
    </row>
    <row r="482" spans="1:9" x14ac:dyDescent="0.3">
      <c r="A482" s="32" t="s">
        <v>146</v>
      </c>
      <c r="B482">
        <f t="shared" ca="1" si="38"/>
        <v>2</v>
      </c>
      <c r="C482">
        <f t="shared" ca="1" si="38"/>
        <v>3</v>
      </c>
      <c r="D482">
        <f t="shared" ca="1" si="38"/>
        <v>2</v>
      </c>
      <c r="E482">
        <f t="shared" ca="1" si="38"/>
        <v>2</v>
      </c>
      <c r="F482" t="str">
        <f t="shared" ca="1" si="39"/>
        <v>n/a</v>
      </c>
      <c r="G482" t="str">
        <f t="shared" ca="1" si="39"/>
        <v>n/a</v>
      </c>
      <c r="H482" t="str">
        <f t="shared" ca="1" si="39"/>
        <v>1-5yrs</v>
      </c>
      <c r="I482" t="str">
        <f t="shared" ca="1" si="39"/>
        <v>n/a</v>
      </c>
    </row>
    <row r="483" spans="1:9" x14ac:dyDescent="0.3">
      <c r="A483" s="35" t="s">
        <v>147</v>
      </c>
      <c r="B483">
        <f t="shared" ca="1" si="38"/>
        <v>2</v>
      </c>
      <c r="C483">
        <f t="shared" ca="1" si="38"/>
        <v>3</v>
      </c>
      <c r="D483">
        <f t="shared" ca="1" si="38"/>
        <v>2</v>
      </c>
      <c r="E483">
        <f t="shared" ca="1" si="38"/>
        <v>5</v>
      </c>
      <c r="F483" t="str">
        <f t="shared" ca="1" si="39"/>
        <v>accounting/finance</v>
      </c>
      <c r="G483" t="str">
        <f t="shared" ca="1" si="39"/>
        <v>other</v>
      </c>
      <c r="H483" t="str">
        <f t="shared" ca="1" si="39"/>
        <v>11-15yrs</v>
      </c>
      <c r="I483" t="str">
        <f t="shared" ca="1" si="39"/>
        <v>non-supervisory</v>
      </c>
    </row>
    <row r="484" spans="1:9" x14ac:dyDescent="0.3">
      <c r="A484" s="32" t="s">
        <v>148</v>
      </c>
      <c r="B484">
        <f t="shared" ca="1" si="38"/>
        <v>2</v>
      </c>
      <c r="C484">
        <f t="shared" ca="1" si="38"/>
        <v>3</v>
      </c>
      <c r="D484">
        <f t="shared" ca="1" si="38"/>
        <v>2</v>
      </c>
      <c r="E484">
        <f t="shared" ca="1" si="38"/>
        <v>5</v>
      </c>
      <c r="F484" t="str">
        <f t="shared" ca="1" si="39"/>
        <v>sales</v>
      </c>
      <c r="G484" t="str">
        <f t="shared" ca="1" si="39"/>
        <v>electronics</v>
      </c>
      <c r="H484" t="str">
        <f t="shared" ca="1" si="39"/>
        <v>6-10yrs</v>
      </c>
      <c r="I484" t="str">
        <f t="shared" ca="1" si="39"/>
        <v>manager</v>
      </c>
    </row>
    <row r="485" spans="1:9" x14ac:dyDescent="0.3">
      <c r="A485" s="32" t="s">
        <v>149</v>
      </c>
      <c r="B485">
        <f t="shared" ca="1" si="38"/>
        <v>2</v>
      </c>
      <c r="C485">
        <f t="shared" ca="1" si="38"/>
        <v>3</v>
      </c>
      <c r="D485">
        <f t="shared" ca="1" si="38"/>
        <v>2</v>
      </c>
      <c r="E485">
        <f t="shared" ca="1" si="38"/>
        <v>5</v>
      </c>
      <c r="F485" t="str">
        <f t="shared" ca="1" si="39"/>
        <v>accounting/finance</v>
      </c>
      <c r="G485" t="str">
        <f t="shared" ca="1" si="39"/>
        <v>n/a</v>
      </c>
      <c r="H485" t="str">
        <f t="shared" ca="1" si="39"/>
        <v>11-15yrs</v>
      </c>
      <c r="I485" t="str">
        <f t="shared" ca="1" si="39"/>
        <v>manager</v>
      </c>
    </row>
    <row r="486" spans="1:9" x14ac:dyDescent="0.3">
      <c r="A486" s="35" t="s">
        <v>150</v>
      </c>
      <c r="B486">
        <f t="shared" ca="1" si="38"/>
        <v>2</v>
      </c>
      <c r="C486">
        <f t="shared" ca="1" si="38"/>
        <v>3</v>
      </c>
      <c r="D486">
        <f t="shared" ca="1" si="38"/>
        <v>2</v>
      </c>
      <c r="E486">
        <f t="shared" ca="1" si="38"/>
        <v>3</v>
      </c>
      <c r="F486" t="str">
        <f t="shared" ca="1" si="39"/>
        <v>analytics</v>
      </c>
      <c r="G486" t="str">
        <f t="shared" ca="1" si="39"/>
        <v>electronics</v>
      </c>
      <c r="H486" t="str">
        <f t="shared" ca="1" si="39"/>
        <v>6-10yrs</v>
      </c>
      <c r="I486" t="str">
        <f t="shared" ca="1" si="39"/>
        <v>manager</v>
      </c>
    </row>
    <row r="487" spans="1:9" x14ac:dyDescent="0.3">
      <c r="A487" s="32" t="s">
        <v>151</v>
      </c>
      <c r="B487">
        <f t="shared" ca="1" si="38"/>
        <v>2</v>
      </c>
      <c r="C487">
        <f t="shared" ca="1" si="38"/>
        <v>3</v>
      </c>
      <c r="D487">
        <f t="shared" ca="1" si="38"/>
        <v>2</v>
      </c>
      <c r="E487">
        <f t="shared" ca="1" si="38"/>
        <v>5</v>
      </c>
      <c r="F487" t="str">
        <f t="shared" ca="1" si="39"/>
        <v>operations</v>
      </c>
      <c r="G487" t="str">
        <f t="shared" ca="1" si="39"/>
        <v>consumer goods</v>
      </c>
      <c r="H487" t="str">
        <f t="shared" ca="1" si="39"/>
        <v>11-15yrs</v>
      </c>
      <c r="I487" t="str">
        <f t="shared" ca="1" si="39"/>
        <v>VP/executive</v>
      </c>
    </row>
    <row r="488" spans="1:9" x14ac:dyDescent="0.3">
      <c r="A488" s="32" t="s">
        <v>152</v>
      </c>
      <c r="B488">
        <f t="shared" ca="1" si="38"/>
        <v>2</v>
      </c>
      <c r="C488">
        <f t="shared" ca="1" si="38"/>
        <v>3</v>
      </c>
      <c r="D488">
        <f t="shared" ca="1" si="38"/>
        <v>2</v>
      </c>
      <c r="E488">
        <f t="shared" ca="1" si="38"/>
        <v>4</v>
      </c>
      <c r="F488" t="str">
        <f t="shared" ca="1" si="39"/>
        <v>operations</v>
      </c>
      <c r="G488" t="str">
        <f t="shared" ca="1" si="39"/>
        <v>health care</v>
      </c>
      <c r="H488" t="str">
        <f t="shared" ca="1" si="39"/>
        <v>16-20yrs</v>
      </c>
      <c r="I488" t="str">
        <f t="shared" ca="1" si="39"/>
        <v>manager</v>
      </c>
    </row>
    <row r="489" spans="1:9" x14ac:dyDescent="0.3">
      <c r="A489" s="35" t="s">
        <v>153</v>
      </c>
      <c r="B489">
        <f t="shared" ca="1" si="38"/>
        <v>2</v>
      </c>
      <c r="C489">
        <f t="shared" ca="1" si="38"/>
        <v>3</v>
      </c>
      <c r="D489">
        <f t="shared" ca="1" si="38"/>
        <v>2</v>
      </c>
      <c r="E489">
        <f t="shared" ca="1" si="38"/>
        <v>5</v>
      </c>
      <c r="F489" t="str">
        <f t="shared" ca="1" si="39"/>
        <v>accounting/finance</v>
      </c>
      <c r="G489" t="str">
        <f t="shared" ca="1" si="39"/>
        <v>other</v>
      </c>
      <c r="H489" t="str">
        <f t="shared" ca="1" si="39"/>
        <v>6-10yrs</v>
      </c>
      <c r="I489" t="str">
        <f t="shared" ca="1" si="39"/>
        <v>non-supervisory</v>
      </c>
    </row>
    <row r="490" spans="1:9" x14ac:dyDescent="0.3">
      <c r="A490" s="32" t="s">
        <v>154</v>
      </c>
      <c r="B490">
        <f t="shared" ca="1" si="38"/>
        <v>2</v>
      </c>
      <c r="C490">
        <f t="shared" ca="1" si="38"/>
        <v>3</v>
      </c>
      <c r="D490">
        <f t="shared" ca="1" si="38"/>
        <v>2</v>
      </c>
      <c r="E490">
        <f t="shared" ca="1" si="38"/>
        <v>5</v>
      </c>
      <c r="F490" t="str">
        <f t="shared" ca="1" si="39"/>
        <v>other</v>
      </c>
      <c r="G490" t="str">
        <f t="shared" ca="1" si="39"/>
        <v>consumer goods</v>
      </c>
      <c r="H490" t="str">
        <f t="shared" ca="1" si="39"/>
        <v>1-5yrs</v>
      </c>
      <c r="I490" t="str">
        <f t="shared" ca="1" si="39"/>
        <v>manager</v>
      </c>
    </row>
    <row r="491" spans="1:9" x14ac:dyDescent="0.3">
      <c r="A491" s="32" t="s">
        <v>155</v>
      </c>
      <c r="B491">
        <f t="shared" ca="1" si="38"/>
        <v>2</v>
      </c>
      <c r="C491">
        <f t="shared" ca="1" si="38"/>
        <v>3</v>
      </c>
      <c r="D491">
        <f t="shared" ca="1" si="38"/>
        <v>2</v>
      </c>
      <c r="E491">
        <f t="shared" ca="1" si="38"/>
        <v>5</v>
      </c>
      <c r="F491" t="str">
        <f t="shared" ca="1" si="39"/>
        <v>accounting/finance</v>
      </c>
      <c r="G491" t="str">
        <f t="shared" ca="1" si="39"/>
        <v>consumer goods</v>
      </c>
      <c r="H491" t="str">
        <f t="shared" ca="1" si="39"/>
        <v>11-15yrs</v>
      </c>
      <c r="I491" t="str">
        <f t="shared" ca="1" si="39"/>
        <v>manager</v>
      </c>
    </row>
    <row r="492" spans="1:9" x14ac:dyDescent="0.3">
      <c r="A492" s="35" t="s">
        <v>156</v>
      </c>
      <c r="B492">
        <f t="shared" ref="B492:E513" ca="1" si="40">INDIRECT($A492&amp;"!"&amp;B$457)</f>
        <v>2</v>
      </c>
      <c r="C492">
        <f t="shared" ca="1" si="40"/>
        <v>3</v>
      </c>
      <c r="D492">
        <f t="shared" ca="1" si="40"/>
        <v>2</v>
      </c>
      <c r="E492">
        <f t="shared" ca="1" si="40"/>
        <v>5</v>
      </c>
      <c r="F492" t="str">
        <f t="shared" ca="1" si="39"/>
        <v>n/a</v>
      </c>
      <c r="G492" t="str">
        <f t="shared" ca="1" si="39"/>
        <v>health care</v>
      </c>
      <c r="H492" t="str">
        <f t="shared" ca="1" si="39"/>
        <v>1-5yrs</v>
      </c>
      <c r="I492" t="str">
        <f t="shared" ca="1" si="39"/>
        <v>supervisor</v>
      </c>
    </row>
    <row r="493" spans="1:9" x14ac:dyDescent="0.3">
      <c r="A493" s="32" t="s">
        <v>157</v>
      </c>
      <c r="B493">
        <f t="shared" ca="1" si="40"/>
        <v>2</v>
      </c>
      <c r="C493">
        <f t="shared" ca="1" si="40"/>
        <v>3</v>
      </c>
      <c r="D493">
        <f t="shared" ca="1" si="40"/>
        <v>2</v>
      </c>
      <c r="E493">
        <f t="shared" ca="1" si="40"/>
        <v>6</v>
      </c>
      <c r="F493" t="str">
        <f t="shared" ca="1" si="39"/>
        <v>other</v>
      </c>
      <c r="G493" t="str">
        <f t="shared" ca="1" si="39"/>
        <v>industrial equipment</v>
      </c>
      <c r="H493" t="str">
        <f t="shared" ca="1" si="39"/>
        <v>6-10yrs</v>
      </c>
      <c r="I493" t="str">
        <f t="shared" ca="1" si="39"/>
        <v>other</v>
      </c>
    </row>
    <row r="494" spans="1:9" x14ac:dyDescent="0.3">
      <c r="A494" s="32" t="s">
        <v>158</v>
      </c>
      <c r="B494">
        <f t="shared" ca="1" si="40"/>
        <v>2</v>
      </c>
      <c r="C494">
        <f t="shared" ca="1" si="40"/>
        <v>3</v>
      </c>
      <c r="D494">
        <f t="shared" ca="1" si="40"/>
        <v>2</v>
      </c>
      <c r="E494">
        <f t="shared" ca="1" si="40"/>
        <v>4</v>
      </c>
      <c r="F494" t="str">
        <f t="shared" ca="1" si="39"/>
        <v>logistics</v>
      </c>
      <c r="G494" t="str">
        <f t="shared" ca="1" si="39"/>
        <v>electronics</v>
      </c>
      <c r="H494" t="str">
        <f t="shared" ca="1" si="39"/>
        <v>1-5yrs</v>
      </c>
      <c r="I494" t="str">
        <f t="shared" ca="1" si="39"/>
        <v>supervisor</v>
      </c>
    </row>
    <row r="495" spans="1:9" x14ac:dyDescent="0.3">
      <c r="A495" s="35" t="s">
        <v>159</v>
      </c>
      <c r="B495">
        <f t="shared" ca="1" si="40"/>
        <v>2</v>
      </c>
      <c r="C495">
        <f t="shared" ca="1" si="40"/>
        <v>3</v>
      </c>
      <c r="D495">
        <f t="shared" ca="1" si="40"/>
        <v>2</v>
      </c>
      <c r="E495">
        <f t="shared" ca="1" si="40"/>
        <v>5</v>
      </c>
      <c r="F495" t="str">
        <f t="shared" ca="1" si="39"/>
        <v>operations</v>
      </c>
      <c r="G495" t="str">
        <f t="shared" ca="1" si="39"/>
        <v>electronics</v>
      </c>
      <c r="H495" t="str">
        <f t="shared" ca="1" si="39"/>
        <v>1-5yrs</v>
      </c>
      <c r="I495" t="str">
        <f t="shared" ca="1" si="39"/>
        <v>other</v>
      </c>
    </row>
    <row r="496" spans="1:9" x14ac:dyDescent="0.3">
      <c r="A496" s="32" t="s">
        <v>160</v>
      </c>
      <c r="B496">
        <f t="shared" ca="1" si="40"/>
        <v>2</v>
      </c>
      <c r="C496">
        <f t="shared" ca="1" si="40"/>
        <v>3</v>
      </c>
      <c r="D496">
        <f t="shared" ca="1" si="40"/>
        <v>2</v>
      </c>
      <c r="E496">
        <f t="shared" ca="1" si="40"/>
        <v>6</v>
      </c>
      <c r="F496" t="str">
        <f t="shared" ca="1" si="39"/>
        <v>accounting/finance</v>
      </c>
      <c r="G496" t="str">
        <f t="shared" ca="1" si="39"/>
        <v>consumer goods</v>
      </c>
      <c r="H496" t="str">
        <f t="shared" ca="1" si="39"/>
        <v>6-10yrs</v>
      </c>
      <c r="I496" t="str">
        <f t="shared" ca="1" si="39"/>
        <v>supervisor</v>
      </c>
    </row>
    <row r="497" spans="1:9" x14ac:dyDescent="0.3">
      <c r="A497" s="32" t="s">
        <v>161</v>
      </c>
      <c r="B497">
        <f t="shared" ca="1" si="40"/>
        <v>2</v>
      </c>
      <c r="C497">
        <f t="shared" ca="1" si="40"/>
        <v>3</v>
      </c>
      <c r="D497">
        <f t="shared" ca="1" si="40"/>
        <v>2</v>
      </c>
      <c r="E497">
        <f t="shared" ca="1" si="40"/>
        <v>5</v>
      </c>
      <c r="F497" t="str">
        <f t="shared" ca="1" si="39"/>
        <v>logistics</v>
      </c>
      <c r="G497" t="str">
        <f t="shared" ca="1" si="39"/>
        <v>other</v>
      </c>
      <c r="H497" t="str">
        <f t="shared" ca="1" si="39"/>
        <v>1-5yrs</v>
      </c>
      <c r="I497" t="str">
        <f t="shared" ca="1" si="39"/>
        <v>supervisor</v>
      </c>
    </row>
    <row r="498" spans="1:9" x14ac:dyDescent="0.3">
      <c r="A498" s="35" t="s">
        <v>162</v>
      </c>
      <c r="B498">
        <f t="shared" ca="1" si="40"/>
        <v>2</v>
      </c>
      <c r="C498">
        <f t="shared" ca="1" si="40"/>
        <v>3</v>
      </c>
      <c r="D498">
        <f t="shared" ca="1" si="40"/>
        <v>2</v>
      </c>
      <c r="E498">
        <f t="shared" ca="1" si="40"/>
        <v>5</v>
      </c>
      <c r="F498" t="str">
        <f t="shared" ca="1" si="39"/>
        <v>accounting/finance</v>
      </c>
      <c r="G498" t="str">
        <f t="shared" ca="1" si="39"/>
        <v>other</v>
      </c>
      <c r="H498" t="str">
        <f t="shared" ca="1" si="39"/>
        <v>1-5yrs</v>
      </c>
      <c r="I498" t="str">
        <f t="shared" ca="1" si="39"/>
        <v>non-supervisory</v>
      </c>
    </row>
    <row r="499" spans="1:9" x14ac:dyDescent="0.3">
      <c r="A499" s="32" t="s">
        <v>163</v>
      </c>
      <c r="B499">
        <f t="shared" ca="1" si="40"/>
        <v>2</v>
      </c>
      <c r="C499">
        <f t="shared" ca="1" si="40"/>
        <v>3</v>
      </c>
      <c r="D499">
        <f t="shared" ca="1" si="40"/>
        <v>2</v>
      </c>
      <c r="E499">
        <f t="shared" ca="1" si="40"/>
        <v>5</v>
      </c>
      <c r="F499" t="str">
        <f t="shared" ca="1" si="39"/>
        <v>operations</v>
      </c>
      <c r="G499" t="str">
        <f t="shared" ca="1" si="39"/>
        <v>electronics</v>
      </c>
      <c r="H499" t="str">
        <f t="shared" ca="1" si="39"/>
        <v>6-10yrs</v>
      </c>
      <c r="I499" t="str">
        <f t="shared" ca="1" si="39"/>
        <v>supervisor</v>
      </c>
    </row>
    <row r="500" spans="1:9" x14ac:dyDescent="0.3">
      <c r="A500" s="32" t="s">
        <v>164</v>
      </c>
      <c r="B500">
        <f t="shared" ca="1" si="40"/>
        <v>2</v>
      </c>
      <c r="C500">
        <f t="shared" ca="1" si="40"/>
        <v>3</v>
      </c>
      <c r="D500">
        <f t="shared" ca="1" si="40"/>
        <v>2</v>
      </c>
      <c r="E500">
        <f t="shared" ca="1" si="40"/>
        <v>5</v>
      </c>
      <c r="F500" t="str">
        <f t="shared" ca="1" si="39"/>
        <v>operations</v>
      </c>
      <c r="G500" t="str">
        <f t="shared" ca="1" si="39"/>
        <v>consumer goods</v>
      </c>
      <c r="H500" t="str">
        <f t="shared" ca="1" si="39"/>
        <v>1-5yrs</v>
      </c>
      <c r="I500" t="str">
        <f t="shared" ca="1" si="39"/>
        <v>non-supervisory</v>
      </c>
    </row>
    <row r="501" spans="1:9" x14ac:dyDescent="0.3">
      <c r="A501" s="35" t="s">
        <v>165</v>
      </c>
      <c r="B501">
        <f t="shared" ca="1" si="40"/>
        <v>2</v>
      </c>
      <c r="C501">
        <f t="shared" ca="1" si="40"/>
        <v>3</v>
      </c>
      <c r="D501">
        <f t="shared" ca="1" si="40"/>
        <v>2</v>
      </c>
      <c r="E501">
        <f t="shared" ca="1" si="40"/>
        <v>5</v>
      </c>
      <c r="F501" t="str">
        <f t="shared" ca="1" si="39"/>
        <v>other</v>
      </c>
      <c r="G501" t="str">
        <f t="shared" ca="1" si="39"/>
        <v>other</v>
      </c>
      <c r="H501" t="str">
        <f t="shared" ca="1" si="39"/>
        <v>1-5yrs</v>
      </c>
      <c r="I501" t="str">
        <f t="shared" ca="1" si="39"/>
        <v>non-supervisory</v>
      </c>
    </row>
    <row r="502" spans="1:9" x14ac:dyDescent="0.3">
      <c r="A502" s="32" t="s">
        <v>166</v>
      </c>
      <c r="B502">
        <f t="shared" ca="1" si="40"/>
        <v>2</v>
      </c>
      <c r="C502">
        <f t="shared" ca="1" si="40"/>
        <v>3</v>
      </c>
      <c r="D502">
        <f t="shared" ca="1" si="40"/>
        <v>2</v>
      </c>
      <c r="E502">
        <f t="shared" ca="1" si="40"/>
        <v>5</v>
      </c>
      <c r="F502" t="str">
        <f t="shared" ca="1" si="39"/>
        <v>operations</v>
      </c>
      <c r="G502" t="str">
        <f t="shared" ca="1" si="39"/>
        <v>electronics</v>
      </c>
      <c r="H502" t="str">
        <f t="shared" ca="1" si="39"/>
        <v>1-5yrs</v>
      </c>
      <c r="I502" t="str">
        <f t="shared" ca="1" si="39"/>
        <v>non-supervisory</v>
      </c>
    </row>
    <row r="503" spans="1:9" x14ac:dyDescent="0.3">
      <c r="A503" s="32" t="s">
        <v>167</v>
      </c>
      <c r="B503">
        <f t="shared" ca="1" si="40"/>
        <v>2</v>
      </c>
      <c r="C503">
        <f t="shared" ca="1" si="40"/>
        <v>3</v>
      </c>
      <c r="D503">
        <f t="shared" ca="1" si="40"/>
        <v>2</v>
      </c>
      <c r="E503">
        <f t="shared" ca="1" si="40"/>
        <v>5</v>
      </c>
      <c r="F503" t="str">
        <f t="shared" ca="1" si="39"/>
        <v>purchasing</v>
      </c>
      <c r="G503" t="str">
        <f t="shared" ca="1" si="39"/>
        <v>electronics</v>
      </c>
      <c r="H503" t="str">
        <f t="shared" ca="1" si="39"/>
        <v>11-15yrs</v>
      </c>
      <c r="I503" t="str">
        <f t="shared" ca="1" si="39"/>
        <v>other</v>
      </c>
    </row>
    <row r="504" spans="1:9" x14ac:dyDescent="0.3">
      <c r="A504" s="35" t="s">
        <v>168</v>
      </c>
      <c r="B504">
        <f t="shared" ca="1" si="40"/>
        <v>2</v>
      </c>
      <c r="C504">
        <f t="shared" ca="1" si="40"/>
        <v>3</v>
      </c>
      <c r="D504">
        <f t="shared" ca="1" si="40"/>
        <v>2</v>
      </c>
      <c r="E504">
        <f t="shared" ca="1" si="40"/>
        <v>5</v>
      </c>
      <c r="F504" t="str">
        <f t="shared" ca="1" si="39"/>
        <v>operations</v>
      </c>
      <c r="G504" t="str">
        <f t="shared" ca="1" si="39"/>
        <v>electronics</v>
      </c>
      <c r="H504" t="str">
        <f t="shared" ca="1" si="39"/>
        <v>6-10yrs</v>
      </c>
      <c r="I504" t="str">
        <f t="shared" ca="1" si="39"/>
        <v>manager</v>
      </c>
    </row>
    <row r="505" spans="1:9" x14ac:dyDescent="0.3">
      <c r="A505" s="32" t="s">
        <v>169</v>
      </c>
      <c r="B505">
        <f t="shared" ca="1" si="40"/>
        <v>2</v>
      </c>
      <c r="C505">
        <f t="shared" ca="1" si="40"/>
        <v>3</v>
      </c>
      <c r="D505">
        <f t="shared" ca="1" si="40"/>
        <v>2</v>
      </c>
      <c r="E505">
        <f t="shared" ca="1" si="40"/>
        <v>5</v>
      </c>
      <c r="F505" t="str">
        <f t="shared" ca="1" si="39"/>
        <v>other</v>
      </c>
      <c r="G505" t="str">
        <f t="shared" ca="1" si="39"/>
        <v>other</v>
      </c>
      <c r="H505" t="str">
        <f t="shared" ca="1" si="39"/>
        <v>1-5yrs</v>
      </c>
      <c r="I505" t="str">
        <f t="shared" ca="1" si="39"/>
        <v>manager</v>
      </c>
    </row>
    <row r="506" spans="1:9" x14ac:dyDescent="0.3">
      <c r="A506" s="32" t="s">
        <v>170</v>
      </c>
      <c r="B506">
        <f t="shared" ca="1" si="40"/>
        <v>2</v>
      </c>
      <c r="C506">
        <f t="shared" ca="1" si="40"/>
        <v>3</v>
      </c>
      <c r="D506">
        <f t="shared" ca="1" si="40"/>
        <v>2</v>
      </c>
      <c r="E506">
        <f t="shared" ca="1" si="40"/>
        <v>5</v>
      </c>
      <c r="F506" t="str">
        <f t="shared" ca="1" si="39"/>
        <v>sales</v>
      </c>
      <c r="G506" t="str">
        <f t="shared" ca="1" si="39"/>
        <v>consumer goods</v>
      </c>
      <c r="H506" t="str">
        <f t="shared" ca="1" si="39"/>
        <v>6-10yrs</v>
      </c>
      <c r="I506" t="str">
        <f t="shared" ca="1" si="39"/>
        <v>non-supervisory</v>
      </c>
    </row>
    <row r="507" spans="1:9" x14ac:dyDescent="0.3">
      <c r="A507" s="35" t="s">
        <v>171</v>
      </c>
      <c r="B507">
        <f t="shared" ca="1" si="40"/>
        <v>2</v>
      </c>
      <c r="C507">
        <f t="shared" ca="1" si="40"/>
        <v>3</v>
      </c>
      <c r="D507">
        <f t="shared" ca="1" si="40"/>
        <v>2</v>
      </c>
      <c r="E507">
        <f t="shared" ca="1" si="40"/>
        <v>4</v>
      </c>
      <c r="F507" t="str">
        <f t="shared" ref="F507:I513" ca="1" si="41">INDIRECT($A507&amp;"!"&amp;F$172)</f>
        <v>other</v>
      </c>
      <c r="G507" t="str">
        <f t="shared" ca="1" si="41"/>
        <v>other</v>
      </c>
      <c r="H507" t="str">
        <f t="shared" ca="1" si="41"/>
        <v>1-5yrs</v>
      </c>
      <c r="I507" t="str">
        <f t="shared" ca="1" si="41"/>
        <v>supervisor</v>
      </c>
    </row>
    <row r="508" spans="1:9" x14ac:dyDescent="0.3">
      <c r="A508" s="32" t="s">
        <v>172</v>
      </c>
      <c r="B508">
        <f t="shared" ca="1" si="40"/>
        <v>2</v>
      </c>
      <c r="C508">
        <f t="shared" ca="1" si="40"/>
        <v>3</v>
      </c>
      <c r="D508">
        <f t="shared" ca="1" si="40"/>
        <v>2</v>
      </c>
      <c r="E508">
        <f t="shared" ca="1" si="40"/>
        <v>5</v>
      </c>
      <c r="F508" t="str">
        <f t="shared" ca="1" si="41"/>
        <v>analytics</v>
      </c>
      <c r="G508" t="str">
        <f t="shared" ca="1" si="41"/>
        <v>electronics</v>
      </c>
      <c r="H508" t="str">
        <f t="shared" ca="1" si="41"/>
        <v>&lt;1</v>
      </c>
      <c r="I508" t="str">
        <f t="shared" ca="1" si="41"/>
        <v>non-supervisory</v>
      </c>
    </row>
    <row r="509" spans="1:9" x14ac:dyDescent="0.3">
      <c r="A509" s="32" t="s">
        <v>173</v>
      </c>
      <c r="B509">
        <f t="shared" ca="1" si="40"/>
        <v>2</v>
      </c>
      <c r="C509">
        <f t="shared" ca="1" si="40"/>
        <v>3</v>
      </c>
      <c r="D509">
        <f t="shared" ca="1" si="40"/>
        <v>2</v>
      </c>
      <c r="E509">
        <f t="shared" ca="1" si="40"/>
        <v>4</v>
      </c>
      <c r="F509" t="str">
        <f t="shared" ca="1" si="41"/>
        <v>operations</v>
      </c>
      <c r="G509" t="str">
        <f t="shared" ca="1" si="41"/>
        <v>electronics</v>
      </c>
      <c r="H509" t="str">
        <f t="shared" ca="1" si="41"/>
        <v>6-10yrs</v>
      </c>
      <c r="I509" t="str">
        <f t="shared" ca="1" si="41"/>
        <v>manager</v>
      </c>
    </row>
    <row r="510" spans="1:9" x14ac:dyDescent="0.3">
      <c r="A510" s="35" t="s">
        <v>174</v>
      </c>
      <c r="B510">
        <f t="shared" ca="1" si="40"/>
        <v>2</v>
      </c>
      <c r="C510">
        <f t="shared" ca="1" si="40"/>
        <v>3</v>
      </c>
      <c r="D510">
        <f t="shared" ca="1" si="40"/>
        <v>2</v>
      </c>
      <c r="E510">
        <f t="shared" ca="1" si="40"/>
        <v>6</v>
      </c>
      <c r="F510" t="str">
        <f t="shared" ca="1" si="41"/>
        <v>logistics</v>
      </c>
      <c r="G510" t="str">
        <f t="shared" ca="1" si="41"/>
        <v>other</v>
      </c>
      <c r="H510" t="str">
        <f t="shared" ca="1" si="41"/>
        <v>1-5yrs</v>
      </c>
      <c r="I510" t="str">
        <f t="shared" ca="1" si="41"/>
        <v>non-supervisory</v>
      </c>
    </row>
    <row r="511" spans="1:9" x14ac:dyDescent="0.3">
      <c r="A511" s="32" t="s">
        <v>175</v>
      </c>
      <c r="B511">
        <f t="shared" ca="1" si="40"/>
        <v>2</v>
      </c>
      <c r="C511">
        <f t="shared" ca="1" si="40"/>
        <v>3</v>
      </c>
      <c r="D511">
        <f t="shared" ca="1" si="40"/>
        <v>2</v>
      </c>
      <c r="E511">
        <f t="shared" ca="1" si="40"/>
        <v>6</v>
      </c>
      <c r="F511" t="str">
        <f t="shared" ca="1" si="41"/>
        <v>logistics</v>
      </c>
      <c r="G511" t="str">
        <f t="shared" ca="1" si="41"/>
        <v>other</v>
      </c>
      <c r="H511" t="str">
        <f t="shared" ca="1" si="41"/>
        <v>1-5yrs</v>
      </c>
      <c r="I511" t="str">
        <f t="shared" ca="1" si="41"/>
        <v>non-supervisory</v>
      </c>
    </row>
    <row r="512" spans="1:9" x14ac:dyDescent="0.3">
      <c r="A512" s="32" t="s">
        <v>176</v>
      </c>
      <c r="B512">
        <f t="shared" ca="1" si="40"/>
        <v>2</v>
      </c>
      <c r="C512">
        <f t="shared" ca="1" si="40"/>
        <v>3</v>
      </c>
      <c r="D512">
        <f t="shared" ca="1" si="40"/>
        <v>2</v>
      </c>
      <c r="E512">
        <f t="shared" ca="1" si="40"/>
        <v>4</v>
      </c>
      <c r="F512" t="str">
        <f t="shared" ca="1" si="41"/>
        <v>sales</v>
      </c>
      <c r="G512" t="str">
        <f t="shared" ca="1" si="41"/>
        <v>other</v>
      </c>
      <c r="H512" t="str">
        <f t="shared" ca="1" si="41"/>
        <v>6-10yrs</v>
      </c>
      <c r="I512" t="str">
        <f t="shared" ca="1" si="41"/>
        <v>manager</v>
      </c>
    </row>
    <row r="513" spans="1:9" x14ac:dyDescent="0.3">
      <c r="A513" s="35" t="s">
        <v>177</v>
      </c>
      <c r="B513">
        <f t="shared" ca="1" si="40"/>
        <v>2</v>
      </c>
      <c r="C513">
        <f t="shared" ca="1" si="40"/>
        <v>3</v>
      </c>
      <c r="D513">
        <f t="shared" ca="1" si="40"/>
        <v>2</v>
      </c>
      <c r="E513">
        <f t="shared" ca="1" si="40"/>
        <v>5</v>
      </c>
      <c r="F513" t="str">
        <f t="shared" ca="1" si="41"/>
        <v>Analytics</v>
      </c>
      <c r="G513" t="str">
        <f t="shared" ca="1" si="41"/>
        <v>electronics</v>
      </c>
      <c r="H513" t="str">
        <f t="shared" ca="1" si="41"/>
        <v>1-5yrs</v>
      </c>
      <c r="I513" t="str">
        <f t="shared" ca="1" si="41"/>
        <v>supervisor</v>
      </c>
    </row>
    <row r="514" spans="1:9" x14ac:dyDescent="0.3">
      <c r="A514" s="32"/>
      <c r="B514" s="35" t="s">
        <v>261</v>
      </c>
      <c r="C514" s="32" t="s">
        <v>262</v>
      </c>
      <c r="D514" s="32" t="s">
        <v>263</v>
      </c>
      <c r="E514" s="35" t="s">
        <v>190</v>
      </c>
      <c r="F514" s="32" t="s">
        <v>220</v>
      </c>
      <c r="G514" s="32" t="s">
        <v>221</v>
      </c>
      <c r="H514" s="35" t="s">
        <v>222</v>
      </c>
      <c r="I514" s="32" t="s">
        <v>224</v>
      </c>
    </row>
    <row r="515" spans="1:9" x14ac:dyDescent="0.3">
      <c r="A515" s="32"/>
      <c r="B515" t="s">
        <v>256</v>
      </c>
    </row>
    <row r="516" spans="1:9" x14ac:dyDescent="0.3">
      <c r="A516" s="35" t="s">
        <v>232</v>
      </c>
      <c r="B516">
        <f ca="1">INDIRECT($A516&amp;"!"&amp;B$514)</f>
        <v>1</v>
      </c>
      <c r="C516">
        <f t="shared" ref="C516:E531" ca="1" si="42">INDIRECT($A516&amp;"!"&amp;C$514)</f>
        <v>3</v>
      </c>
      <c r="D516">
        <f t="shared" ca="1" si="42"/>
        <v>3</v>
      </c>
      <c r="E516">
        <f t="shared" ca="1" si="42"/>
        <v>4</v>
      </c>
      <c r="F516" t="str">
        <f ca="1">INDIRECT($A516&amp;"!"&amp;F$172)</f>
        <v>analytics</v>
      </c>
      <c r="G516" t="str">
        <f t="shared" ref="F516:I531" ca="1" si="43">INDIRECT($A516&amp;"!"&amp;G$172)</f>
        <v>n/a</v>
      </c>
      <c r="H516" t="str">
        <f t="shared" ca="1" si="43"/>
        <v>1-5 years</v>
      </c>
      <c r="I516" t="str">
        <f t="shared" ca="1" si="43"/>
        <v>non-supervisory</v>
      </c>
    </row>
    <row r="517" spans="1:9" x14ac:dyDescent="0.3">
      <c r="A517" s="32" t="s">
        <v>124</v>
      </c>
      <c r="B517">
        <f t="shared" ref="B517:E548" ca="1" si="44">INDIRECT($A517&amp;"!"&amp;B$514)</f>
        <v>1</v>
      </c>
      <c r="C517">
        <f t="shared" ca="1" si="42"/>
        <v>3</v>
      </c>
      <c r="D517">
        <f t="shared" ca="1" si="42"/>
        <v>3</v>
      </c>
      <c r="E517">
        <f t="shared" ca="1" si="42"/>
        <v>4</v>
      </c>
      <c r="F517" t="str">
        <f t="shared" ca="1" si="43"/>
        <v>purchasing</v>
      </c>
      <c r="G517" t="str">
        <f t="shared" ca="1" si="43"/>
        <v>consumer goods</v>
      </c>
      <c r="H517" t="str">
        <f t="shared" ca="1" si="43"/>
        <v>6-10year</v>
      </c>
      <c r="I517" t="str">
        <f t="shared" ca="1" si="43"/>
        <v>Manager</v>
      </c>
    </row>
    <row r="518" spans="1:9" x14ac:dyDescent="0.3">
      <c r="A518" s="32" t="s">
        <v>125</v>
      </c>
      <c r="B518">
        <f t="shared" ca="1" si="44"/>
        <v>1</v>
      </c>
      <c r="C518">
        <f t="shared" ca="1" si="42"/>
        <v>3</v>
      </c>
      <c r="D518">
        <f t="shared" ca="1" si="42"/>
        <v>3</v>
      </c>
      <c r="E518">
        <f t="shared" ca="1" si="42"/>
        <v>3</v>
      </c>
      <c r="F518" t="str">
        <f t="shared" ca="1" si="43"/>
        <v>purchasing</v>
      </c>
      <c r="G518" t="str">
        <f t="shared" ca="1" si="43"/>
        <v>health care</v>
      </c>
      <c r="H518" t="str">
        <f t="shared" ca="1" si="43"/>
        <v>1-5y</v>
      </c>
      <c r="I518" t="str">
        <f t="shared" ca="1" si="43"/>
        <v>non-supervisory</v>
      </c>
    </row>
    <row r="519" spans="1:9" x14ac:dyDescent="0.3">
      <c r="A519" s="35" t="s">
        <v>126</v>
      </c>
      <c r="B519">
        <f t="shared" ca="1" si="44"/>
        <v>1</v>
      </c>
      <c r="C519">
        <f t="shared" ca="1" si="42"/>
        <v>3</v>
      </c>
      <c r="D519">
        <f t="shared" ca="1" si="42"/>
        <v>3</v>
      </c>
      <c r="E519">
        <f t="shared" ca="1" si="42"/>
        <v>4</v>
      </c>
      <c r="F519" t="str">
        <f t="shared" ca="1" si="43"/>
        <v>n/a</v>
      </c>
      <c r="G519" t="str">
        <f t="shared" ca="1" si="43"/>
        <v>n/a</v>
      </c>
      <c r="H519" t="str">
        <f t="shared" ca="1" si="43"/>
        <v>1-5y</v>
      </c>
      <c r="I519" t="str">
        <f t="shared" ca="1" si="43"/>
        <v>other</v>
      </c>
    </row>
    <row r="520" spans="1:9" x14ac:dyDescent="0.3">
      <c r="A520" s="32" t="s">
        <v>127</v>
      </c>
      <c r="B520">
        <f t="shared" ca="1" si="44"/>
        <v>1</v>
      </c>
      <c r="C520">
        <f t="shared" ca="1" si="42"/>
        <v>3</v>
      </c>
      <c r="D520">
        <f t="shared" ca="1" si="42"/>
        <v>3</v>
      </c>
      <c r="E520">
        <f t="shared" ca="1" si="42"/>
        <v>2</v>
      </c>
      <c r="F520" t="str">
        <f t="shared" ca="1" si="43"/>
        <v>n/a</v>
      </c>
      <c r="G520" t="str">
        <f t="shared" ca="1" si="43"/>
        <v>health care</v>
      </c>
      <c r="H520" t="str">
        <f t="shared" ca="1" si="43"/>
        <v>n/a</v>
      </c>
      <c r="I520" t="str">
        <f t="shared" ca="1" si="43"/>
        <v>n/a</v>
      </c>
    </row>
    <row r="521" spans="1:9" x14ac:dyDescent="0.3">
      <c r="A521" s="32" t="s">
        <v>128</v>
      </c>
      <c r="B521">
        <f t="shared" ca="1" si="44"/>
        <v>1</v>
      </c>
      <c r="C521">
        <f t="shared" ca="1" si="42"/>
        <v>3</v>
      </c>
      <c r="D521">
        <f t="shared" ca="1" si="42"/>
        <v>3</v>
      </c>
      <c r="E521">
        <f t="shared" ca="1" si="42"/>
        <v>4</v>
      </c>
      <c r="F521" t="str">
        <f t="shared" ca="1" si="43"/>
        <v>sales</v>
      </c>
      <c r="G521" t="str">
        <f t="shared" ca="1" si="43"/>
        <v>other</v>
      </c>
      <c r="H521" t="str">
        <f t="shared" ca="1" si="43"/>
        <v>1-5yr</v>
      </c>
      <c r="I521" t="str">
        <f t="shared" ca="1" si="43"/>
        <v>non-supervisory</v>
      </c>
    </row>
    <row r="522" spans="1:9" x14ac:dyDescent="0.3">
      <c r="A522" s="35" t="s">
        <v>129</v>
      </c>
      <c r="B522">
        <f t="shared" ca="1" si="44"/>
        <v>1</v>
      </c>
      <c r="C522">
        <f t="shared" ca="1" si="42"/>
        <v>3</v>
      </c>
      <c r="D522">
        <f t="shared" ca="1" si="42"/>
        <v>3</v>
      </c>
      <c r="E522">
        <f t="shared" ca="1" si="42"/>
        <v>6</v>
      </c>
      <c r="F522" t="str">
        <f t="shared" ca="1" si="43"/>
        <v>analytics</v>
      </c>
      <c r="G522" t="str">
        <f t="shared" ca="1" si="43"/>
        <v>consumer goods</v>
      </c>
      <c r="H522" t="str">
        <f t="shared" ca="1" si="43"/>
        <v>1-5 yr</v>
      </c>
      <c r="I522" t="str">
        <f t="shared" ca="1" si="43"/>
        <v>non-supervisory</v>
      </c>
    </row>
    <row r="523" spans="1:9" x14ac:dyDescent="0.3">
      <c r="A523" s="32" t="s">
        <v>130</v>
      </c>
      <c r="B523">
        <f t="shared" ca="1" si="44"/>
        <v>1</v>
      </c>
      <c r="C523">
        <f t="shared" ca="1" si="42"/>
        <v>3</v>
      </c>
      <c r="D523">
        <f t="shared" ca="1" si="42"/>
        <v>3</v>
      </c>
      <c r="E523">
        <f t="shared" ca="1" si="42"/>
        <v>5</v>
      </c>
      <c r="F523" t="str">
        <f t="shared" ca="1" si="43"/>
        <v>analytics</v>
      </c>
      <c r="G523" t="str">
        <f t="shared" ca="1" si="43"/>
        <v>electronics</v>
      </c>
      <c r="H523" t="str">
        <f t="shared" ca="1" si="43"/>
        <v>1-5 yr</v>
      </c>
      <c r="I523" t="str">
        <f t="shared" ca="1" si="43"/>
        <v>non-supervisory</v>
      </c>
    </row>
    <row r="524" spans="1:9" x14ac:dyDescent="0.3">
      <c r="A524" s="32" t="s">
        <v>131</v>
      </c>
      <c r="B524">
        <f t="shared" ca="1" si="44"/>
        <v>1</v>
      </c>
      <c r="C524">
        <f t="shared" ca="1" si="42"/>
        <v>3</v>
      </c>
      <c r="D524">
        <f t="shared" ca="1" si="42"/>
        <v>3</v>
      </c>
      <c r="E524">
        <f t="shared" ca="1" si="42"/>
        <v>4</v>
      </c>
      <c r="F524" t="str">
        <f t="shared" ca="1" si="43"/>
        <v>operations</v>
      </c>
      <c r="G524" t="str">
        <f t="shared" ca="1" si="43"/>
        <v>consumer goods</v>
      </c>
      <c r="H524" t="str">
        <f t="shared" ca="1" si="43"/>
        <v>6-10yr</v>
      </c>
      <c r="I524" t="str">
        <f t="shared" ca="1" si="43"/>
        <v>manager</v>
      </c>
    </row>
    <row r="525" spans="1:9" x14ac:dyDescent="0.3">
      <c r="A525" s="35" t="s">
        <v>132</v>
      </c>
      <c r="B525">
        <f t="shared" ca="1" si="44"/>
        <v>1</v>
      </c>
      <c r="C525">
        <f t="shared" ca="1" si="42"/>
        <v>3</v>
      </c>
      <c r="D525">
        <f t="shared" ca="1" si="42"/>
        <v>3</v>
      </c>
      <c r="E525">
        <f t="shared" ca="1" si="42"/>
        <v>6</v>
      </c>
      <c r="F525" t="str">
        <f t="shared" ca="1" si="43"/>
        <v>Sales</v>
      </c>
      <c r="G525" t="str">
        <f t="shared" ca="1" si="43"/>
        <v>consumer goods</v>
      </c>
      <c r="H525" t="str">
        <f t="shared" ca="1" si="43"/>
        <v>1-5yrs</v>
      </c>
      <c r="I525" t="str">
        <f t="shared" ca="1" si="43"/>
        <v>non-supervisory</v>
      </c>
    </row>
    <row r="526" spans="1:9" x14ac:dyDescent="0.3">
      <c r="A526" s="32" t="s">
        <v>133</v>
      </c>
      <c r="B526">
        <f t="shared" ca="1" si="44"/>
        <v>1</v>
      </c>
      <c r="C526">
        <f t="shared" ca="1" si="42"/>
        <v>3</v>
      </c>
      <c r="D526">
        <f t="shared" ca="1" si="42"/>
        <v>3</v>
      </c>
      <c r="E526">
        <f t="shared" ca="1" si="42"/>
        <v>5</v>
      </c>
      <c r="F526" t="str">
        <f t="shared" ca="1" si="43"/>
        <v>operations</v>
      </c>
      <c r="G526" t="str">
        <f t="shared" ca="1" si="43"/>
        <v>other</v>
      </c>
      <c r="H526" t="str">
        <f t="shared" ca="1" si="43"/>
        <v>1-5yrs</v>
      </c>
      <c r="I526" t="str">
        <f t="shared" ca="1" si="43"/>
        <v>non-supervisory</v>
      </c>
    </row>
    <row r="527" spans="1:9" x14ac:dyDescent="0.3">
      <c r="A527" s="32" t="s">
        <v>134</v>
      </c>
      <c r="B527">
        <f t="shared" ca="1" si="44"/>
        <v>1</v>
      </c>
      <c r="C527">
        <f t="shared" ca="1" si="42"/>
        <v>3</v>
      </c>
      <c r="D527">
        <f t="shared" ca="1" si="42"/>
        <v>3</v>
      </c>
      <c r="E527">
        <f t="shared" ca="1" si="42"/>
        <v>3</v>
      </c>
      <c r="F527" t="str">
        <f t="shared" ca="1" si="43"/>
        <v>operations</v>
      </c>
      <c r="G527" t="str">
        <f t="shared" ca="1" si="43"/>
        <v>consumer goods</v>
      </c>
      <c r="H527" t="str">
        <f t="shared" ca="1" si="43"/>
        <v>6-10yrs</v>
      </c>
      <c r="I527" t="str">
        <f t="shared" ca="1" si="43"/>
        <v>director</v>
      </c>
    </row>
    <row r="528" spans="1:9" x14ac:dyDescent="0.3">
      <c r="A528" s="35" t="s">
        <v>135</v>
      </c>
      <c r="B528">
        <f t="shared" ca="1" si="44"/>
        <v>1</v>
      </c>
      <c r="C528">
        <f t="shared" ca="1" si="42"/>
        <v>3</v>
      </c>
      <c r="D528">
        <f t="shared" ca="1" si="42"/>
        <v>3</v>
      </c>
      <c r="E528">
        <f t="shared" ca="1" si="42"/>
        <v>5</v>
      </c>
      <c r="F528" t="str">
        <f t="shared" ca="1" si="43"/>
        <v>sales</v>
      </c>
      <c r="G528" t="str">
        <f t="shared" ca="1" si="43"/>
        <v>consumer goods</v>
      </c>
      <c r="H528" t="str">
        <f t="shared" ca="1" si="43"/>
        <v>6-10yrs</v>
      </c>
      <c r="I528" t="str">
        <f t="shared" ca="1" si="43"/>
        <v>supervisor</v>
      </c>
    </row>
    <row r="529" spans="1:9" x14ac:dyDescent="0.3">
      <c r="A529" s="32" t="s">
        <v>136</v>
      </c>
      <c r="B529">
        <f t="shared" ca="1" si="44"/>
        <v>1</v>
      </c>
      <c r="C529">
        <f t="shared" ca="1" si="42"/>
        <v>3</v>
      </c>
      <c r="D529">
        <f t="shared" ca="1" si="42"/>
        <v>3</v>
      </c>
      <c r="E529">
        <f t="shared" ca="1" si="42"/>
        <v>5</v>
      </c>
      <c r="F529" t="str">
        <f t="shared" ca="1" si="43"/>
        <v>operations</v>
      </c>
      <c r="G529" t="str">
        <f t="shared" ca="1" si="43"/>
        <v>electronics</v>
      </c>
      <c r="H529" t="str">
        <f t="shared" ca="1" si="43"/>
        <v>1-5yrs</v>
      </c>
      <c r="I529" t="str">
        <f t="shared" ca="1" si="43"/>
        <v>manager</v>
      </c>
    </row>
    <row r="530" spans="1:9" x14ac:dyDescent="0.3">
      <c r="A530" s="32" t="s">
        <v>137</v>
      </c>
      <c r="B530">
        <f t="shared" ca="1" si="44"/>
        <v>1</v>
      </c>
      <c r="C530">
        <f t="shared" ca="1" si="42"/>
        <v>3</v>
      </c>
      <c r="D530">
        <f t="shared" ca="1" si="42"/>
        <v>3</v>
      </c>
      <c r="E530">
        <f t="shared" ca="1" si="42"/>
        <v>1</v>
      </c>
      <c r="F530" t="str">
        <f t="shared" ca="1" si="43"/>
        <v>operations</v>
      </c>
      <c r="G530" t="str">
        <f t="shared" ca="1" si="43"/>
        <v>electronics</v>
      </c>
      <c r="H530" t="str">
        <f t="shared" ca="1" si="43"/>
        <v>6-10yrs</v>
      </c>
      <c r="I530" t="str">
        <f t="shared" ca="1" si="43"/>
        <v>manager</v>
      </c>
    </row>
    <row r="531" spans="1:9" x14ac:dyDescent="0.3">
      <c r="A531" s="35" t="s">
        <v>138</v>
      </c>
      <c r="B531">
        <f t="shared" ca="1" si="44"/>
        <v>1</v>
      </c>
      <c r="C531">
        <f t="shared" ca="1" si="42"/>
        <v>3</v>
      </c>
      <c r="D531">
        <f t="shared" ca="1" si="42"/>
        <v>3</v>
      </c>
      <c r="E531">
        <f t="shared" ca="1" si="42"/>
        <v>4</v>
      </c>
      <c r="F531" t="str">
        <f t="shared" ca="1" si="43"/>
        <v>sales</v>
      </c>
      <c r="G531" t="str">
        <f t="shared" ca="1" si="43"/>
        <v>consumer goods</v>
      </c>
      <c r="H531" t="str">
        <f t="shared" ca="1" si="43"/>
        <v>1-5yrs</v>
      </c>
      <c r="I531" t="str">
        <f t="shared" ca="1" si="43"/>
        <v>non-supervisory</v>
      </c>
    </row>
    <row r="532" spans="1:9" x14ac:dyDescent="0.3">
      <c r="A532" s="32" t="s">
        <v>139</v>
      </c>
      <c r="B532">
        <f t="shared" ca="1" si="44"/>
        <v>1</v>
      </c>
      <c r="C532">
        <f t="shared" ca="1" si="44"/>
        <v>3</v>
      </c>
      <c r="D532">
        <f t="shared" ca="1" si="44"/>
        <v>3</v>
      </c>
      <c r="E532">
        <f t="shared" ca="1" si="44"/>
        <v>2</v>
      </c>
      <c r="F532" t="str">
        <f t="shared" ref="F532:I563" ca="1" si="45">INDIRECT($A532&amp;"!"&amp;F$172)</f>
        <v>Purchasing</v>
      </c>
      <c r="G532" t="str">
        <f t="shared" ca="1" si="45"/>
        <v>Health Care</v>
      </c>
      <c r="H532" t="str">
        <f t="shared" ca="1" si="45"/>
        <v>6-10yrs</v>
      </c>
      <c r="I532" t="str">
        <f t="shared" ca="1" si="45"/>
        <v>non-supervisory</v>
      </c>
    </row>
    <row r="533" spans="1:9" x14ac:dyDescent="0.3">
      <c r="A533" s="32" t="s">
        <v>140</v>
      </c>
      <c r="B533">
        <f t="shared" ca="1" si="44"/>
        <v>1</v>
      </c>
      <c r="C533">
        <f t="shared" ca="1" si="44"/>
        <v>3</v>
      </c>
      <c r="D533">
        <f t="shared" ca="1" si="44"/>
        <v>3</v>
      </c>
      <c r="E533">
        <f t="shared" ca="1" si="44"/>
        <v>4</v>
      </c>
      <c r="F533" t="str">
        <f t="shared" ca="1" si="45"/>
        <v>operations</v>
      </c>
      <c r="G533" t="str">
        <f t="shared" ca="1" si="45"/>
        <v>other</v>
      </c>
      <c r="H533" t="str">
        <f t="shared" ca="1" si="45"/>
        <v>1-5yr</v>
      </c>
      <c r="I533" t="str">
        <f t="shared" ca="1" si="45"/>
        <v>non-supervisory</v>
      </c>
    </row>
    <row r="534" spans="1:9" x14ac:dyDescent="0.3">
      <c r="A534" s="35" t="s">
        <v>141</v>
      </c>
      <c r="B534">
        <f t="shared" ca="1" si="44"/>
        <v>1</v>
      </c>
      <c r="C534">
        <f t="shared" ca="1" si="44"/>
        <v>3</v>
      </c>
      <c r="D534">
        <f t="shared" ca="1" si="44"/>
        <v>3</v>
      </c>
      <c r="E534">
        <f t="shared" ca="1" si="44"/>
        <v>5</v>
      </c>
      <c r="F534" t="str">
        <f t="shared" ca="1" si="45"/>
        <v>n/a</v>
      </c>
      <c r="G534" t="str">
        <f t="shared" ca="1" si="45"/>
        <v>electronics</v>
      </c>
      <c r="H534" t="str">
        <f t="shared" ca="1" si="45"/>
        <v>6-10yr</v>
      </c>
      <c r="I534" t="str">
        <f t="shared" ca="1" si="45"/>
        <v>supervisor</v>
      </c>
    </row>
    <row r="535" spans="1:9" x14ac:dyDescent="0.3">
      <c r="A535" s="32" t="s">
        <v>142</v>
      </c>
      <c r="B535">
        <f t="shared" ca="1" si="44"/>
        <v>1</v>
      </c>
      <c r="C535">
        <f t="shared" ca="1" si="44"/>
        <v>3</v>
      </c>
      <c r="D535">
        <f t="shared" ca="1" si="44"/>
        <v>3</v>
      </c>
      <c r="E535">
        <f t="shared" ca="1" si="44"/>
        <v>4</v>
      </c>
      <c r="F535" t="str">
        <f t="shared" ca="1" si="45"/>
        <v>accounting/finance</v>
      </c>
      <c r="G535" t="str">
        <f t="shared" ca="1" si="45"/>
        <v>other</v>
      </c>
      <c r="H535" t="str">
        <f t="shared" ca="1" si="45"/>
        <v>1-5yrs</v>
      </c>
      <c r="I535" t="str">
        <f t="shared" ca="1" si="45"/>
        <v>supervisor</v>
      </c>
    </row>
    <row r="536" spans="1:9" x14ac:dyDescent="0.3">
      <c r="A536" s="32" t="s">
        <v>143</v>
      </c>
      <c r="B536">
        <f t="shared" ca="1" si="44"/>
        <v>1</v>
      </c>
      <c r="C536">
        <f t="shared" ca="1" si="44"/>
        <v>3</v>
      </c>
      <c r="D536">
        <f t="shared" ca="1" si="44"/>
        <v>3</v>
      </c>
      <c r="E536">
        <f t="shared" ca="1" si="44"/>
        <v>5</v>
      </c>
      <c r="F536" t="str">
        <f t="shared" ca="1" si="45"/>
        <v>operations</v>
      </c>
      <c r="G536" t="str">
        <f t="shared" ca="1" si="45"/>
        <v>other</v>
      </c>
      <c r="H536" t="str">
        <f t="shared" ca="1" si="45"/>
        <v>6-10yrs</v>
      </c>
      <c r="I536" t="str">
        <f t="shared" ca="1" si="45"/>
        <v>manager</v>
      </c>
    </row>
    <row r="537" spans="1:9" x14ac:dyDescent="0.3">
      <c r="A537" s="35" t="s">
        <v>144</v>
      </c>
      <c r="B537">
        <f t="shared" ca="1" si="44"/>
        <v>1</v>
      </c>
      <c r="C537">
        <f t="shared" ca="1" si="44"/>
        <v>3</v>
      </c>
      <c r="D537">
        <f t="shared" ca="1" si="44"/>
        <v>3</v>
      </c>
      <c r="E537">
        <f t="shared" ca="1" si="44"/>
        <v>4</v>
      </c>
      <c r="F537" t="str">
        <f t="shared" ca="1" si="45"/>
        <v>n/a</v>
      </c>
      <c r="G537" t="str">
        <f t="shared" ca="1" si="45"/>
        <v>other</v>
      </c>
      <c r="H537" t="str">
        <f t="shared" ca="1" si="45"/>
        <v>1-5yrs</v>
      </c>
      <c r="I537" t="str">
        <f t="shared" ca="1" si="45"/>
        <v>non-supervisory</v>
      </c>
    </row>
    <row r="538" spans="1:9" x14ac:dyDescent="0.3">
      <c r="A538" s="32" t="s">
        <v>145</v>
      </c>
      <c r="B538">
        <f t="shared" ca="1" si="44"/>
        <v>1</v>
      </c>
      <c r="C538">
        <f t="shared" ca="1" si="44"/>
        <v>3</v>
      </c>
      <c r="D538">
        <f t="shared" ca="1" si="44"/>
        <v>3</v>
      </c>
      <c r="E538">
        <f t="shared" ca="1" si="44"/>
        <v>5</v>
      </c>
      <c r="F538" t="str">
        <f t="shared" ca="1" si="45"/>
        <v>accounting/finance</v>
      </c>
      <c r="G538" t="str">
        <f t="shared" ca="1" si="45"/>
        <v>power/energy</v>
      </c>
      <c r="H538" t="str">
        <f t="shared" ca="1" si="45"/>
        <v>1-5yrs</v>
      </c>
      <c r="I538" t="str">
        <f t="shared" ca="1" si="45"/>
        <v>non-supervisory</v>
      </c>
    </row>
    <row r="539" spans="1:9" x14ac:dyDescent="0.3">
      <c r="A539" s="32" t="s">
        <v>146</v>
      </c>
      <c r="B539">
        <f t="shared" ca="1" si="44"/>
        <v>1</v>
      </c>
      <c r="C539">
        <f t="shared" ca="1" si="44"/>
        <v>3</v>
      </c>
      <c r="D539">
        <f t="shared" ca="1" si="44"/>
        <v>3</v>
      </c>
      <c r="E539">
        <f t="shared" ca="1" si="44"/>
        <v>4</v>
      </c>
      <c r="F539" t="str">
        <f t="shared" ca="1" si="45"/>
        <v>n/a</v>
      </c>
      <c r="G539" t="str">
        <f t="shared" ca="1" si="45"/>
        <v>n/a</v>
      </c>
      <c r="H539" t="str">
        <f t="shared" ca="1" si="45"/>
        <v>1-5yrs</v>
      </c>
      <c r="I539" t="str">
        <f t="shared" ca="1" si="45"/>
        <v>n/a</v>
      </c>
    </row>
    <row r="540" spans="1:9" x14ac:dyDescent="0.3">
      <c r="A540" s="35" t="s">
        <v>147</v>
      </c>
      <c r="B540">
        <f t="shared" ca="1" si="44"/>
        <v>1</v>
      </c>
      <c r="C540">
        <f t="shared" ca="1" si="44"/>
        <v>3</v>
      </c>
      <c r="D540">
        <f t="shared" ca="1" si="44"/>
        <v>3</v>
      </c>
      <c r="E540">
        <f t="shared" ca="1" si="44"/>
        <v>4</v>
      </c>
      <c r="F540" t="str">
        <f t="shared" ca="1" si="45"/>
        <v>accounting/finance</v>
      </c>
      <c r="G540" t="str">
        <f t="shared" ca="1" si="45"/>
        <v>other</v>
      </c>
      <c r="H540" t="str">
        <f t="shared" ca="1" si="45"/>
        <v>11-15yrs</v>
      </c>
      <c r="I540" t="str">
        <f t="shared" ca="1" si="45"/>
        <v>non-supervisory</v>
      </c>
    </row>
    <row r="541" spans="1:9" x14ac:dyDescent="0.3">
      <c r="A541" s="32" t="s">
        <v>148</v>
      </c>
      <c r="B541">
        <f t="shared" ca="1" si="44"/>
        <v>1</v>
      </c>
      <c r="C541">
        <f t="shared" ca="1" si="44"/>
        <v>3</v>
      </c>
      <c r="D541">
        <f t="shared" ca="1" si="44"/>
        <v>3</v>
      </c>
      <c r="E541">
        <f t="shared" ca="1" si="44"/>
        <v>4</v>
      </c>
      <c r="F541" t="str">
        <f t="shared" ca="1" si="45"/>
        <v>sales</v>
      </c>
      <c r="G541" t="str">
        <f t="shared" ca="1" si="45"/>
        <v>electronics</v>
      </c>
      <c r="H541" t="str">
        <f t="shared" ca="1" si="45"/>
        <v>6-10yrs</v>
      </c>
      <c r="I541" t="str">
        <f t="shared" ca="1" si="45"/>
        <v>manager</v>
      </c>
    </row>
    <row r="542" spans="1:9" x14ac:dyDescent="0.3">
      <c r="A542" s="32" t="s">
        <v>149</v>
      </c>
      <c r="B542">
        <f t="shared" ca="1" si="44"/>
        <v>1</v>
      </c>
      <c r="C542">
        <f t="shared" ca="1" si="44"/>
        <v>3</v>
      </c>
      <c r="D542">
        <f t="shared" ca="1" si="44"/>
        <v>3</v>
      </c>
      <c r="E542">
        <f t="shared" ca="1" si="44"/>
        <v>7</v>
      </c>
      <c r="F542" t="str">
        <f t="shared" ca="1" si="45"/>
        <v>accounting/finance</v>
      </c>
      <c r="G542" t="str">
        <f t="shared" ca="1" si="45"/>
        <v>n/a</v>
      </c>
      <c r="H542" t="str">
        <f t="shared" ca="1" si="45"/>
        <v>11-15yrs</v>
      </c>
      <c r="I542" t="str">
        <f t="shared" ca="1" si="45"/>
        <v>manager</v>
      </c>
    </row>
    <row r="543" spans="1:9" x14ac:dyDescent="0.3">
      <c r="A543" s="35" t="s">
        <v>150</v>
      </c>
      <c r="B543">
        <f t="shared" ca="1" si="44"/>
        <v>1</v>
      </c>
      <c r="C543">
        <f t="shared" ca="1" si="44"/>
        <v>3</v>
      </c>
      <c r="D543">
        <f t="shared" ca="1" si="44"/>
        <v>3</v>
      </c>
      <c r="E543">
        <f t="shared" ca="1" si="44"/>
        <v>4</v>
      </c>
      <c r="F543" t="str">
        <f t="shared" ca="1" si="45"/>
        <v>analytics</v>
      </c>
      <c r="G543" t="str">
        <f t="shared" ca="1" si="45"/>
        <v>electronics</v>
      </c>
      <c r="H543" t="str">
        <f t="shared" ca="1" si="45"/>
        <v>6-10yrs</v>
      </c>
      <c r="I543" t="str">
        <f t="shared" ca="1" si="45"/>
        <v>manager</v>
      </c>
    </row>
    <row r="544" spans="1:9" x14ac:dyDescent="0.3">
      <c r="A544" s="32" t="s">
        <v>151</v>
      </c>
      <c r="B544">
        <f t="shared" ca="1" si="44"/>
        <v>1</v>
      </c>
      <c r="C544">
        <f t="shared" ca="1" si="44"/>
        <v>3</v>
      </c>
      <c r="D544">
        <f t="shared" ca="1" si="44"/>
        <v>3</v>
      </c>
      <c r="E544">
        <f t="shared" ca="1" si="44"/>
        <v>5</v>
      </c>
      <c r="F544" t="str">
        <f t="shared" ca="1" si="45"/>
        <v>operations</v>
      </c>
      <c r="G544" t="str">
        <f t="shared" ca="1" si="45"/>
        <v>consumer goods</v>
      </c>
      <c r="H544" t="str">
        <f t="shared" ca="1" si="45"/>
        <v>11-15yrs</v>
      </c>
      <c r="I544" t="str">
        <f t="shared" ca="1" si="45"/>
        <v>VP/executive</v>
      </c>
    </row>
    <row r="545" spans="1:9" x14ac:dyDescent="0.3">
      <c r="A545" s="32" t="s">
        <v>152</v>
      </c>
      <c r="B545">
        <f t="shared" ca="1" si="44"/>
        <v>1</v>
      </c>
      <c r="C545">
        <f t="shared" ca="1" si="44"/>
        <v>3</v>
      </c>
      <c r="D545">
        <f t="shared" ca="1" si="44"/>
        <v>3</v>
      </c>
      <c r="E545">
        <f t="shared" ca="1" si="44"/>
        <v>5</v>
      </c>
      <c r="F545" t="str">
        <f t="shared" ca="1" si="45"/>
        <v>operations</v>
      </c>
      <c r="G545" t="str">
        <f t="shared" ca="1" si="45"/>
        <v>health care</v>
      </c>
      <c r="H545" t="str">
        <f t="shared" ca="1" si="45"/>
        <v>16-20yrs</v>
      </c>
      <c r="I545" t="str">
        <f t="shared" ca="1" si="45"/>
        <v>manager</v>
      </c>
    </row>
    <row r="546" spans="1:9" x14ac:dyDescent="0.3">
      <c r="A546" s="35" t="s">
        <v>153</v>
      </c>
      <c r="B546">
        <f t="shared" ca="1" si="44"/>
        <v>1</v>
      </c>
      <c r="C546">
        <f t="shared" ca="1" si="44"/>
        <v>3</v>
      </c>
      <c r="D546">
        <f t="shared" ca="1" si="44"/>
        <v>3</v>
      </c>
      <c r="E546">
        <f t="shared" ca="1" si="44"/>
        <v>4</v>
      </c>
      <c r="F546" t="str">
        <f t="shared" ca="1" si="45"/>
        <v>accounting/finance</v>
      </c>
      <c r="G546" t="str">
        <f t="shared" ca="1" si="45"/>
        <v>other</v>
      </c>
      <c r="H546" t="str">
        <f t="shared" ca="1" si="45"/>
        <v>6-10yrs</v>
      </c>
      <c r="I546" t="str">
        <f t="shared" ca="1" si="45"/>
        <v>non-supervisory</v>
      </c>
    </row>
    <row r="547" spans="1:9" x14ac:dyDescent="0.3">
      <c r="A547" s="32" t="s">
        <v>154</v>
      </c>
      <c r="B547">
        <f t="shared" ca="1" si="44"/>
        <v>1</v>
      </c>
      <c r="C547">
        <f t="shared" ca="1" si="44"/>
        <v>3</v>
      </c>
      <c r="D547">
        <f t="shared" ca="1" si="44"/>
        <v>3</v>
      </c>
      <c r="E547">
        <f t="shared" ca="1" si="44"/>
        <v>5</v>
      </c>
      <c r="F547" t="str">
        <f t="shared" ca="1" si="45"/>
        <v>other</v>
      </c>
      <c r="G547" t="str">
        <f t="shared" ca="1" si="45"/>
        <v>consumer goods</v>
      </c>
      <c r="H547" t="str">
        <f t="shared" ca="1" si="45"/>
        <v>1-5yrs</v>
      </c>
      <c r="I547" t="str">
        <f t="shared" ca="1" si="45"/>
        <v>manager</v>
      </c>
    </row>
    <row r="548" spans="1:9" x14ac:dyDescent="0.3">
      <c r="A548" s="32" t="s">
        <v>155</v>
      </c>
      <c r="B548">
        <f t="shared" ca="1" si="44"/>
        <v>1</v>
      </c>
      <c r="C548">
        <f t="shared" ca="1" si="44"/>
        <v>3</v>
      </c>
      <c r="D548">
        <f t="shared" ca="1" si="44"/>
        <v>3</v>
      </c>
      <c r="E548">
        <f t="shared" ca="1" si="44"/>
        <v>4</v>
      </c>
      <c r="F548" t="str">
        <f t="shared" ca="1" si="45"/>
        <v>accounting/finance</v>
      </c>
      <c r="G548" t="str">
        <f t="shared" ca="1" si="45"/>
        <v>consumer goods</v>
      </c>
      <c r="H548" t="str">
        <f t="shared" ca="1" si="45"/>
        <v>11-15yrs</v>
      </c>
      <c r="I548" t="str">
        <f t="shared" ca="1" si="45"/>
        <v>manager</v>
      </c>
    </row>
    <row r="549" spans="1:9" x14ac:dyDescent="0.3">
      <c r="A549" s="35" t="s">
        <v>156</v>
      </c>
      <c r="B549">
        <f t="shared" ref="B549:E570" ca="1" si="46">INDIRECT($A549&amp;"!"&amp;B$514)</f>
        <v>1</v>
      </c>
      <c r="C549">
        <f t="shared" ca="1" si="46"/>
        <v>3</v>
      </c>
      <c r="D549">
        <f t="shared" ca="1" si="46"/>
        <v>3</v>
      </c>
      <c r="E549">
        <f t="shared" ca="1" si="46"/>
        <v>4</v>
      </c>
      <c r="F549" t="str">
        <f t="shared" ca="1" si="45"/>
        <v>n/a</v>
      </c>
      <c r="G549" t="str">
        <f t="shared" ca="1" si="45"/>
        <v>health care</v>
      </c>
      <c r="H549" t="str">
        <f t="shared" ca="1" si="45"/>
        <v>1-5yrs</v>
      </c>
      <c r="I549" t="str">
        <f t="shared" ca="1" si="45"/>
        <v>supervisor</v>
      </c>
    </row>
    <row r="550" spans="1:9" x14ac:dyDescent="0.3">
      <c r="A550" s="32" t="s">
        <v>157</v>
      </c>
      <c r="B550">
        <f t="shared" ca="1" si="46"/>
        <v>1</v>
      </c>
      <c r="C550">
        <f t="shared" ca="1" si="46"/>
        <v>3</v>
      </c>
      <c r="D550">
        <f t="shared" ca="1" si="46"/>
        <v>3</v>
      </c>
      <c r="E550">
        <f t="shared" ca="1" si="46"/>
        <v>6</v>
      </c>
      <c r="F550" t="str">
        <f t="shared" ca="1" si="45"/>
        <v>other</v>
      </c>
      <c r="G550" t="str">
        <f t="shared" ca="1" si="45"/>
        <v>industrial equipment</v>
      </c>
      <c r="H550" t="str">
        <f t="shared" ca="1" si="45"/>
        <v>6-10yrs</v>
      </c>
      <c r="I550" t="str">
        <f t="shared" ca="1" si="45"/>
        <v>other</v>
      </c>
    </row>
    <row r="551" spans="1:9" x14ac:dyDescent="0.3">
      <c r="A551" s="32" t="s">
        <v>158</v>
      </c>
      <c r="B551">
        <f t="shared" ca="1" si="46"/>
        <v>1</v>
      </c>
      <c r="C551">
        <f t="shared" ca="1" si="46"/>
        <v>3</v>
      </c>
      <c r="D551">
        <f t="shared" ca="1" si="46"/>
        <v>3</v>
      </c>
      <c r="E551">
        <f t="shared" ca="1" si="46"/>
        <v>2</v>
      </c>
      <c r="F551" t="str">
        <f t="shared" ca="1" si="45"/>
        <v>logistics</v>
      </c>
      <c r="G551" t="str">
        <f t="shared" ca="1" si="45"/>
        <v>electronics</v>
      </c>
      <c r="H551" t="str">
        <f t="shared" ca="1" si="45"/>
        <v>1-5yrs</v>
      </c>
      <c r="I551" t="str">
        <f t="shared" ca="1" si="45"/>
        <v>supervisor</v>
      </c>
    </row>
    <row r="552" spans="1:9" x14ac:dyDescent="0.3">
      <c r="A552" s="35" t="s">
        <v>159</v>
      </c>
      <c r="B552">
        <f t="shared" ca="1" si="46"/>
        <v>1</v>
      </c>
      <c r="C552">
        <f t="shared" ca="1" si="46"/>
        <v>3</v>
      </c>
      <c r="D552">
        <f t="shared" ca="1" si="46"/>
        <v>3</v>
      </c>
      <c r="E552">
        <f t="shared" ca="1" si="46"/>
        <v>6</v>
      </c>
      <c r="F552" t="str">
        <f t="shared" ca="1" si="45"/>
        <v>operations</v>
      </c>
      <c r="G552" t="str">
        <f t="shared" ca="1" si="45"/>
        <v>electronics</v>
      </c>
      <c r="H552" t="str">
        <f t="shared" ca="1" si="45"/>
        <v>1-5yrs</v>
      </c>
      <c r="I552" t="str">
        <f t="shared" ca="1" si="45"/>
        <v>other</v>
      </c>
    </row>
    <row r="553" spans="1:9" x14ac:dyDescent="0.3">
      <c r="A553" s="32" t="s">
        <v>160</v>
      </c>
      <c r="B553">
        <f t="shared" ca="1" si="46"/>
        <v>1</v>
      </c>
      <c r="C553">
        <f t="shared" ca="1" si="46"/>
        <v>3</v>
      </c>
      <c r="D553">
        <f t="shared" ca="1" si="46"/>
        <v>3</v>
      </c>
      <c r="E553">
        <f t="shared" ca="1" si="46"/>
        <v>5</v>
      </c>
      <c r="F553" t="str">
        <f t="shared" ca="1" si="45"/>
        <v>accounting/finance</v>
      </c>
      <c r="G553" t="str">
        <f t="shared" ca="1" si="45"/>
        <v>consumer goods</v>
      </c>
      <c r="H553" t="str">
        <f t="shared" ca="1" si="45"/>
        <v>6-10yrs</v>
      </c>
      <c r="I553" t="str">
        <f t="shared" ca="1" si="45"/>
        <v>supervisor</v>
      </c>
    </row>
    <row r="554" spans="1:9" x14ac:dyDescent="0.3">
      <c r="A554" s="32" t="s">
        <v>161</v>
      </c>
      <c r="B554">
        <f t="shared" ca="1" si="46"/>
        <v>1</v>
      </c>
      <c r="C554">
        <f t="shared" ca="1" si="46"/>
        <v>3</v>
      </c>
      <c r="D554">
        <f t="shared" ca="1" si="46"/>
        <v>3</v>
      </c>
      <c r="E554">
        <f t="shared" ca="1" si="46"/>
        <v>5</v>
      </c>
      <c r="F554" t="str">
        <f t="shared" ca="1" si="45"/>
        <v>logistics</v>
      </c>
      <c r="G554" t="str">
        <f t="shared" ca="1" si="45"/>
        <v>other</v>
      </c>
      <c r="H554" t="str">
        <f t="shared" ca="1" si="45"/>
        <v>1-5yrs</v>
      </c>
      <c r="I554" t="str">
        <f t="shared" ca="1" si="45"/>
        <v>supervisor</v>
      </c>
    </row>
    <row r="555" spans="1:9" x14ac:dyDescent="0.3">
      <c r="A555" s="35" t="s">
        <v>162</v>
      </c>
      <c r="B555">
        <f t="shared" ca="1" si="46"/>
        <v>1</v>
      </c>
      <c r="C555">
        <f t="shared" ca="1" si="46"/>
        <v>3</v>
      </c>
      <c r="D555">
        <f t="shared" ca="1" si="46"/>
        <v>3</v>
      </c>
      <c r="E555">
        <f t="shared" ca="1" si="46"/>
        <v>3</v>
      </c>
      <c r="F555" t="str">
        <f t="shared" ca="1" si="45"/>
        <v>accounting/finance</v>
      </c>
      <c r="G555" t="str">
        <f t="shared" ca="1" si="45"/>
        <v>other</v>
      </c>
      <c r="H555" t="str">
        <f t="shared" ca="1" si="45"/>
        <v>1-5yrs</v>
      </c>
      <c r="I555" t="str">
        <f t="shared" ca="1" si="45"/>
        <v>non-supervisory</v>
      </c>
    </row>
    <row r="556" spans="1:9" x14ac:dyDescent="0.3">
      <c r="A556" s="32" t="s">
        <v>163</v>
      </c>
      <c r="B556">
        <f t="shared" ca="1" si="46"/>
        <v>1</v>
      </c>
      <c r="C556">
        <f t="shared" ca="1" si="46"/>
        <v>3</v>
      </c>
      <c r="D556">
        <f t="shared" ca="1" si="46"/>
        <v>3</v>
      </c>
      <c r="E556">
        <f t="shared" ca="1" si="46"/>
        <v>5</v>
      </c>
      <c r="F556" t="str">
        <f t="shared" ca="1" si="45"/>
        <v>operations</v>
      </c>
      <c r="G556" t="str">
        <f t="shared" ca="1" si="45"/>
        <v>electronics</v>
      </c>
      <c r="H556" t="str">
        <f t="shared" ca="1" si="45"/>
        <v>6-10yrs</v>
      </c>
      <c r="I556" t="str">
        <f t="shared" ca="1" si="45"/>
        <v>supervisor</v>
      </c>
    </row>
    <row r="557" spans="1:9" x14ac:dyDescent="0.3">
      <c r="A557" s="32" t="s">
        <v>164</v>
      </c>
      <c r="B557">
        <f t="shared" ca="1" si="46"/>
        <v>1</v>
      </c>
      <c r="C557">
        <f t="shared" ca="1" si="46"/>
        <v>3</v>
      </c>
      <c r="D557">
        <f t="shared" ca="1" si="46"/>
        <v>3</v>
      </c>
      <c r="E557">
        <f t="shared" ca="1" si="46"/>
        <v>4</v>
      </c>
      <c r="F557" t="str">
        <f t="shared" ca="1" si="45"/>
        <v>operations</v>
      </c>
      <c r="G557" t="str">
        <f t="shared" ca="1" si="45"/>
        <v>consumer goods</v>
      </c>
      <c r="H557" t="str">
        <f t="shared" ca="1" si="45"/>
        <v>1-5yrs</v>
      </c>
      <c r="I557" t="str">
        <f t="shared" ca="1" si="45"/>
        <v>non-supervisory</v>
      </c>
    </row>
    <row r="558" spans="1:9" x14ac:dyDescent="0.3">
      <c r="A558" s="35" t="s">
        <v>165</v>
      </c>
      <c r="B558">
        <f t="shared" ca="1" si="46"/>
        <v>1</v>
      </c>
      <c r="C558">
        <f t="shared" ca="1" si="46"/>
        <v>3</v>
      </c>
      <c r="D558">
        <f t="shared" ca="1" si="46"/>
        <v>3</v>
      </c>
      <c r="E558">
        <f t="shared" ca="1" si="46"/>
        <v>5</v>
      </c>
      <c r="F558" t="str">
        <f t="shared" ca="1" si="45"/>
        <v>other</v>
      </c>
      <c r="G558" t="str">
        <f t="shared" ca="1" si="45"/>
        <v>other</v>
      </c>
      <c r="H558" t="str">
        <f t="shared" ca="1" si="45"/>
        <v>1-5yrs</v>
      </c>
      <c r="I558" t="str">
        <f t="shared" ca="1" si="45"/>
        <v>non-supervisory</v>
      </c>
    </row>
    <row r="559" spans="1:9" x14ac:dyDescent="0.3">
      <c r="A559" s="32" t="s">
        <v>166</v>
      </c>
      <c r="B559">
        <f t="shared" ca="1" si="46"/>
        <v>1</v>
      </c>
      <c r="C559">
        <f t="shared" ca="1" si="46"/>
        <v>3</v>
      </c>
      <c r="D559">
        <f t="shared" ca="1" si="46"/>
        <v>3</v>
      </c>
      <c r="E559">
        <f t="shared" ca="1" si="46"/>
        <v>6</v>
      </c>
      <c r="F559" t="str">
        <f t="shared" ca="1" si="45"/>
        <v>operations</v>
      </c>
      <c r="G559" t="str">
        <f t="shared" ca="1" si="45"/>
        <v>electronics</v>
      </c>
      <c r="H559" t="str">
        <f t="shared" ca="1" si="45"/>
        <v>1-5yrs</v>
      </c>
      <c r="I559" t="str">
        <f t="shared" ca="1" si="45"/>
        <v>non-supervisory</v>
      </c>
    </row>
    <row r="560" spans="1:9" x14ac:dyDescent="0.3">
      <c r="A560" s="32" t="s">
        <v>167</v>
      </c>
      <c r="B560">
        <f t="shared" ca="1" si="46"/>
        <v>1</v>
      </c>
      <c r="C560">
        <f t="shared" ca="1" si="46"/>
        <v>3</v>
      </c>
      <c r="D560">
        <f t="shared" ca="1" si="46"/>
        <v>3</v>
      </c>
      <c r="E560">
        <f t="shared" ca="1" si="46"/>
        <v>4</v>
      </c>
      <c r="F560" t="str">
        <f t="shared" ca="1" si="45"/>
        <v>purchasing</v>
      </c>
      <c r="G560" t="str">
        <f t="shared" ca="1" si="45"/>
        <v>electronics</v>
      </c>
      <c r="H560" t="str">
        <f t="shared" ca="1" si="45"/>
        <v>11-15yrs</v>
      </c>
      <c r="I560" t="str">
        <f t="shared" ca="1" si="45"/>
        <v>other</v>
      </c>
    </row>
    <row r="561" spans="1:9" x14ac:dyDescent="0.3">
      <c r="A561" s="35" t="s">
        <v>168</v>
      </c>
      <c r="B561">
        <f t="shared" ca="1" si="46"/>
        <v>1</v>
      </c>
      <c r="C561">
        <f t="shared" ca="1" si="46"/>
        <v>3</v>
      </c>
      <c r="D561">
        <f t="shared" ca="1" si="46"/>
        <v>3</v>
      </c>
      <c r="E561">
        <f t="shared" ca="1" si="46"/>
        <v>3</v>
      </c>
      <c r="F561" t="str">
        <f t="shared" ca="1" si="45"/>
        <v>operations</v>
      </c>
      <c r="G561" t="str">
        <f t="shared" ca="1" si="45"/>
        <v>electronics</v>
      </c>
      <c r="H561" t="str">
        <f t="shared" ca="1" si="45"/>
        <v>6-10yrs</v>
      </c>
      <c r="I561" t="str">
        <f t="shared" ca="1" si="45"/>
        <v>manager</v>
      </c>
    </row>
    <row r="562" spans="1:9" x14ac:dyDescent="0.3">
      <c r="A562" s="32" t="s">
        <v>169</v>
      </c>
      <c r="B562">
        <f t="shared" ca="1" si="46"/>
        <v>1</v>
      </c>
      <c r="C562">
        <f t="shared" ca="1" si="46"/>
        <v>3</v>
      </c>
      <c r="D562">
        <f t="shared" ca="1" si="46"/>
        <v>3</v>
      </c>
      <c r="E562">
        <f t="shared" ca="1" si="46"/>
        <v>5</v>
      </c>
      <c r="F562" t="str">
        <f t="shared" ca="1" si="45"/>
        <v>other</v>
      </c>
      <c r="G562" t="str">
        <f t="shared" ca="1" si="45"/>
        <v>other</v>
      </c>
      <c r="H562" t="str">
        <f t="shared" ca="1" si="45"/>
        <v>1-5yrs</v>
      </c>
      <c r="I562" t="str">
        <f t="shared" ca="1" si="45"/>
        <v>manager</v>
      </c>
    </row>
    <row r="563" spans="1:9" x14ac:dyDescent="0.3">
      <c r="A563" s="32" t="s">
        <v>170</v>
      </c>
      <c r="B563">
        <f t="shared" ca="1" si="46"/>
        <v>1</v>
      </c>
      <c r="C563">
        <f t="shared" ca="1" si="46"/>
        <v>3</v>
      </c>
      <c r="D563">
        <f t="shared" ca="1" si="46"/>
        <v>3</v>
      </c>
      <c r="E563">
        <f t="shared" ca="1" si="46"/>
        <v>4</v>
      </c>
      <c r="F563" t="str">
        <f t="shared" ca="1" si="45"/>
        <v>sales</v>
      </c>
      <c r="G563" t="str">
        <f t="shared" ca="1" si="45"/>
        <v>consumer goods</v>
      </c>
      <c r="H563" t="str">
        <f t="shared" ca="1" si="45"/>
        <v>6-10yrs</v>
      </c>
      <c r="I563" t="str">
        <f t="shared" ca="1" si="45"/>
        <v>non-supervisory</v>
      </c>
    </row>
    <row r="564" spans="1:9" x14ac:dyDescent="0.3">
      <c r="A564" s="35" t="s">
        <v>171</v>
      </c>
      <c r="B564">
        <f t="shared" ca="1" si="46"/>
        <v>1</v>
      </c>
      <c r="C564">
        <f t="shared" ca="1" si="46"/>
        <v>3</v>
      </c>
      <c r="D564">
        <f t="shared" ca="1" si="46"/>
        <v>3</v>
      </c>
      <c r="E564">
        <f t="shared" ca="1" si="46"/>
        <v>5</v>
      </c>
      <c r="F564" t="str">
        <f t="shared" ref="F564:I570" ca="1" si="47">INDIRECT($A564&amp;"!"&amp;F$172)</f>
        <v>other</v>
      </c>
      <c r="G564" t="str">
        <f t="shared" ca="1" si="47"/>
        <v>other</v>
      </c>
      <c r="H564" t="str">
        <f t="shared" ca="1" si="47"/>
        <v>1-5yrs</v>
      </c>
      <c r="I564" t="str">
        <f t="shared" ca="1" si="47"/>
        <v>supervisor</v>
      </c>
    </row>
    <row r="565" spans="1:9" x14ac:dyDescent="0.3">
      <c r="A565" s="32" t="s">
        <v>172</v>
      </c>
      <c r="B565">
        <f t="shared" ca="1" si="46"/>
        <v>1</v>
      </c>
      <c r="C565">
        <f t="shared" ca="1" si="46"/>
        <v>3</v>
      </c>
      <c r="D565">
        <f t="shared" ca="1" si="46"/>
        <v>3</v>
      </c>
      <c r="E565">
        <f t="shared" ca="1" si="46"/>
        <v>4</v>
      </c>
      <c r="F565" t="str">
        <f t="shared" ca="1" si="47"/>
        <v>analytics</v>
      </c>
      <c r="G565" t="str">
        <f t="shared" ca="1" si="47"/>
        <v>electronics</v>
      </c>
      <c r="H565" t="str">
        <f t="shared" ca="1" si="47"/>
        <v>&lt;1</v>
      </c>
      <c r="I565" t="str">
        <f t="shared" ca="1" si="47"/>
        <v>non-supervisory</v>
      </c>
    </row>
    <row r="566" spans="1:9" x14ac:dyDescent="0.3">
      <c r="A566" s="32" t="s">
        <v>173</v>
      </c>
      <c r="B566">
        <f t="shared" ca="1" si="46"/>
        <v>1</v>
      </c>
      <c r="C566">
        <f t="shared" ca="1" si="46"/>
        <v>3</v>
      </c>
      <c r="D566">
        <f t="shared" ca="1" si="46"/>
        <v>3</v>
      </c>
      <c r="E566">
        <f t="shared" ca="1" si="46"/>
        <v>3</v>
      </c>
      <c r="F566" t="str">
        <f t="shared" ca="1" si="47"/>
        <v>operations</v>
      </c>
      <c r="G566" t="str">
        <f t="shared" ca="1" si="47"/>
        <v>electronics</v>
      </c>
      <c r="H566" t="str">
        <f t="shared" ca="1" si="47"/>
        <v>6-10yrs</v>
      </c>
      <c r="I566" t="str">
        <f t="shared" ca="1" si="47"/>
        <v>manager</v>
      </c>
    </row>
    <row r="567" spans="1:9" x14ac:dyDescent="0.3">
      <c r="A567" s="35" t="s">
        <v>174</v>
      </c>
      <c r="B567">
        <f t="shared" ca="1" si="46"/>
        <v>1</v>
      </c>
      <c r="C567">
        <f t="shared" ca="1" si="46"/>
        <v>3</v>
      </c>
      <c r="D567">
        <f t="shared" ca="1" si="46"/>
        <v>3</v>
      </c>
      <c r="E567">
        <f t="shared" ca="1" si="46"/>
        <v>2</v>
      </c>
      <c r="F567" t="str">
        <f t="shared" ca="1" si="47"/>
        <v>logistics</v>
      </c>
      <c r="G567" t="str">
        <f t="shared" ca="1" si="47"/>
        <v>other</v>
      </c>
      <c r="H567" t="str">
        <f t="shared" ca="1" si="47"/>
        <v>1-5yrs</v>
      </c>
      <c r="I567" t="str">
        <f t="shared" ca="1" si="47"/>
        <v>non-supervisory</v>
      </c>
    </row>
    <row r="568" spans="1:9" x14ac:dyDescent="0.3">
      <c r="A568" s="32" t="s">
        <v>175</v>
      </c>
      <c r="B568">
        <f t="shared" ca="1" si="46"/>
        <v>1</v>
      </c>
      <c r="C568">
        <f t="shared" ca="1" si="46"/>
        <v>3</v>
      </c>
      <c r="D568">
        <f t="shared" ca="1" si="46"/>
        <v>3</v>
      </c>
      <c r="E568">
        <f t="shared" ca="1" si="46"/>
        <v>2</v>
      </c>
      <c r="F568" t="str">
        <f t="shared" ca="1" si="47"/>
        <v>logistics</v>
      </c>
      <c r="G568" t="str">
        <f t="shared" ca="1" si="47"/>
        <v>other</v>
      </c>
      <c r="H568" t="str">
        <f t="shared" ca="1" si="47"/>
        <v>1-5yrs</v>
      </c>
      <c r="I568" t="str">
        <f t="shared" ca="1" si="47"/>
        <v>non-supervisory</v>
      </c>
    </row>
    <row r="569" spans="1:9" x14ac:dyDescent="0.3">
      <c r="A569" s="32" t="s">
        <v>176</v>
      </c>
      <c r="B569">
        <f t="shared" ca="1" si="46"/>
        <v>1</v>
      </c>
      <c r="C569">
        <f t="shared" ca="1" si="46"/>
        <v>3</v>
      </c>
      <c r="D569">
        <f t="shared" ca="1" si="46"/>
        <v>3</v>
      </c>
      <c r="E569">
        <f t="shared" ca="1" si="46"/>
        <v>3</v>
      </c>
      <c r="F569" t="str">
        <f t="shared" ca="1" si="47"/>
        <v>sales</v>
      </c>
      <c r="G569" t="str">
        <f t="shared" ca="1" si="47"/>
        <v>other</v>
      </c>
      <c r="H569" t="str">
        <f t="shared" ca="1" si="47"/>
        <v>6-10yrs</v>
      </c>
      <c r="I569" t="str">
        <f t="shared" ca="1" si="47"/>
        <v>manager</v>
      </c>
    </row>
    <row r="570" spans="1:9" x14ac:dyDescent="0.3">
      <c r="A570" s="35" t="s">
        <v>177</v>
      </c>
      <c r="B570">
        <f t="shared" ca="1" si="46"/>
        <v>1</v>
      </c>
      <c r="C570">
        <f t="shared" ca="1" si="46"/>
        <v>3</v>
      </c>
      <c r="D570">
        <f t="shared" ca="1" si="46"/>
        <v>3</v>
      </c>
      <c r="E570">
        <f t="shared" ca="1" si="46"/>
        <v>3</v>
      </c>
      <c r="F570" t="str">
        <f t="shared" ca="1" si="47"/>
        <v>Analytics</v>
      </c>
      <c r="G570" t="str">
        <f t="shared" ca="1" si="47"/>
        <v>electronics</v>
      </c>
      <c r="H570" t="str">
        <f t="shared" ca="1" si="47"/>
        <v>1-5yrs</v>
      </c>
      <c r="I570" t="str">
        <f t="shared" ca="1" si="47"/>
        <v>supervisor</v>
      </c>
    </row>
    <row r="571" spans="1:9" x14ac:dyDescent="0.3">
      <c r="A571" s="32"/>
      <c r="B571" s="35" t="s">
        <v>264</v>
      </c>
      <c r="C571" s="32" t="s">
        <v>265</v>
      </c>
      <c r="D571" s="32" t="s">
        <v>266</v>
      </c>
      <c r="E571" s="35" t="s">
        <v>191</v>
      </c>
      <c r="F571" s="32" t="s">
        <v>220</v>
      </c>
      <c r="G571" s="32" t="s">
        <v>221</v>
      </c>
      <c r="H571" s="35" t="s">
        <v>222</v>
      </c>
      <c r="I571" s="32" t="s">
        <v>224</v>
      </c>
    </row>
    <row r="572" spans="1:9" x14ac:dyDescent="0.3">
      <c r="A572" s="32"/>
      <c r="B572" t="s">
        <v>256</v>
      </c>
    </row>
    <row r="573" spans="1:9" x14ac:dyDescent="0.3">
      <c r="A573" s="35" t="s">
        <v>232</v>
      </c>
      <c r="B573">
        <f ca="1">INDIRECT($A573&amp;"!"&amp;B$571)</f>
        <v>1</v>
      </c>
      <c r="C573">
        <f t="shared" ref="C573:E588" ca="1" si="48">INDIRECT($A573&amp;"!"&amp;C$571)</f>
        <v>2</v>
      </c>
      <c r="D573">
        <f t="shared" ca="1" si="48"/>
        <v>2</v>
      </c>
      <c r="E573">
        <f t="shared" ca="1" si="48"/>
        <v>3</v>
      </c>
      <c r="F573" t="str">
        <f ca="1">INDIRECT($A573&amp;"!"&amp;F$172)</f>
        <v>analytics</v>
      </c>
      <c r="G573" t="str">
        <f t="shared" ref="F573:I588" ca="1" si="49">INDIRECT($A573&amp;"!"&amp;G$172)</f>
        <v>n/a</v>
      </c>
      <c r="H573" t="str">
        <f t="shared" ca="1" si="49"/>
        <v>1-5 years</v>
      </c>
      <c r="I573" t="str">
        <f t="shared" ca="1" si="49"/>
        <v>non-supervisory</v>
      </c>
    </row>
    <row r="574" spans="1:9" x14ac:dyDescent="0.3">
      <c r="A574" s="32" t="s">
        <v>124</v>
      </c>
      <c r="B574">
        <f t="shared" ref="B574:E605" ca="1" si="50">INDIRECT($A574&amp;"!"&amp;B$571)</f>
        <v>1</v>
      </c>
      <c r="C574">
        <f t="shared" ca="1" si="48"/>
        <v>2</v>
      </c>
      <c r="D574">
        <f t="shared" ca="1" si="48"/>
        <v>2</v>
      </c>
      <c r="E574">
        <f t="shared" ca="1" si="48"/>
        <v>3</v>
      </c>
      <c r="F574" t="str">
        <f t="shared" ca="1" si="49"/>
        <v>purchasing</v>
      </c>
      <c r="G574" t="str">
        <f t="shared" ca="1" si="49"/>
        <v>consumer goods</v>
      </c>
      <c r="H574" t="str">
        <f t="shared" ca="1" si="49"/>
        <v>6-10year</v>
      </c>
      <c r="I574" t="str">
        <f t="shared" ca="1" si="49"/>
        <v>Manager</v>
      </c>
    </row>
    <row r="575" spans="1:9" x14ac:dyDescent="0.3">
      <c r="A575" s="32" t="s">
        <v>125</v>
      </c>
      <c r="B575">
        <f t="shared" ca="1" si="50"/>
        <v>1</v>
      </c>
      <c r="C575">
        <f t="shared" ca="1" si="48"/>
        <v>2</v>
      </c>
      <c r="D575">
        <f t="shared" ca="1" si="48"/>
        <v>2</v>
      </c>
      <c r="E575">
        <f t="shared" ca="1" si="48"/>
        <v>2</v>
      </c>
      <c r="F575" t="str">
        <f t="shared" ca="1" si="49"/>
        <v>purchasing</v>
      </c>
      <c r="G575" t="str">
        <f t="shared" ca="1" si="49"/>
        <v>health care</v>
      </c>
      <c r="H575" t="str">
        <f t="shared" ca="1" si="49"/>
        <v>1-5y</v>
      </c>
      <c r="I575" t="str">
        <f t="shared" ca="1" si="49"/>
        <v>non-supervisory</v>
      </c>
    </row>
    <row r="576" spans="1:9" x14ac:dyDescent="0.3">
      <c r="A576" s="35" t="s">
        <v>126</v>
      </c>
      <c r="B576">
        <f t="shared" ca="1" si="50"/>
        <v>1</v>
      </c>
      <c r="C576">
        <f t="shared" ca="1" si="48"/>
        <v>2</v>
      </c>
      <c r="D576">
        <f t="shared" ca="1" si="48"/>
        <v>2</v>
      </c>
      <c r="E576">
        <f t="shared" ca="1" si="48"/>
        <v>3</v>
      </c>
      <c r="F576" t="str">
        <f t="shared" ca="1" si="49"/>
        <v>n/a</v>
      </c>
      <c r="G576" t="str">
        <f t="shared" ca="1" si="49"/>
        <v>n/a</v>
      </c>
      <c r="H576" t="str">
        <f t="shared" ca="1" si="49"/>
        <v>1-5y</v>
      </c>
      <c r="I576" t="str">
        <f t="shared" ca="1" si="49"/>
        <v>other</v>
      </c>
    </row>
    <row r="577" spans="1:9" x14ac:dyDescent="0.3">
      <c r="A577" s="32" t="s">
        <v>127</v>
      </c>
      <c r="B577">
        <f t="shared" ca="1" si="50"/>
        <v>1</v>
      </c>
      <c r="C577">
        <f t="shared" ca="1" si="48"/>
        <v>2</v>
      </c>
      <c r="D577">
        <f t="shared" ca="1" si="48"/>
        <v>2</v>
      </c>
      <c r="E577">
        <f t="shared" ca="1" si="48"/>
        <v>3</v>
      </c>
      <c r="F577" t="str">
        <f t="shared" ca="1" si="49"/>
        <v>n/a</v>
      </c>
      <c r="G577" t="str">
        <f t="shared" ca="1" si="49"/>
        <v>health care</v>
      </c>
      <c r="H577" t="str">
        <f t="shared" ca="1" si="49"/>
        <v>n/a</v>
      </c>
      <c r="I577" t="str">
        <f t="shared" ca="1" si="49"/>
        <v>n/a</v>
      </c>
    </row>
    <row r="578" spans="1:9" x14ac:dyDescent="0.3">
      <c r="A578" s="32" t="s">
        <v>128</v>
      </c>
      <c r="B578">
        <f t="shared" ca="1" si="50"/>
        <v>1</v>
      </c>
      <c r="C578">
        <f t="shared" ca="1" si="48"/>
        <v>2</v>
      </c>
      <c r="D578">
        <f t="shared" ca="1" si="48"/>
        <v>2</v>
      </c>
      <c r="E578">
        <f t="shared" ca="1" si="48"/>
        <v>3</v>
      </c>
      <c r="F578" t="str">
        <f t="shared" ca="1" si="49"/>
        <v>sales</v>
      </c>
      <c r="G578" t="str">
        <f t="shared" ca="1" si="49"/>
        <v>other</v>
      </c>
      <c r="H578" t="str">
        <f t="shared" ca="1" si="49"/>
        <v>1-5yr</v>
      </c>
      <c r="I578" t="str">
        <f t="shared" ca="1" si="49"/>
        <v>non-supervisory</v>
      </c>
    </row>
    <row r="579" spans="1:9" x14ac:dyDescent="0.3">
      <c r="A579" s="35" t="s">
        <v>129</v>
      </c>
      <c r="B579">
        <f t="shared" ca="1" si="50"/>
        <v>1</v>
      </c>
      <c r="C579">
        <f t="shared" ca="1" si="48"/>
        <v>2</v>
      </c>
      <c r="D579">
        <f t="shared" ca="1" si="48"/>
        <v>2</v>
      </c>
      <c r="E579">
        <f t="shared" ca="1" si="48"/>
        <v>4</v>
      </c>
      <c r="F579" t="str">
        <f t="shared" ca="1" si="49"/>
        <v>analytics</v>
      </c>
      <c r="G579" t="str">
        <f t="shared" ca="1" si="49"/>
        <v>consumer goods</v>
      </c>
      <c r="H579" t="str">
        <f t="shared" ca="1" si="49"/>
        <v>1-5 yr</v>
      </c>
      <c r="I579" t="str">
        <f t="shared" ca="1" si="49"/>
        <v>non-supervisory</v>
      </c>
    </row>
    <row r="580" spans="1:9" x14ac:dyDescent="0.3">
      <c r="A580" s="32" t="s">
        <v>130</v>
      </c>
      <c r="B580">
        <f t="shared" ca="1" si="50"/>
        <v>1</v>
      </c>
      <c r="C580">
        <f t="shared" ca="1" si="48"/>
        <v>2</v>
      </c>
      <c r="D580">
        <f t="shared" ca="1" si="48"/>
        <v>2</v>
      </c>
      <c r="E580">
        <f t="shared" ca="1" si="48"/>
        <v>4</v>
      </c>
      <c r="F580" t="str">
        <f t="shared" ca="1" si="49"/>
        <v>analytics</v>
      </c>
      <c r="G580" t="str">
        <f t="shared" ca="1" si="49"/>
        <v>electronics</v>
      </c>
      <c r="H580" t="str">
        <f t="shared" ca="1" si="49"/>
        <v>1-5 yr</v>
      </c>
      <c r="I580" t="str">
        <f t="shared" ca="1" si="49"/>
        <v>non-supervisory</v>
      </c>
    </row>
    <row r="581" spans="1:9" x14ac:dyDescent="0.3">
      <c r="A581" s="32" t="s">
        <v>131</v>
      </c>
      <c r="B581">
        <f t="shared" ca="1" si="50"/>
        <v>1</v>
      </c>
      <c r="C581">
        <f t="shared" ca="1" si="48"/>
        <v>2</v>
      </c>
      <c r="D581">
        <f t="shared" ca="1" si="48"/>
        <v>2</v>
      </c>
      <c r="E581">
        <f t="shared" ca="1" si="48"/>
        <v>5</v>
      </c>
      <c r="F581" t="str">
        <f t="shared" ca="1" si="49"/>
        <v>operations</v>
      </c>
      <c r="G581" t="str">
        <f t="shared" ca="1" si="49"/>
        <v>consumer goods</v>
      </c>
      <c r="H581" t="str">
        <f t="shared" ca="1" si="49"/>
        <v>6-10yr</v>
      </c>
      <c r="I581" t="str">
        <f t="shared" ca="1" si="49"/>
        <v>manager</v>
      </c>
    </row>
    <row r="582" spans="1:9" x14ac:dyDescent="0.3">
      <c r="A582" s="35" t="s">
        <v>132</v>
      </c>
      <c r="B582">
        <f t="shared" ca="1" si="50"/>
        <v>1</v>
      </c>
      <c r="C582">
        <f t="shared" ca="1" si="48"/>
        <v>2</v>
      </c>
      <c r="D582">
        <f t="shared" ca="1" si="48"/>
        <v>2</v>
      </c>
      <c r="E582">
        <f t="shared" ca="1" si="48"/>
        <v>5</v>
      </c>
      <c r="F582" t="str">
        <f t="shared" ca="1" si="49"/>
        <v>Sales</v>
      </c>
      <c r="G582" t="str">
        <f t="shared" ca="1" si="49"/>
        <v>consumer goods</v>
      </c>
      <c r="H582" t="str">
        <f t="shared" ca="1" si="49"/>
        <v>1-5yrs</v>
      </c>
      <c r="I582" t="str">
        <f t="shared" ca="1" si="49"/>
        <v>non-supervisory</v>
      </c>
    </row>
    <row r="583" spans="1:9" x14ac:dyDescent="0.3">
      <c r="A583" s="32" t="s">
        <v>133</v>
      </c>
      <c r="B583">
        <f t="shared" ca="1" si="50"/>
        <v>1</v>
      </c>
      <c r="C583">
        <f t="shared" ca="1" si="48"/>
        <v>2</v>
      </c>
      <c r="D583">
        <f t="shared" ca="1" si="48"/>
        <v>2</v>
      </c>
      <c r="E583">
        <f t="shared" ca="1" si="48"/>
        <v>4</v>
      </c>
      <c r="F583" t="str">
        <f t="shared" ca="1" si="49"/>
        <v>operations</v>
      </c>
      <c r="G583" t="str">
        <f t="shared" ca="1" si="49"/>
        <v>other</v>
      </c>
      <c r="H583" t="str">
        <f t="shared" ca="1" si="49"/>
        <v>1-5yrs</v>
      </c>
      <c r="I583" t="str">
        <f t="shared" ca="1" si="49"/>
        <v>non-supervisory</v>
      </c>
    </row>
    <row r="584" spans="1:9" x14ac:dyDescent="0.3">
      <c r="A584" s="32" t="s">
        <v>134</v>
      </c>
      <c r="B584">
        <f t="shared" ca="1" si="50"/>
        <v>1</v>
      </c>
      <c r="C584">
        <f t="shared" ca="1" si="48"/>
        <v>2</v>
      </c>
      <c r="D584">
        <f t="shared" ca="1" si="48"/>
        <v>2</v>
      </c>
      <c r="E584">
        <f t="shared" ca="1" si="48"/>
        <v>3</v>
      </c>
      <c r="F584" t="str">
        <f t="shared" ca="1" si="49"/>
        <v>operations</v>
      </c>
      <c r="G584" t="str">
        <f t="shared" ca="1" si="49"/>
        <v>consumer goods</v>
      </c>
      <c r="H584" t="str">
        <f t="shared" ca="1" si="49"/>
        <v>6-10yrs</v>
      </c>
      <c r="I584" t="str">
        <f t="shared" ca="1" si="49"/>
        <v>director</v>
      </c>
    </row>
    <row r="585" spans="1:9" x14ac:dyDescent="0.3">
      <c r="A585" s="35" t="s">
        <v>135</v>
      </c>
      <c r="B585">
        <f t="shared" ca="1" si="50"/>
        <v>1</v>
      </c>
      <c r="C585">
        <f t="shared" ca="1" si="48"/>
        <v>2</v>
      </c>
      <c r="D585">
        <f t="shared" ca="1" si="48"/>
        <v>2</v>
      </c>
      <c r="E585">
        <f t="shared" ca="1" si="48"/>
        <v>4</v>
      </c>
      <c r="F585" t="str">
        <f t="shared" ca="1" si="49"/>
        <v>sales</v>
      </c>
      <c r="G585" t="str">
        <f t="shared" ca="1" si="49"/>
        <v>consumer goods</v>
      </c>
      <c r="H585" t="str">
        <f t="shared" ca="1" si="49"/>
        <v>6-10yrs</v>
      </c>
      <c r="I585" t="str">
        <f t="shared" ca="1" si="49"/>
        <v>supervisor</v>
      </c>
    </row>
    <row r="586" spans="1:9" x14ac:dyDescent="0.3">
      <c r="A586" s="32" t="s">
        <v>136</v>
      </c>
      <c r="B586">
        <f t="shared" ca="1" si="50"/>
        <v>1</v>
      </c>
      <c r="C586">
        <f t="shared" ca="1" si="48"/>
        <v>2</v>
      </c>
      <c r="D586">
        <f t="shared" ca="1" si="48"/>
        <v>2</v>
      </c>
      <c r="E586">
        <f t="shared" ca="1" si="48"/>
        <v>5</v>
      </c>
      <c r="F586" t="str">
        <f t="shared" ca="1" si="49"/>
        <v>operations</v>
      </c>
      <c r="G586" t="str">
        <f t="shared" ca="1" si="49"/>
        <v>electronics</v>
      </c>
      <c r="H586" t="str">
        <f t="shared" ca="1" si="49"/>
        <v>1-5yrs</v>
      </c>
      <c r="I586" t="str">
        <f t="shared" ca="1" si="49"/>
        <v>manager</v>
      </c>
    </row>
    <row r="587" spans="1:9" x14ac:dyDescent="0.3">
      <c r="A587" s="32" t="s">
        <v>137</v>
      </c>
      <c r="B587">
        <f t="shared" ca="1" si="50"/>
        <v>1</v>
      </c>
      <c r="C587">
        <f t="shared" ca="1" si="48"/>
        <v>2</v>
      </c>
      <c r="D587">
        <f t="shared" ca="1" si="48"/>
        <v>2</v>
      </c>
      <c r="E587">
        <f t="shared" ca="1" si="48"/>
        <v>2</v>
      </c>
      <c r="F587" t="str">
        <f t="shared" ca="1" si="49"/>
        <v>operations</v>
      </c>
      <c r="G587" t="str">
        <f t="shared" ca="1" si="49"/>
        <v>electronics</v>
      </c>
      <c r="H587" t="str">
        <f t="shared" ca="1" si="49"/>
        <v>6-10yrs</v>
      </c>
      <c r="I587" t="str">
        <f t="shared" ca="1" si="49"/>
        <v>manager</v>
      </c>
    </row>
    <row r="588" spans="1:9" x14ac:dyDescent="0.3">
      <c r="A588" s="35" t="s">
        <v>138</v>
      </c>
      <c r="B588">
        <f t="shared" ca="1" si="50"/>
        <v>1</v>
      </c>
      <c r="C588">
        <f t="shared" ca="1" si="48"/>
        <v>2</v>
      </c>
      <c r="D588">
        <f t="shared" ca="1" si="48"/>
        <v>2</v>
      </c>
      <c r="E588">
        <f t="shared" ca="1" si="48"/>
        <v>3</v>
      </c>
      <c r="F588" t="str">
        <f t="shared" ca="1" si="49"/>
        <v>sales</v>
      </c>
      <c r="G588" t="str">
        <f t="shared" ca="1" si="49"/>
        <v>consumer goods</v>
      </c>
      <c r="H588" t="str">
        <f t="shared" ca="1" si="49"/>
        <v>1-5yrs</v>
      </c>
      <c r="I588" t="str">
        <f t="shared" ca="1" si="49"/>
        <v>non-supervisory</v>
      </c>
    </row>
    <row r="589" spans="1:9" x14ac:dyDescent="0.3">
      <c r="A589" s="32" t="s">
        <v>139</v>
      </c>
      <c r="B589">
        <f t="shared" ca="1" si="50"/>
        <v>1</v>
      </c>
      <c r="C589">
        <f t="shared" ca="1" si="50"/>
        <v>2</v>
      </c>
      <c r="D589">
        <f t="shared" ca="1" si="50"/>
        <v>2</v>
      </c>
      <c r="E589">
        <f t="shared" ca="1" si="50"/>
        <v>2</v>
      </c>
      <c r="F589" t="str">
        <f t="shared" ref="F589:I620" ca="1" si="51">INDIRECT($A589&amp;"!"&amp;F$172)</f>
        <v>Purchasing</v>
      </c>
      <c r="G589" t="str">
        <f t="shared" ca="1" si="51"/>
        <v>Health Care</v>
      </c>
      <c r="H589" t="str">
        <f t="shared" ca="1" si="51"/>
        <v>6-10yrs</v>
      </c>
      <c r="I589" t="str">
        <f t="shared" ca="1" si="51"/>
        <v>non-supervisory</v>
      </c>
    </row>
    <row r="590" spans="1:9" x14ac:dyDescent="0.3">
      <c r="A590" s="32" t="s">
        <v>140</v>
      </c>
      <c r="B590">
        <f t="shared" ca="1" si="50"/>
        <v>1</v>
      </c>
      <c r="C590">
        <f t="shared" ca="1" si="50"/>
        <v>2</v>
      </c>
      <c r="D590">
        <f t="shared" ca="1" si="50"/>
        <v>2</v>
      </c>
      <c r="E590">
        <f t="shared" ca="1" si="50"/>
        <v>3</v>
      </c>
      <c r="F590" t="str">
        <f t="shared" ca="1" si="51"/>
        <v>operations</v>
      </c>
      <c r="G590" t="str">
        <f t="shared" ca="1" si="51"/>
        <v>other</v>
      </c>
      <c r="H590" t="str">
        <f t="shared" ca="1" si="51"/>
        <v>1-5yr</v>
      </c>
      <c r="I590" t="str">
        <f t="shared" ca="1" si="51"/>
        <v>non-supervisory</v>
      </c>
    </row>
    <row r="591" spans="1:9" x14ac:dyDescent="0.3">
      <c r="A591" s="35" t="s">
        <v>141</v>
      </c>
      <c r="B591">
        <f t="shared" ca="1" si="50"/>
        <v>1</v>
      </c>
      <c r="C591">
        <f t="shared" ca="1" si="50"/>
        <v>2</v>
      </c>
      <c r="D591">
        <f t="shared" ca="1" si="50"/>
        <v>2</v>
      </c>
      <c r="E591">
        <f t="shared" ca="1" si="50"/>
        <v>3</v>
      </c>
      <c r="F591" t="str">
        <f t="shared" ca="1" si="51"/>
        <v>n/a</v>
      </c>
      <c r="G591" t="str">
        <f t="shared" ca="1" si="51"/>
        <v>electronics</v>
      </c>
      <c r="H591" t="str">
        <f t="shared" ca="1" si="51"/>
        <v>6-10yr</v>
      </c>
      <c r="I591" t="str">
        <f t="shared" ca="1" si="51"/>
        <v>supervisor</v>
      </c>
    </row>
    <row r="592" spans="1:9" x14ac:dyDescent="0.3">
      <c r="A592" s="32" t="s">
        <v>142</v>
      </c>
      <c r="B592">
        <f t="shared" ca="1" si="50"/>
        <v>1</v>
      </c>
      <c r="C592">
        <f t="shared" ca="1" si="50"/>
        <v>2</v>
      </c>
      <c r="D592">
        <f t="shared" ca="1" si="50"/>
        <v>2</v>
      </c>
      <c r="E592">
        <f t="shared" ca="1" si="50"/>
        <v>2</v>
      </c>
      <c r="F592" t="str">
        <f t="shared" ca="1" si="51"/>
        <v>accounting/finance</v>
      </c>
      <c r="G592" t="str">
        <f t="shared" ca="1" si="51"/>
        <v>other</v>
      </c>
      <c r="H592" t="str">
        <f t="shared" ca="1" si="51"/>
        <v>1-5yrs</v>
      </c>
      <c r="I592" t="str">
        <f t="shared" ca="1" si="51"/>
        <v>supervisor</v>
      </c>
    </row>
    <row r="593" spans="1:9" x14ac:dyDescent="0.3">
      <c r="A593" s="32" t="s">
        <v>143</v>
      </c>
      <c r="B593">
        <f t="shared" ca="1" si="50"/>
        <v>1</v>
      </c>
      <c r="C593">
        <f t="shared" ca="1" si="50"/>
        <v>2</v>
      </c>
      <c r="D593">
        <f t="shared" ca="1" si="50"/>
        <v>2</v>
      </c>
      <c r="E593">
        <f t="shared" ca="1" si="50"/>
        <v>3</v>
      </c>
      <c r="F593" t="str">
        <f t="shared" ca="1" si="51"/>
        <v>operations</v>
      </c>
      <c r="G593" t="str">
        <f t="shared" ca="1" si="51"/>
        <v>other</v>
      </c>
      <c r="H593" t="str">
        <f t="shared" ca="1" si="51"/>
        <v>6-10yrs</v>
      </c>
      <c r="I593" t="str">
        <f t="shared" ca="1" si="51"/>
        <v>manager</v>
      </c>
    </row>
    <row r="594" spans="1:9" x14ac:dyDescent="0.3">
      <c r="A594" s="35" t="s">
        <v>144</v>
      </c>
      <c r="B594">
        <f t="shared" ca="1" si="50"/>
        <v>1</v>
      </c>
      <c r="C594">
        <f t="shared" ca="1" si="50"/>
        <v>2</v>
      </c>
      <c r="D594">
        <f t="shared" ca="1" si="50"/>
        <v>2</v>
      </c>
      <c r="E594">
        <f t="shared" ca="1" si="50"/>
        <v>3</v>
      </c>
      <c r="F594" t="str">
        <f t="shared" ca="1" si="51"/>
        <v>n/a</v>
      </c>
      <c r="G594" t="str">
        <f t="shared" ca="1" si="51"/>
        <v>other</v>
      </c>
      <c r="H594" t="str">
        <f t="shared" ca="1" si="51"/>
        <v>1-5yrs</v>
      </c>
      <c r="I594" t="str">
        <f t="shared" ca="1" si="51"/>
        <v>non-supervisory</v>
      </c>
    </row>
    <row r="595" spans="1:9" x14ac:dyDescent="0.3">
      <c r="A595" s="32" t="s">
        <v>145</v>
      </c>
      <c r="B595">
        <f t="shared" ca="1" si="50"/>
        <v>1</v>
      </c>
      <c r="C595">
        <f t="shared" ca="1" si="50"/>
        <v>2</v>
      </c>
      <c r="D595">
        <f t="shared" ca="1" si="50"/>
        <v>2</v>
      </c>
      <c r="E595">
        <f t="shared" ca="1" si="50"/>
        <v>4</v>
      </c>
      <c r="F595" t="str">
        <f t="shared" ca="1" si="51"/>
        <v>accounting/finance</v>
      </c>
      <c r="G595" t="str">
        <f t="shared" ca="1" si="51"/>
        <v>power/energy</v>
      </c>
      <c r="H595" t="str">
        <f t="shared" ca="1" si="51"/>
        <v>1-5yrs</v>
      </c>
      <c r="I595" t="str">
        <f t="shared" ca="1" si="51"/>
        <v>non-supervisory</v>
      </c>
    </row>
    <row r="596" spans="1:9" x14ac:dyDescent="0.3">
      <c r="A596" s="32" t="s">
        <v>146</v>
      </c>
      <c r="B596">
        <f t="shared" ca="1" si="50"/>
        <v>1</v>
      </c>
      <c r="C596">
        <f t="shared" ca="1" si="50"/>
        <v>2</v>
      </c>
      <c r="D596">
        <f t="shared" ca="1" si="50"/>
        <v>2</v>
      </c>
      <c r="E596">
        <f t="shared" ca="1" si="50"/>
        <v>5</v>
      </c>
      <c r="F596" t="str">
        <f t="shared" ca="1" si="51"/>
        <v>n/a</v>
      </c>
      <c r="G596" t="str">
        <f t="shared" ca="1" si="51"/>
        <v>n/a</v>
      </c>
      <c r="H596" t="str">
        <f t="shared" ca="1" si="51"/>
        <v>1-5yrs</v>
      </c>
      <c r="I596" t="str">
        <f t="shared" ca="1" si="51"/>
        <v>n/a</v>
      </c>
    </row>
    <row r="597" spans="1:9" x14ac:dyDescent="0.3">
      <c r="A597" s="35" t="s">
        <v>147</v>
      </c>
      <c r="B597">
        <f t="shared" ca="1" si="50"/>
        <v>1</v>
      </c>
      <c r="C597">
        <f t="shared" ca="1" si="50"/>
        <v>2</v>
      </c>
      <c r="D597">
        <f t="shared" ca="1" si="50"/>
        <v>2</v>
      </c>
      <c r="E597">
        <f t="shared" ca="1" si="50"/>
        <v>3</v>
      </c>
      <c r="F597" t="str">
        <f t="shared" ca="1" si="51"/>
        <v>accounting/finance</v>
      </c>
      <c r="G597" t="str">
        <f t="shared" ca="1" si="51"/>
        <v>other</v>
      </c>
      <c r="H597" t="str">
        <f t="shared" ca="1" si="51"/>
        <v>11-15yrs</v>
      </c>
      <c r="I597" t="str">
        <f t="shared" ca="1" si="51"/>
        <v>non-supervisory</v>
      </c>
    </row>
    <row r="598" spans="1:9" x14ac:dyDescent="0.3">
      <c r="A598" s="32" t="s">
        <v>148</v>
      </c>
      <c r="B598">
        <f t="shared" ca="1" si="50"/>
        <v>1</v>
      </c>
      <c r="C598">
        <f t="shared" ca="1" si="50"/>
        <v>2</v>
      </c>
      <c r="D598">
        <f t="shared" ca="1" si="50"/>
        <v>2</v>
      </c>
      <c r="E598">
        <f t="shared" ca="1" si="50"/>
        <v>2</v>
      </c>
      <c r="F598" t="str">
        <f t="shared" ca="1" si="51"/>
        <v>sales</v>
      </c>
      <c r="G598" t="str">
        <f t="shared" ca="1" si="51"/>
        <v>electronics</v>
      </c>
      <c r="H598" t="str">
        <f t="shared" ca="1" si="51"/>
        <v>6-10yrs</v>
      </c>
      <c r="I598" t="str">
        <f t="shared" ca="1" si="51"/>
        <v>manager</v>
      </c>
    </row>
    <row r="599" spans="1:9" x14ac:dyDescent="0.3">
      <c r="A599" s="32" t="s">
        <v>149</v>
      </c>
      <c r="B599">
        <f t="shared" ca="1" si="50"/>
        <v>1</v>
      </c>
      <c r="C599">
        <f t="shared" ca="1" si="50"/>
        <v>2</v>
      </c>
      <c r="D599">
        <f t="shared" ca="1" si="50"/>
        <v>2</v>
      </c>
      <c r="E599">
        <f t="shared" ca="1" si="50"/>
        <v>3</v>
      </c>
      <c r="F599" t="str">
        <f t="shared" ca="1" si="51"/>
        <v>accounting/finance</v>
      </c>
      <c r="G599" t="str">
        <f t="shared" ca="1" si="51"/>
        <v>n/a</v>
      </c>
      <c r="H599" t="str">
        <f t="shared" ca="1" si="51"/>
        <v>11-15yrs</v>
      </c>
      <c r="I599" t="str">
        <f t="shared" ca="1" si="51"/>
        <v>manager</v>
      </c>
    </row>
    <row r="600" spans="1:9" x14ac:dyDescent="0.3">
      <c r="A600" s="35" t="s">
        <v>150</v>
      </c>
      <c r="B600">
        <f t="shared" ca="1" si="50"/>
        <v>1</v>
      </c>
      <c r="C600">
        <f t="shared" ca="1" si="50"/>
        <v>2</v>
      </c>
      <c r="D600">
        <f t="shared" ca="1" si="50"/>
        <v>2</v>
      </c>
      <c r="E600">
        <f t="shared" ca="1" si="50"/>
        <v>3</v>
      </c>
      <c r="F600" t="str">
        <f t="shared" ca="1" si="51"/>
        <v>analytics</v>
      </c>
      <c r="G600" t="str">
        <f t="shared" ca="1" si="51"/>
        <v>electronics</v>
      </c>
      <c r="H600" t="str">
        <f t="shared" ca="1" si="51"/>
        <v>6-10yrs</v>
      </c>
      <c r="I600" t="str">
        <f t="shared" ca="1" si="51"/>
        <v>manager</v>
      </c>
    </row>
    <row r="601" spans="1:9" x14ac:dyDescent="0.3">
      <c r="A601" s="32" t="s">
        <v>151</v>
      </c>
      <c r="B601">
        <f t="shared" ca="1" si="50"/>
        <v>1</v>
      </c>
      <c r="C601">
        <f t="shared" ca="1" si="50"/>
        <v>2</v>
      </c>
      <c r="D601">
        <f t="shared" ca="1" si="50"/>
        <v>2</v>
      </c>
      <c r="E601">
        <f t="shared" ca="1" si="50"/>
        <v>5</v>
      </c>
      <c r="F601" t="str">
        <f t="shared" ca="1" si="51"/>
        <v>operations</v>
      </c>
      <c r="G601" t="str">
        <f t="shared" ca="1" si="51"/>
        <v>consumer goods</v>
      </c>
      <c r="H601" t="str">
        <f t="shared" ca="1" si="51"/>
        <v>11-15yrs</v>
      </c>
      <c r="I601" t="str">
        <f t="shared" ca="1" si="51"/>
        <v>VP/executive</v>
      </c>
    </row>
    <row r="602" spans="1:9" x14ac:dyDescent="0.3">
      <c r="A602" s="32" t="s">
        <v>152</v>
      </c>
      <c r="B602">
        <f t="shared" ca="1" si="50"/>
        <v>1</v>
      </c>
      <c r="C602">
        <f t="shared" ca="1" si="50"/>
        <v>2</v>
      </c>
      <c r="D602">
        <f t="shared" ca="1" si="50"/>
        <v>2</v>
      </c>
      <c r="E602">
        <f t="shared" ca="1" si="50"/>
        <v>3</v>
      </c>
      <c r="F602" t="str">
        <f t="shared" ca="1" si="51"/>
        <v>operations</v>
      </c>
      <c r="G602" t="str">
        <f t="shared" ca="1" si="51"/>
        <v>health care</v>
      </c>
      <c r="H602" t="str">
        <f t="shared" ca="1" si="51"/>
        <v>16-20yrs</v>
      </c>
      <c r="I602" t="str">
        <f t="shared" ca="1" si="51"/>
        <v>manager</v>
      </c>
    </row>
    <row r="603" spans="1:9" x14ac:dyDescent="0.3">
      <c r="A603" s="35" t="s">
        <v>153</v>
      </c>
      <c r="B603">
        <f t="shared" ca="1" si="50"/>
        <v>1</v>
      </c>
      <c r="C603">
        <f t="shared" ca="1" si="50"/>
        <v>2</v>
      </c>
      <c r="D603">
        <f t="shared" ca="1" si="50"/>
        <v>2</v>
      </c>
      <c r="E603">
        <f t="shared" ca="1" si="50"/>
        <v>3</v>
      </c>
      <c r="F603" t="str">
        <f t="shared" ca="1" si="51"/>
        <v>accounting/finance</v>
      </c>
      <c r="G603" t="str">
        <f t="shared" ca="1" si="51"/>
        <v>other</v>
      </c>
      <c r="H603" t="str">
        <f t="shared" ca="1" si="51"/>
        <v>6-10yrs</v>
      </c>
      <c r="I603" t="str">
        <f t="shared" ca="1" si="51"/>
        <v>non-supervisory</v>
      </c>
    </row>
    <row r="604" spans="1:9" x14ac:dyDescent="0.3">
      <c r="A604" s="32" t="s">
        <v>154</v>
      </c>
      <c r="B604">
        <f t="shared" ca="1" si="50"/>
        <v>1</v>
      </c>
      <c r="C604">
        <f t="shared" ca="1" si="50"/>
        <v>2</v>
      </c>
      <c r="D604">
        <f t="shared" ca="1" si="50"/>
        <v>2</v>
      </c>
      <c r="E604">
        <f t="shared" ca="1" si="50"/>
        <v>3</v>
      </c>
      <c r="F604" t="str">
        <f t="shared" ca="1" si="51"/>
        <v>other</v>
      </c>
      <c r="G604" t="str">
        <f t="shared" ca="1" si="51"/>
        <v>consumer goods</v>
      </c>
      <c r="H604" t="str">
        <f t="shared" ca="1" si="51"/>
        <v>1-5yrs</v>
      </c>
      <c r="I604" t="str">
        <f t="shared" ca="1" si="51"/>
        <v>manager</v>
      </c>
    </row>
    <row r="605" spans="1:9" x14ac:dyDescent="0.3">
      <c r="A605" s="32" t="s">
        <v>155</v>
      </c>
      <c r="B605">
        <f t="shared" ca="1" si="50"/>
        <v>1</v>
      </c>
      <c r="C605">
        <f t="shared" ca="1" si="50"/>
        <v>2</v>
      </c>
      <c r="D605">
        <f t="shared" ca="1" si="50"/>
        <v>2</v>
      </c>
      <c r="E605">
        <f t="shared" ca="1" si="50"/>
        <v>3</v>
      </c>
      <c r="F605" t="str">
        <f t="shared" ca="1" si="51"/>
        <v>accounting/finance</v>
      </c>
      <c r="G605" t="str">
        <f t="shared" ca="1" si="51"/>
        <v>consumer goods</v>
      </c>
      <c r="H605" t="str">
        <f t="shared" ca="1" si="51"/>
        <v>11-15yrs</v>
      </c>
      <c r="I605" t="str">
        <f t="shared" ca="1" si="51"/>
        <v>manager</v>
      </c>
    </row>
    <row r="606" spans="1:9" x14ac:dyDescent="0.3">
      <c r="A606" s="35" t="s">
        <v>156</v>
      </c>
      <c r="B606">
        <f t="shared" ref="B606:E627" ca="1" si="52">INDIRECT($A606&amp;"!"&amp;B$571)</f>
        <v>1</v>
      </c>
      <c r="C606">
        <f t="shared" ca="1" si="52"/>
        <v>2</v>
      </c>
      <c r="D606">
        <f t="shared" ca="1" si="52"/>
        <v>2</v>
      </c>
      <c r="E606">
        <f t="shared" ca="1" si="52"/>
        <v>4</v>
      </c>
      <c r="F606" t="str">
        <f t="shared" ca="1" si="51"/>
        <v>n/a</v>
      </c>
      <c r="G606" t="str">
        <f t="shared" ca="1" si="51"/>
        <v>health care</v>
      </c>
      <c r="H606" t="str">
        <f t="shared" ca="1" si="51"/>
        <v>1-5yrs</v>
      </c>
      <c r="I606" t="str">
        <f t="shared" ca="1" si="51"/>
        <v>supervisor</v>
      </c>
    </row>
    <row r="607" spans="1:9" x14ac:dyDescent="0.3">
      <c r="A607" s="32" t="s">
        <v>157</v>
      </c>
      <c r="B607">
        <f t="shared" ca="1" si="52"/>
        <v>1</v>
      </c>
      <c r="C607">
        <f t="shared" ca="1" si="52"/>
        <v>2</v>
      </c>
      <c r="D607">
        <f t="shared" ca="1" si="52"/>
        <v>2</v>
      </c>
      <c r="E607">
        <f t="shared" ca="1" si="52"/>
        <v>4</v>
      </c>
      <c r="F607" t="str">
        <f t="shared" ca="1" si="51"/>
        <v>other</v>
      </c>
      <c r="G607" t="str">
        <f t="shared" ca="1" si="51"/>
        <v>industrial equipment</v>
      </c>
      <c r="H607" t="str">
        <f t="shared" ca="1" si="51"/>
        <v>6-10yrs</v>
      </c>
      <c r="I607" t="str">
        <f t="shared" ca="1" si="51"/>
        <v>other</v>
      </c>
    </row>
    <row r="608" spans="1:9" x14ac:dyDescent="0.3">
      <c r="A608" s="32" t="s">
        <v>158</v>
      </c>
      <c r="B608">
        <f t="shared" ca="1" si="52"/>
        <v>1</v>
      </c>
      <c r="C608">
        <f t="shared" ca="1" si="52"/>
        <v>2</v>
      </c>
      <c r="D608">
        <f t="shared" ca="1" si="52"/>
        <v>2</v>
      </c>
      <c r="E608">
        <f t="shared" ca="1" si="52"/>
        <v>2</v>
      </c>
      <c r="F608" t="str">
        <f t="shared" ca="1" si="51"/>
        <v>logistics</v>
      </c>
      <c r="G608" t="str">
        <f t="shared" ca="1" si="51"/>
        <v>electronics</v>
      </c>
      <c r="H608" t="str">
        <f t="shared" ca="1" si="51"/>
        <v>1-5yrs</v>
      </c>
      <c r="I608" t="str">
        <f t="shared" ca="1" si="51"/>
        <v>supervisor</v>
      </c>
    </row>
    <row r="609" spans="1:9" x14ac:dyDescent="0.3">
      <c r="A609" s="35" t="s">
        <v>159</v>
      </c>
      <c r="B609">
        <f t="shared" ca="1" si="52"/>
        <v>1</v>
      </c>
      <c r="C609">
        <f t="shared" ca="1" si="52"/>
        <v>2</v>
      </c>
      <c r="D609">
        <f t="shared" ca="1" si="52"/>
        <v>2</v>
      </c>
      <c r="E609">
        <f t="shared" ca="1" si="52"/>
        <v>5</v>
      </c>
      <c r="F609" t="str">
        <f t="shared" ca="1" si="51"/>
        <v>operations</v>
      </c>
      <c r="G609" t="str">
        <f t="shared" ca="1" si="51"/>
        <v>electronics</v>
      </c>
      <c r="H609" t="str">
        <f t="shared" ca="1" si="51"/>
        <v>1-5yrs</v>
      </c>
      <c r="I609" t="str">
        <f t="shared" ca="1" si="51"/>
        <v>other</v>
      </c>
    </row>
    <row r="610" spans="1:9" x14ac:dyDescent="0.3">
      <c r="A610" s="32" t="s">
        <v>160</v>
      </c>
      <c r="B610">
        <f t="shared" ca="1" si="52"/>
        <v>1</v>
      </c>
      <c r="C610">
        <f t="shared" ca="1" si="52"/>
        <v>2</v>
      </c>
      <c r="D610">
        <f t="shared" ca="1" si="52"/>
        <v>2</v>
      </c>
      <c r="E610">
        <f t="shared" ca="1" si="52"/>
        <v>5</v>
      </c>
      <c r="F610" t="str">
        <f t="shared" ca="1" si="51"/>
        <v>accounting/finance</v>
      </c>
      <c r="G610" t="str">
        <f t="shared" ca="1" si="51"/>
        <v>consumer goods</v>
      </c>
      <c r="H610" t="str">
        <f t="shared" ca="1" si="51"/>
        <v>6-10yrs</v>
      </c>
      <c r="I610" t="str">
        <f t="shared" ca="1" si="51"/>
        <v>supervisor</v>
      </c>
    </row>
    <row r="611" spans="1:9" x14ac:dyDescent="0.3">
      <c r="A611" s="32" t="s">
        <v>161</v>
      </c>
      <c r="B611">
        <f t="shared" ca="1" si="52"/>
        <v>1</v>
      </c>
      <c r="C611">
        <f t="shared" ca="1" si="52"/>
        <v>2</v>
      </c>
      <c r="D611">
        <f t="shared" ca="1" si="52"/>
        <v>2</v>
      </c>
      <c r="E611">
        <f t="shared" ca="1" si="52"/>
        <v>3</v>
      </c>
      <c r="F611" t="str">
        <f t="shared" ca="1" si="51"/>
        <v>logistics</v>
      </c>
      <c r="G611" t="str">
        <f t="shared" ca="1" si="51"/>
        <v>other</v>
      </c>
      <c r="H611" t="str">
        <f t="shared" ca="1" si="51"/>
        <v>1-5yrs</v>
      </c>
      <c r="I611" t="str">
        <f t="shared" ca="1" si="51"/>
        <v>supervisor</v>
      </c>
    </row>
    <row r="612" spans="1:9" x14ac:dyDescent="0.3">
      <c r="A612" s="35" t="s">
        <v>162</v>
      </c>
      <c r="B612">
        <f t="shared" ca="1" si="52"/>
        <v>1</v>
      </c>
      <c r="C612">
        <f t="shared" ca="1" si="52"/>
        <v>2</v>
      </c>
      <c r="D612">
        <f t="shared" ca="1" si="52"/>
        <v>2</v>
      </c>
      <c r="E612">
        <f t="shared" ca="1" si="52"/>
        <v>2</v>
      </c>
      <c r="F612" t="str">
        <f t="shared" ca="1" si="51"/>
        <v>accounting/finance</v>
      </c>
      <c r="G612" t="str">
        <f t="shared" ca="1" si="51"/>
        <v>other</v>
      </c>
      <c r="H612" t="str">
        <f t="shared" ca="1" si="51"/>
        <v>1-5yrs</v>
      </c>
      <c r="I612" t="str">
        <f t="shared" ca="1" si="51"/>
        <v>non-supervisory</v>
      </c>
    </row>
    <row r="613" spans="1:9" x14ac:dyDescent="0.3">
      <c r="A613" s="32" t="s">
        <v>163</v>
      </c>
      <c r="B613">
        <f t="shared" ca="1" si="52"/>
        <v>1</v>
      </c>
      <c r="C613">
        <f t="shared" ca="1" si="52"/>
        <v>2</v>
      </c>
      <c r="D613">
        <f t="shared" ca="1" si="52"/>
        <v>2</v>
      </c>
      <c r="E613">
        <f t="shared" ca="1" si="52"/>
        <v>3</v>
      </c>
      <c r="F613" t="str">
        <f t="shared" ca="1" si="51"/>
        <v>operations</v>
      </c>
      <c r="G613" t="str">
        <f t="shared" ca="1" si="51"/>
        <v>electronics</v>
      </c>
      <c r="H613" t="str">
        <f t="shared" ca="1" si="51"/>
        <v>6-10yrs</v>
      </c>
      <c r="I613" t="str">
        <f t="shared" ca="1" si="51"/>
        <v>supervisor</v>
      </c>
    </row>
    <row r="614" spans="1:9" x14ac:dyDescent="0.3">
      <c r="A614" s="32" t="s">
        <v>164</v>
      </c>
      <c r="B614">
        <f t="shared" ca="1" si="52"/>
        <v>1</v>
      </c>
      <c r="C614">
        <f t="shared" ca="1" si="52"/>
        <v>2</v>
      </c>
      <c r="D614">
        <f t="shared" ca="1" si="52"/>
        <v>2</v>
      </c>
      <c r="E614">
        <f t="shared" ca="1" si="52"/>
        <v>4</v>
      </c>
      <c r="F614" t="str">
        <f t="shared" ca="1" si="51"/>
        <v>operations</v>
      </c>
      <c r="G614" t="str">
        <f t="shared" ca="1" si="51"/>
        <v>consumer goods</v>
      </c>
      <c r="H614" t="str">
        <f t="shared" ca="1" si="51"/>
        <v>1-5yrs</v>
      </c>
      <c r="I614" t="str">
        <f t="shared" ca="1" si="51"/>
        <v>non-supervisory</v>
      </c>
    </row>
    <row r="615" spans="1:9" x14ac:dyDescent="0.3">
      <c r="A615" s="35" t="s">
        <v>165</v>
      </c>
      <c r="B615">
        <f t="shared" ca="1" si="52"/>
        <v>1</v>
      </c>
      <c r="C615">
        <f t="shared" ca="1" si="52"/>
        <v>2</v>
      </c>
      <c r="D615">
        <f t="shared" ca="1" si="52"/>
        <v>2</v>
      </c>
      <c r="E615">
        <f t="shared" ca="1" si="52"/>
        <v>3</v>
      </c>
      <c r="F615" t="str">
        <f t="shared" ca="1" si="51"/>
        <v>other</v>
      </c>
      <c r="G615" t="str">
        <f t="shared" ca="1" si="51"/>
        <v>other</v>
      </c>
      <c r="H615" t="str">
        <f t="shared" ca="1" si="51"/>
        <v>1-5yrs</v>
      </c>
      <c r="I615" t="str">
        <f t="shared" ca="1" si="51"/>
        <v>non-supervisory</v>
      </c>
    </row>
    <row r="616" spans="1:9" x14ac:dyDescent="0.3">
      <c r="A616" s="32" t="s">
        <v>166</v>
      </c>
      <c r="B616">
        <f t="shared" ca="1" si="52"/>
        <v>1</v>
      </c>
      <c r="C616">
        <f t="shared" ca="1" si="52"/>
        <v>2</v>
      </c>
      <c r="D616">
        <f t="shared" ca="1" si="52"/>
        <v>2</v>
      </c>
      <c r="E616">
        <f t="shared" ca="1" si="52"/>
        <v>3</v>
      </c>
      <c r="F616" t="str">
        <f t="shared" ca="1" si="51"/>
        <v>operations</v>
      </c>
      <c r="G616" t="str">
        <f t="shared" ca="1" si="51"/>
        <v>electronics</v>
      </c>
      <c r="H616" t="str">
        <f t="shared" ca="1" si="51"/>
        <v>1-5yrs</v>
      </c>
      <c r="I616" t="str">
        <f t="shared" ca="1" si="51"/>
        <v>non-supervisory</v>
      </c>
    </row>
    <row r="617" spans="1:9" x14ac:dyDescent="0.3">
      <c r="A617" s="32" t="s">
        <v>167</v>
      </c>
      <c r="B617">
        <f t="shared" ca="1" si="52"/>
        <v>1</v>
      </c>
      <c r="C617">
        <f t="shared" ca="1" si="52"/>
        <v>2</v>
      </c>
      <c r="D617">
        <f t="shared" ca="1" si="52"/>
        <v>2</v>
      </c>
      <c r="E617">
        <f t="shared" ca="1" si="52"/>
        <v>2</v>
      </c>
      <c r="F617" t="str">
        <f t="shared" ca="1" si="51"/>
        <v>purchasing</v>
      </c>
      <c r="G617" t="str">
        <f t="shared" ca="1" si="51"/>
        <v>electronics</v>
      </c>
      <c r="H617" t="str">
        <f t="shared" ca="1" si="51"/>
        <v>11-15yrs</v>
      </c>
      <c r="I617" t="str">
        <f t="shared" ca="1" si="51"/>
        <v>other</v>
      </c>
    </row>
    <row r="618" spans="1:9" x14ac:dyDescent="0.3">
      <c r="A618" s="35" t="s">
        <v>168</v>
      </c>
      <c r="B618">
        <f t="shared" ca="1" si="52"/>
        <v>1</v>
      </c>
      <c r="C618">
        <f t="shared" ca="1" si="52"/>
        <v>2</v>
      </c>
      <c r="D618">
        <f t="shared" ca="1" si="52"/>
        <v>2</v>
      </c>
      <c r="E618">
        <f t="shared" ca="1" si="52"/>
        <v>3</v>
      </c>
      <c r="F618" t="str">
        <f t="shared" ca="1" si="51"/>
        <v>operations</v>
      </c>
      <c r="G618" t="str">
        <f t="shared" ca="1" si="51"/>
        <v>electronics</v>
      </c>
      <c r="H618" t="str">
        <f t="shared" ca="1" si="51"/>
        <v>6-10yrs</v>
      </c>
      <c r="I618" t="str">
        <f t="shared" ca="1" si="51"/>
        <v>manager</v>
      </c>
    </row>
    <row r="619" spans="1:9" x14ac:dyDescent="0.3">
      <c r="A619" s="32" t="s">
        <v>169</v>
      </c>
      <c r="B619">
        <f t="shared" ca="1" si="52"/>
        <v>1</v>
      </c>
      <c r="C619">
        <f t="shared" ca="1" si="52"/>
        <v>2</v>
      </c>
      <c r="D619">
        <f t="shared" ca="1" si="52"/>
        <v>2</v>
      </c>
      <c r="E619">
        <f t="shared" ca="1" si="52"/>
        <v>3</v>
      </c>
      <c r="F619" t="str">
        <f t="shared" ca="1" si="51"/>
        <v>other</v>
      </c>
      <c r="G619" t="str">
        <f t="shared" ca="1" si="51"/>
        <v>other</v>
      </c>
      <c r="H619" t="str">
        <f t="shared" ca="1" si="51"/>
        <v>1-5yrs</v>
      </c>
      <c r="I619" t="str">
        <f t="shared" ca="1" si="51"/>
        <v>manager</v>
      </c>
    </row>
    <row r="620" spans="1:9" x14ac:dyDescent="0.3">
      <c r="A620" s="32" t="s">
        <v>170</v>
      </c>
      <c r="B620">
        <f t="shared" ca="1" si="52"/>
        <v>1</v>
      </c>
      <c r="C620">
        <f t="shared" ca="1" si="52"/>
        <v>2</v>
      </c>
      <c r="D620">
        <f t="shared" ca="1" si="52"/>
        <v>2</v>
      </c>
      <c r="E620">
        <f t="shared" ca="1" si="52"/>
        <v>3</v>
      </c>
      <c r="F620" t="str">
        <f t="shared" ca="1" si="51"/>
        <v>sales</v>
      </c>
      <c r="G620" t="str">
        <f t="shared" ca="1" si="51"/>
        <v>consumer goods</v>
      </c>
      <c r="H620" t="str">
        <f t="shared" ca="1" si="51"/>
        <v>6-10yrs</v>
      </c>
      <c r="I620" t="str">
        <f t="shared" ca="1" si="51"/>
        <v>non-supervisory</v>
      </c>
    </row>
    <row r="621" spans="1:9" x14ac:dyDescent="0.3">
      <c r="A621" s="35" t="s">
        <v>171</v>
      </c>
      <c r="B621">
        <f t="shared" ca="1" si="52"/>
        <v>1</v>
      </c>
      <c r="C621">
        <f t="shared" ca="1" si="52"/>
        <v>2</v>
      </c>
      <c r="D621">
        <f t="shared" ca="1" si="52"/>
        <v>2</v>
      </c>
      <c r="E621">
        <f t="shared" ca="1" si="52"/>
        <v>4</v>
      </c>
      <c r="F621" t="str">
        <f t="shared" ref="F621:I627" ca="1" si="53">INDIRECT($A621&amp;"!"&amp;F$172)</f>
        <v>other</v>
      </c>
      <c r="G621" t="str">
        <f t="shared" ca="1" si="53"/>
        <v>other</v>
      </c>
      <c r="H621" t="str">
        <f t="shared" ca="1" si="53"/>
        <v>1-5yrs</v>
      </c>
      <c r="I621" t="str">
        <f t="shared" ca="1" si="53"/>
        <v>supervisor</v>
      </c>
    </row>
    <row r="622" spans="1:9" x14ac:dyDescent="0.3">
      <c r="A622" s="32" t="s">
        <v>172</v>
      </c>
      <c r="B622">
        <f t="shared" ca="1" si="52"/>
        <v>1</v>
      </c>
      <c r="C622">
        <f t="shared" ca="1" si="52"/>
        <v>2</v>
      </c>
      <c r="D622">
        <f t="shared" ca="1" si="52"/>
        <v>2</v>
      </c>
      <c r="E622">
        <f t="shared" ca="1" si="52"/>
        <v>3</v>
      </c>
      <c r="F622" t="str">
        <f t="shared" ca="1" si="53"/>
        <v>analytics</v>
      </c>
      <c r="G622" t="str">
        <f t="shared" ca="1" si="53"/>
        <v>electronics</v>
      </c>
      <c r="H622" t="str">
        <f t="shared" ca="1" si="53"/>
        <v>&lt;1</v>
      </c>
      <c r="I622" t="str">
        <f t="shared" ca="1" si="53"/>
        <v>non-supervisory</v>
      </c>
    </row>
    <row r="623" spans="1:9" x14ac:dyDescent="0.3">
      <c r="A623" s="32" t="s">
        <v>173</v>
      </c>
      <c r="B623">
        <f t="shared" ca="1" si="52"/>
        <v>1</v>
      </c>
      <c r="C623">
        <f t="shared" ca="1" si="52"/>
        <v>2</v>
      </c>
      <c r="D623">
        <f t="shared" ca="1" si="52"/>
        <v>2</v>
      </c>
      <c r="E623">
        <f t="shared" ca="1" si="52"/>
        <v>2</v>
      </c>
      <c r="F623" t="str">
        <f t="shared" ca="1" si="53"/>
        <v>operations</v>
      </c>
      <c r="G623" t="str">
        <f t="shared" ca="1" si="53"/>
        <v>electronics</v>
      </c>
      <c r="H623" t="str">
        <f t="shared" ca="1" si="53"/>
        <v>6-10yrs</v>
      </c>
      <c r="I623" t="str">
        <f t="shared" ca="1" si="53"/>
        <v>manager</v>
      </c>
    </row>
    <row r="624" spans="1:9" x14ac:dyDescent="0.3">
      <c r="A624" s="35" t="s">
        <v>174</v>
      </c>
      <c r="B624">
        <f t="shared" ca="1" si="52"/>
        <v>1</v>
      </c>
      <c r="C624">
        <f t="shared" ca="1" si="52"/>
        <v>2</v>
      </c>
      <c r="D624">
        <f t="shared" ca="1" si="52"/>
        <v>2</v>
      </c>
      <c r="E624">
        <f t="shared" ca="1" si="52"/>
        <v>2</v>
      </c>
      <c r="F624" t="str">
        <f t="shared" ca="1" si="53"/>
        <v>logistics</v>
      </c>
      <c r="G624" t="str">
        <f t="shared" ca="1" si="53"/>
        <v>other</v>
      </c>
      <c r="H624" t="str">
        <f t="shared" ca="1" si="53"/>
        <v>1-5yrs</v>
      </c>
      <c r="I624" t="str">
        <f t="shared" ca="1" si="53"/>
        <v>non-supervisory</v>
      </c>
    </row>
    <row r="625" spans="1:9" x14ac:dyDescent="0.3">
      <c r="A625" s="32" t="s">
        <v>175</v>
      </c>
      <c r="B625">
        <f t="shared" ca="1" si="52"/>
        <v>1</v>
      </c>
      <c r="C625">
        <f t="shared" ca="1" si="52"/>
        <v>2</v>
      </c>
      <c r="D625">
        <f t="shared" ca="1" si="52"/>
        <v>2</v>
      </c>
      <c r="E625">
        <f t="shared" ca="1" si="52"/>
        <v>2</v>
      </c>
      <c r="F625" t="str">
        <f t="shared" ca="1" si="53"/>
        <v>logistics</v>
      </c>
      <c r="G625" t="str">
        <f t="shared" ca="1" si="53"/>
        <v>other</v>
      </c>
      <c r="H625" t="str">
        <f t="shared" ca="1" si="53"/>
        <v>1-5yrs</v>
      </c>
      <c r="I625" t="str">
        <f t="shared" ca="1" si="53"/>
        <v>non-supervisory</v>
      </c>
    </row>
    <row r="626" spans="1:9" x14ac:dyDescent="0.3">
      <c r="A626" s="32" t="s">
        <v>176</v>
      </c>
      <c r="B626">
        <f t="shared" ca="1" si="52"/>
        <v>1</v>
      </c>
      <c r="C626">
        <f t="shared" ca="1" si="52"/>
        <v>2</v>
      </c>
      <c r="D626">
        <f t="shared" ca="1" si="52"/>
        <v>2</v>
      </c>
      <c r="E626">
        <f t="shared" ca="1" si="52"/>
        <v>1</v>
      </c>
      <c r="F626" t="str">
        <f t="shared" ca="1" si="53"/>
        <v>sales</v>
      </c>
      <c r="G626" t="str">
        <f t="shared" ca="1" si="53"/>
        <v>other</v>
      </c>
      <c r="H626" t="str">
        <f t="shared" ca="1" si="53"/>
        <v>6-10yrs</v>
      </c>
      <c r="I626" t="str">
        <f t="shared" ca="1" si="53"/>
        <v>manager</v>
      </c>
    </row>
    <row r="627" spans="1:9" x14ac:dyDescent="0.3">
      <c r="A627" s="35" t="s">
        <v>177</v>
      </c>
      <c r="B627">
        <f t="shared" ca="1" si="52"/>
        <v>1</v>
      </c>
      <c r="C627">
        <f t="shared" ca="1" si="52"/>
        <v>2</v>
      </c>
      <c r="D627">
        <f t="shared" ca="1" si="52"/>
        <v>2</v>
      </c>
      <c r="E627">
        <f t="shared" ca="1" si="52"/>
        <v>3</v>
      </c>
      <c r="F627" t="str">
        <f t="shared" ca="1" si="53"/>
        <v>Analytics</v>
      </c>
      <c r="G627" t="str">
        <f t="shared" ca="1" si="53"/>
        <v>electronics</v>
      </c>
      <c r="H627" t="str">
        <f t="shared" ca="1" si="53"/>
        <v>1-5yrs</v>
      </c>
      <c r="I627" t="str">
        <f t="shared" ca="1" si="53"/>
        <v>supervisor</v>
      </c>
    </row>
    <row r="628" spans="1:9" x14ac:dyDescent="0.3">
      <c r="A628" s="32"/>
      <c r="B628" s="35" t="s">
        <v>267</v>
      </c>
      <c r="C628" s="32" t="s">
        <v>268</v>
      </c>
      <c r="D628" s="32" t="s">
        <v>269</v>
      </c>
      <c r="E628" s="35" t="s">
        <v>192</v>
      </c>
      <c r="F628" s="32" t="s">
        <v>220</v>
      </c>
      <c r="G628" s="32" t="s">
        <v>221</v>
      </c>
      <c r="H628" s="35" t="s">
        <v>222</v>
      </c>
      <c r="I628" s="32" t="s">
        <v>224</v>
      </c>
    </row>
    <row r="629" spans="1:9" x14ac:dyDescent="0.3">
      <c r="A629" s="32"/>
      <c r="B629" t="s">
        <v>256</v>
      </c>
    </row>
    <row r="630" spans="1:9" x14ac:dyDescent="0.3">
      <c r="A630" s="35" t="s">
        <v>232</v>
      </c>
      <c r="B630">
        <f ca="1">INDIRECT($A630&amp;"!"&amp;B$628)</f>
        <v>1</v>
      </c>
      <c r="C630">
        <f t="shared" ref="C630:E645" ca="1" si="54">INDIRECT($A630&amp;"!"&amp;C$628)</f>
        <v>2</v>
      </c>
      <c r="D630">
        <f t="shared" ca="1" si="54"/>
        <v>3</v>
      </c>
      <c r="E630">
        <f t="shared" ca="1" si="54"/>
        <v>2</v>
      </c>
      <c r="F630" t="str">
        <f ca="1">INDIRECT($A630&amp;"!"&amp;F$172)</f>
        <v>analytics</v>
      </c>
      <c r="G630" t="str">
        <f t="shared" ref="F630:I645" ca="1" si="55">INDIRECT($A630&amp;"!"&amp;G$172)</f>
        <v>n/a</v>
      </c>
      <c r="H630" t="str">
        <f t="shared" ca="1" si="55"/>
        <v>1-5 years</v>
      </c>
      <c r="I630" t="str">
        <f t="shared" ca="1" si="55"/>
        <v>non-supervisory</v>
      </c>
    </row>
    <row r="631" spans="1:9" x14ac:dyDescent="0.3">
      <c r="A631" s="32" t="s">
        <v>124</v>
      </c>
      <c r="B631">
        <f t="shared" ref="B631:E662" ca="1" si="56">INDIRECT($A631&amp;"!"&amp;B$628)</f>
        <v>1</v>
      </c>
      <c r="C631">
        <f t="shared" ca="1" si="54"/>
        <v>2</v>
      </c>
      <c r="D631">
        <f t="shared" ca="1" si="54"/>
        <v>3</v>
      </c>
      <c r="E631">
        <f t="shared" ca="1" si="54"/>
        <v>4</v>
      </c>
      <c r="F631" t="str">
        <f t="shared" ca="1" si="55"/>
        <v>purchasing</v>
      </c>
      <c r="G631" t="str">
        <f t="shared" ca="1" si="55"/>
        <v>consumer goods</v>
      </c>
      <c r="H631" t="str">
        <f t="shared" ca="1" si="55"/>
        <v>6-10year</v>
      </c>
      <c r="I631" t="str">
        <f t="shared" ca="1" si="55"/>
        <v>Manager</v>
      </c>
    </row>
    <row r="632" spans="1:9" x14ac:dyDescent="0.3">
      <c r="A632" s="32" t="s">
        <v>125</v>
      </c>
      <c r="B632">
        <f t="shared" ca="1" si="56"/>
        <v>1</v>
      </c>
      <c r="C632">
        <f t="shared" ca="1" si="54"/>
        <v>2</v>
      </c>
      <c r="D632">
        <f t="shared" ca="1" si="54"/>
        <v>3</v>
      </c>
      <c r="E632">
        <f t="shared" ca="1" si="54"/>
        <v>3</v>
      </c>
      <c r="F632" t="str">
        <f t="shared" ca="1" si="55"/>
        <v>purchasing</v>
      </c>
      <c r="G632" t="str">
        <f t="shared" ca="1" si="55"/>
        <v>health care</v>
      </c>
      <c r="H632" t="str">
        <f t="shared" ca="1" si="55"/>
        <v>1-5y</v>
      </c>
      <c r="I632" t="str">
        <f t="shared" ca="1" si="55"/>
        <v>non-supervisory</v>
      </c>
    </row>
    <row r="633" spans="1:9" x14ac:dyDescent="0.3">
      <c r="A633" s="35" t="s">
        <v>126</v>
      </c>
      <c r="B633">
        <f t="shared" ca="1" si="56"/>
        <v>1</v>
      </c>
      <c r="C633">
        <f t="shared" ca="1" si="54"/>
        <v>2</v>
      </c>
      <c r="D633">
        <f t="shared" ca="1" si="54"/>
        <v>3</v>
      </c>
      <c r="E633">
        <f t="shared" ca="1" si="54"/>
        <v>3</v>
      </c>
      <c r="F633" t="str">
        <f t="shared" ca="1" si="55"/>
        <v>n/a</v>
      </c>
      <c r="G633" t="str">
        <f t="shared" ca="1" si="55"/>
        <v>n/a</v>
      </c>
      <c r="H633" t="str">
        <f t="shared" ca="1" si="55"/>
        <v>1-5y</v>
      </c>
      <c r="I633" t="str">
        <f t="shared" ca="1" si="55"/>
        <v>other</v>
      </c>
    </row>
    <row r="634" spans="1:9" x14ac:dyDescent="0.3">
      <c r="A634" s="32" t="s">
        <v>127</v>
      </c>
      <c r="B634">
        <f t="shared" ca="1" si="56"/>
        <v>1</v>
      </c>
      <c r="C634">
        <f t="shared" ca="1" si="54"/>
        <v>2</v>
      </c>
      <c r="D634">
        <f t="shared" ca="1" si="54"/>
        <v>3</v>
      </c>
      <c r="E634">
        <f t="shared" ca="1" si="54"/>
        <v>3</v>
      </c>
      <c r="F634" t="str">
        <f t="shared" ca="1" si="55"/>
        <v>n/a</v>
      </c>
      <c r="G634" t="str">
        <f t="shared" ca="1" si="55"/>
        <v>health care</v>
      </c>
      <c r="H634" t="str">
        <f t="shared" ca="1" si="55"/>
        <v>n/a</v>
      </c>
      <c r="I634" t="str">
        <f t="shared" ca="1" si="55"/>
        <v>n/a</v>
      </c>
    </row>
    <row r="635" spans="1:9" x14ac:dyDescent="0.3">
      <c r="A635" s="32" t="s">
        <v>128</v>
      </c>
      <c r="B635">
        <f t="shared" ca="1" si="56"/>
        <v>1</v>
      </c>
      <c r="C635">
        <f t="shared" ca="1" si="54"/>
        <v>2</v>
      </c>
      <c r="D635">
        <f t="shared" ca="1" si="54"/>
        <v>3</v>
      </c>
      <c r="E635">
        <f t="shared" ca="1" si="54"/>
        <v>4</v>
      </c>
      <c r="F635" t="str">
        <f t="shared" ca="1" si="55"/>
        <v>sales</v>
      </c>
      <c r="G635" t="str">
        <f t="shared" ca="1" si="55"/>
        <v>other</v>
      </c>
      <c r="H635" t="str">
        <f t="shared" ca="1" si="55"/>
        <v>1-5yr</v>
      </c>
      <c r="I635" t="str">
        <f t="shared" ca="1" si="55"/>
        <v>non-supervisory</v>
      </c>
    </row>
    <row r="636" spans="1:9" x14ac:dyDescent="0.3">
      <c r="A636" s="35" t="s">
        <v>129</v>
      </c>
      <c r="B636">
        <f t="shared" ca="1" si="56"/>
        <v>1</v>
      </c>
      <c r="C636">
        <f t="shared" ca="1" si="54"/>
        <v>2</v>
      </c>
      <c r="D636">
        <f t="shared" ca="1" si="54"/>
        <v>3</v>
      </c>
      <c r="E636">
        <f t="shared" ca="1" si="54"/>
        <v>5</v>
      </c>
      <c r="F636" t="str">
        <f t="shared" ca="1" si="55"/>
        <v>analytics</v>
      </c>
      <c r="G636" t="str">
        <f t="shared" ca="1" si="55"/>
        <v>consumer goods</v>
      </c>
      <c r="H636" t="str">
        <f t="shared" ca="1" si="55"/>
        <v>1-5 yr</v>
      </c>
      <c r="I636" t="str">
        <f t="shared" ca="1" si="55"/>
        <v>non-supervisory</v>
      </c>
    </row>
    <row r="637" spans="1:9" x14ac:dyDescent="0.3">
      <c r="A637" s="32" t="s">
        <v>130</v>
      </c>
      <c r="B637">
        <f t="shared" ca="1" si="56"/>
        <v>1</v>
      </c>
      <c r="C637">
        <f t="shared" ca="1" si="54"/>
        <v>2</v>
      </c>
      <c r="D637">
        <f t="shared" ca="1" si="54"/>
        <v>3</v>
      </c>
      <c r="E637">
        <f t="shared" ca="1" si="54"/>
        <v>4</v>
      </c>
      <c r="F637" t="str">
        <f t="shared" ca="1" si="55"/>
        <v>analytics</v>
      </c>
      <c r="G637" t="str">
        <f t="shared" ca="1" si="55"/>
        <v>electronics</v>
      </c>
      <c r="H637" t="str">
        <f t="shared" ca="1" si="55"/>
        <v>1-5 yr</v>
      </c>
      <c r="I637" t="str">
        <f t="shared" ca="1" si="55"/>
        <v>non-supervisory</v>
      </c>
    </row>
    <row r="638" spans="1:9" x14ac:dyDescent="0.3">
      <c r="A638" s="32" t="s">
        <v>131</v>
      </c>
      <c r="B638">
        <f t="shared" ca="1" si="56"/>
        <v>1</v>
      </c>
      <c r="C638">
        <f t="shared" ca="1" si="54"/>
        <v>2</v>
      </c>
      <c r="D638">
        <f t="shared" ca="1" si="54"/>
        <v>3</v>
      </c>
      <c r="E638">
        <f t="shared" ca="1" si="54"/>
        <v>4</v>
      </c>
      <c r="F638" t="str">
        <f t="shared" ca="1" si="55"/>
        <v>operations</v>
      </c>
      <c r="G638" t="str">
        <f t="shared" ca="1" si="55"/>
        <v>consumer goods</v>
      </c>
      <c r="H638" t="str">
        <f t="shared" ca="1" si="55"/>
        <v>6-10yr</v>
      </c>
      <c r="I638" t="str">
        <f t="shared" ca="1" si="55"/>
        <v>manager</v>
      </c>
    </row>
    <row r="639" spans="1:9" x14ac:dyDescent="0.3">
      <c r="A639" s="35" t="s">
        <v>132</v>
      </c>
      <c r="B639">
        <f t="shared" ca="1" si="56"/>
        <v>1</v>
      </c>
      <c r="C639">
        <f t="shared" ca="1" si="54"/>
        <v>2</v>
      </c>
      <c r="D639">
        <f t="shared" ca="1" si="54"/>
        <v>3</v>
      </c>
      <c r="E639">
        <f t="shared" ca="1" si="54"/>
        <v>5</v>
      </c>
      <c r="F639" t="str">
        <f t="shared" ca="1" si="55"/>
        <v>Sales</v>
      </c>
      <c r="G639" t="str">
        <f t="shared" ca="1" si="55"/>
        <v>consumer goods</v>
      </c>
      <c r="H639" t="str">
        <f t="shared" ca="1" si="55"/>
        <v>1-5yrs</v>
      </c>
      <c r="I639" t="str">
        <f t="shared" ca="1" si="55"/>
        <v>non-supervisory</v>
      </c>
    </row>
    <row r="640" spans="1:9" x14ac:dyDescent="0.3">
      <c r="A640" s="32" t="s">
        <v>133</v>
      </c>
      <c r="B640">
        <f t="shared" ca="1" si="56"/>
        <v>1</v>
      </c>
      <c r="C640">
        <f t="shared" ca="1" si="54"/>
        <v>2</v>
      </c>
      <c r="D640">
        <f t="shared" ca="1" si="54"/>
        <v>3</v>
      </c>
      <c r="E640">
        <f t="shared" ca="1" si="54"/>
        <v>5</v>
      </c>
      <c r="F640" t="str">
        <f t="shared" ca="1" si="55"/>
        <v>operations</v>
      </c>
      <c r="G640" t="str">
        <f t="shared" ca="1" si="55"/>
        <v>other</v>
      </c>
      <c r="H640" t="str">
        <f t="shared" ca="1" si="55"/>
        <v>1-5yrs</v>
      </c>
      <c r="I640" t="str">
        <f t="shared" ca="1" si="55"/>
        <v>non-supervisory</v>
      </c>
    </row>
    <row r="641" spans="1:9" x14ac:dyDescent="0.3">
      <c r="A641" s="32" t="s">
        <v>134</v>
      </c>
      <c r="B641">
        <f t="shared" ca="1" si="56"/>
        <v>1</v>
      </c>
      <c r="C641">
        <f t="shared" ca="1" si="54"/>
        <v>2</v>
      </c>
      <c r="D641">
        <f t="shared" ca="1" si="54"/>
        <v>3</v>
      </c>
      <c r="E641">
        <f t="shared" ca="1" si="54"/>
        <v>3</v>
      </c>
      <c r="F641" t="str">
        <f t="shared" ca="1" si="55"/>
        <v>operations</v>
      </c>
      <c r="G641" t="str">
        <f t="shared" ca="1" si="55"/>
        <v>consumer goods</v>
      </c>
      <c r="H641" t="str">
        <f t="shared" ca="1" si="55"/>
        <v>6-10yrs</v>
      </c>
      <c r="I641" t="str">
        <f t="shared" ca="1" si="55"/>
        <v>director</v>
      </c>
    </row>
    <row r="642" spans="1:9" x14ac:dyDescent="0.3">
      <c r="A642" s="35" t="s">
        <v>135</v>
      </c>
      <c r="B642">
        <f t="shared" ca="1" si="56"/>
        <v>1</v>
      </c>
      <c r="C642">
        <f t="shared" ca="1" si="54"/>
        <v>2</v>
      </c>
      <c r="D642">
        <f t="shared" ca="1" si="54"/>
        <v>3</v>
      </c>
      <c r="E642">
        <f t="shared" ca="1" si="54"/>
        <v>5</v>
      </c>
      <c r="F642" t="str">
        <f t="shared" ca="1" si="55"/>
        <v>sales</v>
      </c>
      <c r="G642" t="str">
        <f t="shared" ca="1" si="55"/>
        <v>consumer goods</v>
      </c>
      <c r="H642" t="str">
        <f t="shared" ca="1" si="55"/>
        <v>6-10yrs</v>
      </c>
      <c r="I642" t="str">
        <f t="shared" ca="1" si="55"/>
        <v>supervisor</v>
      </c>
    </row>
    <row r="643" spans="1:9" x14ac:dyDescent="0.3">
      <c r="A643" s="32" t="s">
        <v>136</v>
      </c>
      <c r="B643">
        <f t="shared" ca="1" si="56"/>
        <v>1</v>
      </c>
      <c r="C643">
        <f t="shared" ca="1" si="54"/>
        <v>2</v>
      </c>
      <c r="D643">
        <f t="shared" ca="1" si="54"/>
        <v>3</v>
      </c>
      <c r="E643">
        <f t="shared" ca="1" si="54"/>
        <v>5</v>
      </c>
      <c r="F643" t="str">
        <f t="shared" ca="1" si="55"/>
        <v>operations</v>
      </c>
      <c r="G643" t="str">
        <f t="shared" ca="1" si="55"/>
        <v>electronics</v>
      </c>
      <c r="H643" t="str">
        <f t="shared" ca="1" si="55"/>
        <v>1-5yrs</v>
      </c>
      <c r="I643" t="str">
        <f t="shared" ca="1" si="55"/>
        <v>manager</v>
      </c>
    </row>
    <row r="644" spans="1:9" x14ac:dyDescent="0.3">
      <c r="A644" s="32" t="s">
        <v>137</v>
      </c>
      <c r="B644">
        <f t="shared" ca="1" si="56"/>
        <v>1</v>
      </c>
      <c r="C644">
        <f t="shared" ca="1" si="54"/>
        <v>2</v>
      </c>
      <c r="D644">
        <f t="shared" ca="1" si="54"/>
        <v>3</v>
      </c>
      <c r="E644">
        <f t="shared" ca="1" si="54"/>
        <v>2</v>
      </c>
      <c r="F644" t="str">
        <f t="shared" ca="1" si="55"/>
        <v>operations</v>
      </c>
      <c r="G644" t="str">
        <f t="shared" ca="1" si="55"/>
        <v>electronics</v>
      </c>
      <c r="H644" t="str">
        <f t="shared" ca="1" si="55"/>
        <v>6-10yrs</v>
      </c>
      <c r="I644" t="str">
        <f t="shared" ca="1" si="55"/>
        <v>manager</v>
      </c>
    </row>
    <row r="645" spans="1:9" x14ac:dyDescent="0.3">
      <c r="A645" s="35" t="s">
        <v>138</v>
      </c>
      <c r="B645">
        <f t="shared" ca="1" si="56"/>
        <v>1</v>
      </c>
      <c r="C645">
        <f t="shared" ca="1" si="54"/>
        <v>2</v>
      </c>
      <c r="D645">
        <f t="shared" ca="1" si="54"/>
        <v>3</v>
      </c>
      <c r="E645">
        <f t="shared" ca="1" si="54"/>
        <v>3</v>
      </c>
      <c r="F645" t="str">
        <f t="shared" ca="1" si="55"/>
        <v>sales</v>
      </c>
      <c r="G645" t="str">
        <f t="shared" ca="1" si="55"/>
        <v>consumer goods</v>
      </c>
      <c r="H645" t="str">
        <f t="shared" ca="1" si="55"/>
        <v>1-5yrs</v>
      </c>
      <c r="I645" t="str">
        <f t="shared" ca="1" si="55"/>
        <v>non-supervisory</v>
      </c>
    </row>
    <row r="646" spans="1:9" x14ac:dyDescent="0.3">
      <c r="A646" s="32" t="s">
        <v>139</v>
      </c>
      <c r="B646">
        <f t="shared" ca="1" si="56"/>
        <v>1</v>
      </c>
      <c r="C646">
        <f t="shared" ca="1" si="56"/>
        <v>2</v>
      </c>
      <c r="D646">
        <f t="shared" ca="1" si="56"/>
        <v>3</v>
      </c>
      <c r="E646">
        <f t="shared" ca="1" si="56"/>
        <v>2</v>
      </c>
      <c r="F646" t="str">
        <f t="shared" ref="F646:I677" ca="1" si="57">INDIRECT($A646&amp;"!"&amp;F$172)</f>
        <v>Purchasing</v>
      </c>
      <c r="G646" t="str">
        <f t="shared" ca="1" si="57"/>
        <v>Health Care</v>
      </c>
      <c r="H646" t="str">
        <f t="shared" ca="1" si="57"/>
        <v>6-10yrs</v>
      </c>
      <c r="I646" t="str">
        <f t="shared" ca="1" si="57"/>
        <v>non-supervisory</v>
      </c>
    </row>
    <row r="647" spans="1:9" x14ac:dyDescent="0.3">
      <c r="A647" s="32" t="s">
        <v>140</v>
      </c>
      <c r="B647">
        <f t="shared" ca="1" si="56"/>
        <v>1</v>
      </c>
      <c r="C647">
        <f t="shared" ca="1" si="56"/>
        <v>2</v>
      </c>
      <c r="D647">
        <f t="shared" ca="1" si="56"/>
        <v>3</v>
      </c>
      <c r="E647">
        <f t="shared" ca="1" si="56"/>
        <v>4</v>
      </c>
      <c r="F647" t="str">
        <f t="shared" ca="1" si="57"/>
        <v>operations</v>
      </c>
      <c r="G647" t="str">
        <f t="shared" ca="1" si="57"/>
        <v>other</v>
      </c>
      <c r="H647" t="str">
        <f t="shared" ca="1" si="57"/>
        <v>1-5yr</v>
      </c>
      <c r="I647" t="str">
        <f t="shared" ca="1" si="57"/>
        <v>non-supervisory</v>
      </c>
    </row>
    <row r="648" spans="1:9" x14ac:dyDescent="0.3">
      <c r="A648" s="35" t="s">
        <v>141</v>
      </c>
      <c r="B648">
        <f t="shared" ca="1" si="56"/>
        <v>1</v>
      </c>
      <c r="C648">
        <f t="shared" ca="1" si="56"/>
        <v>2</v>
      </c>
      <c r="D648">
        <f t="shared" ca="1" si="56"/>
        <v>3</v>
      </c>
      <c r="E648">
        <f t="shared" ca="1" si="56"/>
        <v>4</v>
      </c>
      <c r="F648" t="str">
        <f t="shared" ca="1" si="57"/>
        <v>n/a</v>
      </c>
      <c r="G648" t="str">
        <f t="shared" ca="1" si="57"/>
        <v>electronics</v>
      </c>
      <c r="H648" t="str">
        <f t="shared" ca="1" si="57"/>
        <v>6-10yr</v>
      </c>
      <c r="I648" t="str">
        <f t="shared" ca="1" si="57"/>
        <v>supervisor</v>
      </c>
    </row>
    <row r="649" spans="1:9" x14ac:dyDescent="0.3">
      <c r="A649" s="32" t="s">
        <v>142</v>
      </c>
      <c r="B649">
        <f t="shared" ca="1" si="56"/>
        <v>1</v>
      </c>
      <c r="C649">
        <f t="shared" ca="1" si="56"/>
        <v>2</v>
      </c>
      <c r="D649">
        <f t="shared" ca="1" si="56"/>
        <v>3</v>
      </c>
      <c r="E649">
        <f t="shared" ca="1" si="56"/>
        <v>3</v>
      </c>
      <c r="F649" t="str">
        <f t="shared" ca="1" si="57"/>
        <v>accounting/finance</v>
      </c>
      <c r="G649" t="str">
        <f t="shared" ca="1" si="57"/>
        <v>other</v>
      </c>
      <c r="H649" t="str">
        <f t="shared" ca="1" si="57"/>
        <v>1-5yrs</v>
      </c>
      <c r="I649" t="str">
        <f t="shared" ca="1" si="57"/>
        <v>supervisor</v>
      </c>
    </row>
    <row r="650" spans="1:9" x14ac:dyDescent="0.3">
      <c r="A650" s="32" t="s">
        <v>143</v>
      </c>
      <c r="B650">
        <f t="shared" ca="1" si="56"/>
        <v>1</v>
      </c>
      <c r="C650">
        <f t="shared" ca="1" si="56"/>
        <v>2</v>
      </c>
      <c r="D650">
        <f t="shared" ca="1" si="56"/>
        <v>3</v>
      </c>
      <c r="E650">
        <f t="shared" ca="1" si="56"/>
        <v>4</v>
      </c>
      <c r="F650" t="str">
        <f t="shared" ca="1" si="57"/>
        <v>operations</v>
      </c>
      <c r="G650" t="str">
        <f t="shared" ca="1" si="57"/>
        <v>other</v>
      </c>
      <c r="H650" t="str">
        <f t="shared" ca="1" si="57"/>
        <v>6-10yrs</v>
      </c>
      <c r="I650" t="str">
        <f t="shared" ca="1" si="57"/>
        <v>manager</v>
      </c>
    </row>
    <row r="651" spans="1:9" x14ac:dyDescent="0.3">
      <c r="A651" s="35" t="s">
        <v>144</v>
      </c>
      <c r="B651">
        <f t="shared" ca="1" si="56"/>
        <v>1</v>
      </c>
      <c r="C651">
        <f t="shared" ca="1" si="56"/>
        <v>2</v>
      </c>
      <c r="D651">
        <f t="shared" ca="1" si="56"/>
        <v>3</v>
      </c>
      <c r="E651">
        <f t="shared" ca="1" si="56"/>
        <v>4</v>
      </c>
      <c r="F651" t="str">
        <f t="shared" ca="1" si="57"/>
        <v>n/a</v>
      </c>
      <c r="G651" t="str">
        <f t="shared" ca="1" si="57"/>
        <v>other</v>
      </c>
      <c r="H651" t="str">
        <f t="shared" ca="1" si="57"/>
        <v>1-5yrs</v>
      </c>
      <c r="I651" t="str">
        <f t="shared" ca="1" si="57"/>
        <v>non-supervisory</v>
      </c>
    </row>
    <row r="652" spans="1:9" x14ac:dyDescent="0.3">
      <c r="A652" s="32" t="s">
        <v>145</v>
      </c>
      <c r="B652">
        <f t="shared" ca="1" si="56"/>
        <v>1</v>
      </c>
      <c r="C652">
        <f t="shared" ca="1" si="56"/>
        <v>2</v>
      </c>
      <c r="D652">
        <f t="shared" ca="1" si="56"/>
        <v>3</v>
      </c>
      <c r="E652">
        <f t="shared" ca="1" si="56"/>
        <v>3</v>
      </c>
      <c r="F652" t="str">
        <f t="shared" ca="1" si="57"/>
        <v>accounting/finance</v>
      </c>
      <c r="G652" t="str">
        <f t="shared" ca="1" si="57"/>
        <v>power/energy</v>
      </c>
      <c r="H652" t="str">
        <f t="shared" ca="1" si="57"/>
        <v>1-5yrs</v>
      </c>
      <c r="I652" t="str">
        <f t="shared" ca="1" si="57"/>
        <v>non-supervisory</v>
      </c>
    </row>
    <row r="653" spans="1:9" x14ac:dyDescent="0.3">
      <c r="A653" s="32" t="s">
        <v>146</v>
      </c>
      <c r="B653">
        <f t="shared" ca="1" si="56"/>
        <v>1</v>
      </c>
      <c r="C653">
        <f t="shared" ca="1" si="56"/>
        <v>2</v>
      </c>
      <c r="D653">
        <f t="shared" ca="1" si="56"/>
        <v>3</v>
      </c>
      <c r="E653">
        <f t="shared" ca="1" si="56"/>
        <v>2</v>
      </c>
      <c r="F653" t="str">
        <f t="shared" ca="1" si="57"/>
        <v>n/a</v>
      </c>
      <c r="G653" t="str">
        <f t="shared" ca="1" si="57"/>
        <v>n/a</v>
      </c>
      <c r="H653" t="str">
        <f t="shared" ca="1" si="57"/>
        <v>1-5yrs</v>
      </c>
      <c r="I653" t="str">
        <f t="shared" ca="1" si="57"/>
        <v>n/a</v>
      </c>
    </row>
    <row r="654" spans="1:9" x14ac:dyDescent="0.3">
      <c r="A654" s="35" t="s">
        <v>147</v>
      </c>
      <c r="B654">
        <f t="shared" ca="1" si="56"/>
        <v>1</v>
      </c>
      <c r="C654">
        <f t="shared" ca="1" si="56"/>
        <v>2</v>
      </c>
      <c r="D654">
        <f t="shared" ca="1" si="56"/>
        <v>3</v>
      </c>
      <c r="E654">
        <f t="shared" ca="1" si="56"/>
        <v>3</v>
      </c>
      <c r="F654" t="str">
        <f t="shared" ca="1" si="57"/>
        <v>accounting/finance</v>
      </c>
      <c r="G654" t="str">
        <f t="shared" ca="1" si="57"/>
        <v>other</v>
      </c>
      <c r="H654" t="str">
        <f t="shared" ca="1" si="57"/>
        <v>11-15yrs</v>
      </c>
      <c r="I654" t="str">
        <f t="shared" ca="1" si="57"/>
        <v>non-supervisory</v>
      </c>
    </row>
    <row r="655" spans="1:9" x14ac:dyDescent="0.3">
      <c r="A655" s="32" t="s">
        <v>148</v>
      </c>
      <c r="B655">
        <f t="shared" ca="1" si="56"/>
        <v>1</v>
      </c>
      <c r="C655">
        <f t="shared" ca="1" si="56"/>
        <v>2</v>
      </c>
      <c r="D655">
        <f t="shared" ca="1" si="56"/>
        <v>3</v>
      </c>
      <c r="E655">
        <f t="shared" ca="1" si="56"/>
        <v>2</v>
      </c>
      <c r="F655" t="str">
        <f t="shared" ca="1" si="57"/>
        <v>sales</v>
      </c>
      <c r="G655" t="str">
        <f t="shared" ca="1" si="57"/>
        <v>electronics</v>
      </c>
      <c r="H655" t="str">
        <f t="shared" ca="1" si="57"/>
        <v>6-10yrs</v>
      </c>
      <c r="I655" t="str">
        <f t="shared" ca="1" si="57"/>
        <v>manager</v>
      </c>
    </row>
    <row r="656" spans="1:9" x14ac:dyDescent="0.3">
      <c r="A656" s="32" t="s">
        <v>149</v>
      </c>
      <c r="B656">
        <f t="shared" ca="1" si="56"/>
        <v>1</v>
      </c>
      <c r="C656">
        <f t="shared" ca="1" si="56"/>
        <v>2</v>
      </c>
      <c r="D656">
        <f t="shared" ca="1" si="56"/>
        <v>3</v>
      </c>
      <c r="E656">
        <f t="shared" ca="1" si="56"/>
        <v>4</v>
      </c>
      <c r="F656" t="str">
        <f t="shared" ca="1" si="57"/>
        <v>accounting/finance</v>
      </c>
      <c r="G656" t="str">
        <f t="shared" ca="1" si="57"/>
        <v>n/a</v>
      </c>
      <c r="H656" t="str">
        <f t="shared" ca="1" si="57"/>
        <v>11-15yrs</v>
      </c>
      <c r="I656" t="str">
        <f t="shared" ca="1" si="57"/>
        <v>manager</v>
      </c>
    </row>
    <row r="657" spans="1:9" x14ac:dyDescent="0.3">
      <c r="A657" s="35" t="s">
        <v>150</v>
      </c>
      <c r="B657">
        <f t="shared" ca="1" si="56"/>
        <v>1</v>
      </c>
      <c r="C657">
        <f t="shared" ca="1" si="56"/>
        <v>2</v>
      </c>
      <c r="D657">
        <f t="shared" ca="1" si="56"/>
        <v>3</v>
      </c>
      <c r="E657">
        <f t="shared" ca="1" si="56"/>
        <v>4</v>
      </c>
      <c r="F657" t="str">
        <f t="shared" ca="1" si="57"/>
        <v>analytics</v>
      </c>
      <c r="G657" t="str">
        <f t="shared" ca="1" si="57"/>
        <v>electronics</v>
      </c>
      <c r="H657" t="str">
        <f t="shared" ca="1" si="57"/>
        <v>6-10yrs</v>
      </c>
      <c r="I657" t="str">
        <f t="shared" ca="1" si="57"/>
        <v>manager</v>
      </c>
    </row>
    <row r="658" spans="1:9" x14ac:dyDescent="0.3">
      <c r="A658" s="32" t="s">
        <v>151</v>
      </c>
      <c r="B658">
        <f t="shared" ca="1" si="56"/>
        <v>1</v>
      </c>
      <c r="C658">
        <f t="shared" ca="1" si="56"/>
        <v>2</v>
      </c>
      <c r="D658">
        <f t="shared" ca="1" si="56"/>
        <v>3</v>
      </c>
      <c r="E658">
        <f t="shared" ca="1" si="56"/>
        <v>5</v>
      </c>
      <c r="F658" t="str">
        <f t="shared" ca="1" si="57"/>
        <v>operations</v>
      </c>
      <c r="G658" t="str">
        <f t="shared" ca="1" si="57"/>
        <v>consumer goods</v>
      </c>
      <c r="H658" t="str">
        <f t="shared" ca="1" si="57"/>
        <v>11-15yrs</v>
      </c>
      <c r="I658" t="str">
        <f t="shared" ca="1" si="57"/>
        <v>VP/executive</v>
      </c>
    </row>
    <row r="659" spans="1:9" x14ac:dyDescent="0.3">
      <c r="A659" s="32" t="s">
        <v>152</v>
      </c>
      <c r="B659">
        <f t="shared" ca="1" si="56"/>
        <v>1</v>
      </c>
      <c r="C659">
        <f t="shared" ca="1" si="56"/>
        <v>2</v>
      </c>
      <c r="D659">
        <f t="shared" ca="1" si="56"/>
        <v>3</v>
      </c>
      <c r="E659">
        <f t="shared" ca="1" si="56"/>
        <v>3</v>
      </c>
      <c r="F659" t="str">
        <f t="shared" ca="1" si="57"/>
        <v>operations</v>
      </c>
      <c r="G659" t="str">
        <f t="shared" ca="1" si="57"/>
        <v>health care</v>
      </c>
      <c r="H659" t="str">
        <f t="shared" ca="1" si="57"/>
        <v>16-20yrs</v>
      </c>
      <c r="I659" t="str">
        <f t="shared" ca="1" si="57"/>
        <v>manager</v>
      </c>
    </row>
    <row r="660" spans="1:9" x14ac:dyDescent="0.3">
      <c r="A660" s="35" t="s">
        <v>153</v>
      </c>
      <c r="B660">
        <f t="shared" ca="1" si="56"/>
        <v>1</v>
      </c>
      <c r="C660">
        <f t="shared" ca="1" si="56"/>
        <v>2</v>
      </c>
      <c r="D660">
        <f t="shared" ca="1" si="56"/>
        <v>3</v>
      </c>
      <c r="E660">
        <f t="shared" ca="1" si="56"/>
        <v>3</v>
      </c>
      <c r="F660" t="str">
        <f t="shared" ca="1" si="57"/>
        <v>accounting/finance</v>
      </c>
      <c r="G660" t="str">
        <f t="shared" ca="1" si="57"/>
        <v>other</v>
      </c>
      <c r="H660" t="str">
        <f t="shared" ca="1" si="57"/>
        <v>6-10yrs</v>
      </c>
      <c r="I660" t="str">
        <f t="shared" ca="1" si="57"/>
        <v>non-supervisory</v>
      </c>
    </row>
    <row r="661" spans="1:9" x14ac:dyDescent="0.3">
      <c r="A661" s="32" t="s">
        <v>154</v>
      </c>
      <c r="B661">
        <f t="shared" ca="1" si="56"/>
        <v>1</v>
      </c>
      <c r="C661">
        <f t="shared" ca="1" si="56"/>
        <v>2</v>
      </c>
      <c r="D661">
        <f t="shared" ca="1" si="56"/>
        <v>3</v>
      </c>
      <c r="E661">
        <f t="shared" ca="1" si="56"/>
        <v>4</v>
      </c>
      <c r="F661" t="str">
        <f t="shared" ca="1" si="57"/>
        <v>other</v>
      </c>
      <c r="G661" t="str">
        <f t="shared" ca="1" si="57"/>
        <v>consumer goods</v>
      </c>
      <c r="H661" t="str">
        <f t="shared" ca="1" si="57"/>
        <v>1-5yrs</v>
      </c>
      <c r="I661" t="str">
        <f t="shared" ca="1" si="57"/>
        <v>manager</v>
      </c>
    </row>
    <row r="662" spans="1:9" x14ac:dyDescent="0.3">
      <c r="A662" s="32" t="s">
        <v>155</v>
      </c>
      <c r="B662">
        <f t="shared" ca="1" si="56"/>
        <v>1</v>
      </c>
      <c r="C662">
        <f t="shared" ca="1" si="56"/>
        <v>2</v>
      </c>
      <c r="D662">
        <f t="shared" ca="1" si="56"/>
        <v>3</v>
      </c>
      <c r="E662">
        <f t="shared" ca="1" si="56"/>
        <v>4</v>
      </c>
      <c r="F662" t="str">
        <f t="shared" ca="1" si="57"/>
        <v>accounting/finance</v>
      </c>
      <c r="G662" t="str">
        <f t="shared" ca="1" si="57"/>
        <v>consumer goods</v>
      </c>
      <c r="H662" t="str">
        <f t="shared" ca="1" si="57"/>
        <v>11-15yrs</v>
      </c>
      <c r="I662" t="str">
        <f t="shared" ca="1" si="57"/>
        <v>manager</v>
      </c>
    </row>
    <row r="663" spans="1:9" x14ac:dyDescent="0.3">
      <c r="A663" s="35" t="s">
        <v>156</v>
      </c>
      <c r="B663">
        <f t="shared" ref="B663:E684" ca="1" si="58">INDIRECT($A663&amp;"!"&amp;B$628)</f>
        <v>1</v>
      </c>
      <c r="C663">
        <f t="shared" ca="1" si="58"/>
        <v>2</v>
      </c>
      <c r="D663">
        <f t="shared" ca="1" si="58"/>
        <v>3</v>
      </c>
      <c r="E663">
        <f t="shared" ca="1" si="58"/>
        <v>5</v>
      </c>
      <c r="F663" t="str">
        <f t="shared" ca="1" si="57"/>
        <v>n/a</v>
      </c>
      <c r="G663" t="str">
        <f t="shared" ca="1" si="57"/>
        <v>health care</v>
      </c>
      <c r="H663" t="str">
        <f t="shared" ca="1" si="57"/>
        <v>1-5yrs</v>
      </c>
      <c r="I663" t="str">
        <f t="shared" ca="1" si="57"/>
        <v>supervisor</v>
      </c>
    </row>
    <row r="664" spans="1:9" x14ac:dyDescent="0.3">
      <c r="A664" s="32" t="s">
        <v>157</v>
      </c>
      <c r="B664">
        <f t="shared" ca="1" si="58"/>
        <v>1</v>
      </c>
      <c r="C664">
        <f t="shared" ca="1" si="58"/>
        <v>2</v>
      </c>
      <c r="D664">
        <f t="shared" ca="1" si="58"/>
        <v>3</v>
      </c>
      <c r="E664">
        <f t="shared" ca="1" si="58"/>
        <v>4</v>
      </c>
      <c r="F664" t="str">
        <f t="shared" ca="1" si="57"/>
        <v>other</v>
      </c>
      <c r="G664" t="str">
        <f t="shared" ca="1" si="57"/>
        <v>industrial equipment</v>
      </c>
      <c r="H664" t="str">
        <f t="shared" ca="1" si="57"/>
        <v>6-10yrs</v>
      </c>
      <c r="I664" t="str">
        <f t="shared" ca="1" si="57"/>
        <v>other</v>
      </c>
    </row>
    <row r="665" spans="1:9" x14ac:dyDescent="0.3">
      <c r="A665" s="32" t="s">
        <v>158</v>
      </c>
      <c r="B665">
        <f t="shared" ca="1" si="58"/>
        <v>1</v>
      </c>
      <c r="C665">
        <f t="shared" ca="1" si="58"/>
        <v>2</v>
      </c>
      <c r="D665">
        <f t="shared" ca="1" si="58"/>
        <v>3</v>
      </c>
      <c r="E665">
        <f t="shared" ca="1" si="58"/>
        <v>2</v>
      </c>
      <c r="F665" t="str">
        <f t="shared" ca="1" si="57"/>
        <v>logistics</v>
      </c>
      <c r="G665" t="str">
        <f t="shared" ca="1" si="57"/>
        <v>electronics</v>
      </c>
      <c r="H665" t="str">
        <f t="shared" ca="1" si="57"/>
        <v>1-5yrs</v>
      </c>
      <c r="I665" t="str">
        <f t="shared" ca="1" si="57"/>
        <v>supervisor</v>
      </c>
    </row>
    <row r="666" spans="1:9" x14ac:dyDescent="0.3">
      <c r="A666" s="35" t="s">
        <v>159</v>
      </c>
      <c r="B666">
        <f t="shared" ca="1" si="58"/>
        <v>1</v>
      </c>
      <c r="C666">
        <f t="shared" ca="1" si="58"/>
        <v>2</v>
      </c>
      <c r="D666">
        <f t="shared" ca="1" si="58"/>
        <v>3</v>
      </c>
      <c r="E666">
        <f t="shared" ca="1" si="58"/>
        <v>5</v>
      </c>
      <c r="F666" t="str">
        <f t="shared" ca="1" si="57"/>
        <v>operations</v>
      </c>
      <c r="G666" t="str">
        <f t="shared" ca="1" si="57"/>
        <v>electronics</v>
      </c>
      <c r="H666" t="str">
        <f t="shared" ca="1" si="57"/>
        <v>1-5yrs</v>
      </c>
      <c r="I666" t="str">
        <f t="shared" ca="1" si="57"/>
        <v>other</v>
      </c>
    </row>
    <row r="667" spans="1:9" x14ac:dyDescent="0.3">
      <c r="A667" s="32" t="s">
        <v>160</v>
      </c>
      <c r="B667">
        <f t="shared" ca="1" si="58"/>
        <v>1</v>
      </c>
      <c r="C667">
        <f t="shared" ca="1" si="58"/>
        <v>2</v>
      </c>
      <c r="D667">
        <f t="shared" ca="1" si="58"/>
        <v>3</v>
      </c>
      <c r="E667">
        <f t="shared" ca="1" si="58"/>
        <v>5</v>
      </c>
      <c r="F667" t="str">
        <f t="shared" ca="1" si="57"/>
        <v>accounting/finance</v>
      </c>
      <c r="G667" t="str">
        <f t="shared" ca="1" si="57"/>
        <v>consumer goods</v>
      </c>
      <c r="H667" t="str">
        <f t="shared" ca="1" si="57"/>
        <v>6-10yrs</v>
      </c>
      <c r="I667" t="str">
        <f t="shared" ca="1" si="57"/>
        <v>supervisor</v>
      </c>
    </row>
    <row r="668" spans="1:9" x14ac:dyDescent="0.3">
      <c r="A668" s="32" t="s">
        <v>161</v>
      </c>
      <c r="B668">
        <f t="shared" ca="1" si="58"/>
        <v>1</v>
      </c>
      <c r="C668">
        <f t="shared" ca="1" si="58"/>
        <v>2</v>
      </c>
      <c r="D668">
        <f t="shared" ca="1" si="58"/>
        <v>3</v>
      </c>
      <c r="E668">
        <f t="shared" ca="1" si="58"/>
        <v>4</v>
      </c>
      <c r="F668" t="str">
        <f t="shared" ca="1" si="57"/>
        <v>logistics</v>
      </c>
      <c r="G668" t="str">
        <f t="shared" ca="1" si="57"/>
        <v>other</v>
      </c>
      <c r="H668" t="str">
        <f t="shared" ca="1" si="57"/>
        <v>1-5yrs</v>
      </c>
      <c r="I668" t="str">
        <f t="shared" ca="1" si="57"/>
        <v>supervisor</v>
      </c>
    </row>
    <row r="669" spans="1:9" x14ac:dyDescent="0.3">
      <c r="A669" s="35" t="s">
        <v>162</v>
      </c>
      <c r="B669">
        <f t="shared" ca="1" si="58"/>
        <v>1</v>
      </c>
      <c r="C669">
        <f t="shared" ca="1" si="58"/>
        <v>2</v>
      </c>
      <c r="D669">
        <f t="shared" ca="1" si="58"/>
        <v>3</v>
      </c>
      <c r="E669">
        <f t="shared" ca="1" si="58"/>
        <v>3</v>
      </c>
      <c r="F669" t="str">
        <f t="shared" ca="1" si="57"/>
        <v>accounting/finance</v>
      </c>
      <c r="G669" t="str">
        <f t="shared" ca="1" si="57"/>
        <v>other</v>
      </c>
      <c r="H669" t="str">
        <f t="shared" ca="1" si="57"/>
        <v>1-5yrs</v>
      </c>
      <c r="I669" t="str">
        <f t="shared" ca="1" si="57"/>
        <v>non-supervisory</v>
      </c>
    </row>
    <row r="670" spans="1:9" x14ac:dyDescent="0.3">
      <c r="A670" s="32" t="s">
        <v>163</v>
      </c>
      <c r="B670">
        <f t="shared" ca="1" si="58"/>
        <v>1</v>
      </c>
      <c r="C670">
        <f t="shared" ca="1" si="58"/>
        <v>2</v>
      </c>
      <c r="D670">
        <f t="shared" ca="1" si="58"/>
        <v>3</v>
      </c>
      <c r="E670">
        <f t="shared" ca="1" si="58"/>
        <v>4</v>
      </c>
      <c r="F670" t="str">
        <f t="shared" ca="1" si="57"/>
        <v>operations</v>
      </c>
      <c r="G670" t="str">
        <f t="shared" ca="1" si="57"/>
        <v>electronics</v>
      </c>
      <c r="H670" t="str">
        <f t="shared" ca="1" si="57"/>
        <v>6-10yrs</v>
      </c>
      <c r="I670" t="str">
        <f t="shared" ca="1" si="57"/>
        <v>supervisor</v>
      </c>
    </row>
    <row r="671" spans="1:9" x14ac:dyDescent="0.3">
      <c r="A671" s="32" t="s">
        <v>164</v>
      </c>
      <c r="B671">
        <f t="shared" ca="1" si="58"/>
        <v>1</v>
      </c>
      <c r="C671">
        <f t="shared" ca="1" si="58"/>
        <v>2</v>
      </c>
      <c r="D671">
        <f t="shared" ca="1" si="58"/>
        <v>3</v>
      </c>
      <c r="E671">
        <f t="shared" ca="1" si="58"/>
        <v>3</v>
      </c>
      <c r="F671" t="str">
        <f t="shared" ca="1" si="57"/>
        <v>operations</v>
      </c>
      <c r="G671" t="str">
        <f t="shared" ca="1" si="57"/>
        <v>consumer goods</v>
      </c>
      <c r="H671" t="str">
        <f t="shared" ca="1" si="57"/>
        <v>1-5yrs</v>
      </c>
      <c r="I671" t="str">
        <f t="shared" ca="1" si="57"/>
        <v>non-supervisory</v>
      </c>
    </row>
    <row r="672" spans="1:9" x14ac:dyDescent="0.3">
      <c r="A672" s="35" t="s">
        <v>165</v>
      </c>
      <c r="B672">
        <f t="shared" ca="1" si="58"/>
        <v>1</v>
      </c>
      <c r="C672">
        <f t="shared" ca="1" si="58"/>
        <v>2</v>
      </c>
      <c r="D672">
        <f t="shared" ca="1" si="58"/>
        <v>3</v>
      </c>
      <c r="E672">
        <f t="shared" ca="1" si="58"/>
        <v>1</v>
      </c>
      <c r="F672" t="str">
        <f t="shared" ca="1" si="57"/>
        <v>other</v>
      </c>
      <c r="G672" t="str">
        <f t="shared" ca="1" si="57"/>
        <v>other</v>
      </c>
      <c r="H672" t="str">
        <f t="shared" ca="1" si="57"/>
        <v>1-5yrs</v>
      </c>
      <c r="I672" t="str">
        <f t="shared" ca="1" si="57"/>
        <v>non-supervisory</v>
      </c>
    </row>
    <row r="673" spans="1:9" x14ac:dyDescent="0.3">
      <c r="A673" s="32" t="s">
        <v>166</v>
      </c>
      <c r="B673">
        <f t="shared" ca="1" si="58"/>
        <v>1</v>
      </c>
      <c r="C673">
        <f t="shared" ca="1" si="58"/>
        <v>2</v>
      </c>
      <c r="D673">
        <f t="shared" ca="1" si="58"/>
        <v>3</v>
      </c>
      <c r="E673">
        <f t="shared" ca="1" si="58"/>
        <v>3</v>
      </c>
      <c r="F673" t="str">
        <f t="shared" ca="1" si="57"/>
        <v>operations</v>
      </c>
      <c r="G673" t="str">
        <f t="shared" ca="1" si="57"/>
        <v>electronics</v>
      </c>
      <c r="H673" t="str">
        <f t="shared" ca="1" si="57"/>
        <v>1-5yrs</v>
      </c>
      <c r="I673" t="str">
        <f t="shared" ca="1" si="57"/>
        <v>non-supervisory</v>
      </c>
    </row>
    <row r="674" spans="1:9" x14ac:dyDescent="0.3">
      <c r="A674" s="32" t="s">
        <v>167</v>
      </c>
      <c r="B674">
        <f t="shared" ca="1" si="58"/>
        <v>1</v>
      </c>
      <c r="C674">
        <f t="shared" ca="1" si="58"/>
        <v>2</v>
      </c>
      <c r="D674">
        <f t="shared" ca="1" si="58"/>
        <v>3</v>
      </c>
      <c r="E674">
        <f t="shared" ca="1" si="58"/>
        <v>2</v>
      </c>
      <c r="F674" t="str">
        <f t="shared" ca="1" si="57"/>
        <v>purchasing</v>
      </c>
      <c r="G674" t="str">
        <f t="shared" ca="1" si="57"/>
        <v>electronics</v>
      </c>
      <c r="H674" t="str">
        <f t="shared" ca="1" si="57"/>
        <v>11-15yrs</v>
      </c>
      <c r="I674" t="str">
        <f t="shared" ca="1" si="57"/>
        <v>other</v>
      </c>
    </row>
    <row r="675" spans="1:9" x14ac:dyDescent="0.3">
      <c r="A675" s="35" t="s">
        <v>168</v>
      </c>
      <c r="B675">
        <f t="shared" ca="1" si="58"/>
        <v>1</v>
      </c>
      <c r="C675">
        <f t="shared" ca="1" si="58"/>
        <v>2</v>
      </c>
      <c r="D675">
        <f t="shared" ca="1" si="58"/>
        <v>3</v>
      </c>
      <c r="E675">
        <f t="shared" ca="1" si="58"/>
        <v>4</v>
      </c>
      <c r="F675" t="str">
        <f t="shared" ca="1" si="57"/>
        <v>operations</v>
      </c>
      <c r="G675" t="str">
        <f t="shared" ca="1" si="57"/>
        <v>electronics</v>
      </c>
      <c r="H675" t="str">
        <f t="shared" ca="1" si="57"/>
        <v>6-10yrs</v>
      </c>
      <c r="I675" t="str">
        <f t="shared" ca="1" si="57"/>
        <v>manager</v>
      </c>
    </row>
    <row r="676" spans="1:9" x14ac:dyDescent="0.3">
      <c r="A676" s="32" t="s">
        <v>169</v>
      </c>
      <c r="B676">
        <f t="shared" ca="1" si="58"/>
        <v>1</v>
      </c>
      <c r="C676">
        <f t="shared" ca="1" si="58"/>
        <v>2</v>
      </c>
      <c r="D676">
        <f t="shared" ca="1" si="58"/>
        <v>3</v>
      </c>
      <c r="E676">
        <f t="shared" ca="1" si="58"/>
        <v>4</v>
      </c>
      <c r="F676" t="str">
        <f t="shared" ca="1" si="57"/>
        <v>other</v>
      </c>
      <c r="G676" t="str">
        <f t="shared" ca="1" si="57"/>
        <v>other</v>
      </c>
      <c r="H676" t="str">
        <f t="shared" ca="1" si="57"/>
        <v>1-5yrs</v>
      </c>
      <c r="I676" t="str">
        <f t="shared" ca="1" si="57"/>
        <v>manager</v>
      </c>
    </row>
    <row r="677" spans="1:9" x14ac:dyDescent="0.3">
      <c r="A677" s="32" t="s">
        <v>170</v>
      </c>
      <c r="B677">
        <f t="shared" ca="1" si="58"/>
        <v>1</v>
      </c>
      <c r="C677">
        <f t="shared" ca="1" si="58"/>
        <v>2</v>
      </c>
      <c r="D677">
        <f t="shared" ca="1" si="58"/>
        <v>3</v>
      </c>
      <c r="E677">
        <f t="shared" ca="1" si="58"/>
        <v>3</v>
      </c>
      <c r="F677" t="str">
        <f t="shared" ca="1" si="57"/>
        <v>sales</v>
      </c>
      <c r="G677" t="str">
        <f t="shared" ca="1" si="57"/>
        <v>consumer goods</v>
      </c>
      <c r="H677" t="str">
        <f t="shared" ca="1" si="57"/>
        <v>6-10yrs</v>
      </c>
      <c r="I677" t="str">
        <f t="shared" ca="1" si="57"/>
        <v>non-supervisory</v>
      </c>
    </row>
    <row r="678" spans="1:9" x14ac:dyDescent="0.3">
      <c r="A678" s="35" t="s">
        <v>171</v>
      </c>
      <c r="B678">
        <f t="shared" ca="1" si="58"/>
        <v>1</v>
      </c>
      <c r="C678">
        <f t="shared" ca="1" si="58"/>
        <v>2</v>
      </c>
      <c r="D678">
        <f t="shared" ca="1" si="58"/>
        <v>3</v>
      </c>
      <c r="E678">
        <f t="shared" ca="1" si="58"/>
        <v>5</v>
      </c>
      <c r="F678" t="str">
        <f t="shared" ref="F678:I684" ca="1" si="59">INDIRECT($A678&amp;"!"&amp;F$172)</f>
        <v>other</v>
      </c>
      <c r="G678" t="str">
        <f t="shared" ca="1" si="59"/>
        <v>other</v>
      </c>
      <c r="H678" t="str">
        <f t="shared" ca="1" si="59"/>
        <v>1-5yrs</v>
      </c>
      <c r="I678" t="str">
        <f t="shared" ca="1" si="59"/>
        <v>supervisor</v>
      </c>
    </row>
    <row r="679" spans="1:9" x14ac:dyDescent="0.3">
      <c r="A679" s="32" t="s">
        <v>172</v>
      </c>
      <c r="B679">
        <f t="shared" ca="1" si="58"/>
        <v>1</v>
      </c>
      <c r="C679">
        <f t="shared" ca="1" si="58"/>
        <v>2</v>
      </c>
      <c r="D679">
        <f t="shared" ca="1" si="58"/>
        <v>3</v>
      </c>
      <c r="E679">
        <f t="shared" ca="1" si="58"/>
        <v>4</v>
      </c>
      <c r="F679" t="str">
        <f t="shared" ca="1" si="59"/>
        <v>analytics</v>
      </c>
      <c r="G679" t="str">
        <f t="shared" ca="1" si="59"/>
        <v>electronics</v>
      </c>
      <c r="H679" t="str">
        <f t="shared" ca="1" si="59"/>
        <v>&lt;1</v>
      </c>
      <c r="I679" t="str">
        <f t="shared" ca="1" si="59"/>
        <v>non-supervisory</v>
      </c>
    </row>
    <row r="680" spans="1:9" x14ac:dyDescent="0.3">
      <c r="A680" s="32" t="s">
        <v>173</v>
      </c>
      <c r="B680">
        <f t="shared" ca="1" si="58"/>
        <v>1</v>
      </c>
      <c r="C680">
        <f t="shared" ca="1" si="58"/>
        <v>2</v>
      </c>
      <c r="D680">
        <f t="shared" ca="1" si="58"/>
        <v>3</v>
      </c>
      <c r="E680">
        <f t="shared" ca="1" si="58"/>
        <v>4</v>
      </c>
      <c r="F680" t="str">
        <f t="shared" ca="1" si="59"/>
        <v>operations</v>
      </c>
      <c r="G680" t="str">
        <f t="shared" ca="1" si="59"/>
        <v>electronics</v>
      </c>
      <c r="H680" t="str">
        <f t="shared" ca="1" si="59"/>
        <v>6-10yrs</v>
      </c>
      <c r="I680" t="str">
        <f t="shared" ca="1" si="59"/>
        <v>manager</v>
      </c>
    </row>
    <row r="681" spans="1:9" x14ac:dyDescent="0.3">
      <c r="A681" s="35" t="s">
        <v>174</v>
      </c>
      <c r="B681">
        <f t="shared" ca="1" si="58"/>
        <v>1</v>
      </c>
      <c r="C681">
        <f t="shared" ca="1" si="58"/>
        <v>2</v>
      </c>
      <c r="D681">
        <f t="shared" ca="1" si="58"/>
        <v>3</v>
      </c>
      <c r="E681">
        <f t="shared" ca="1" si="58"/>
        <v>1</v>
      </c>
      <c r="F681" t="str">
        <f t="shared" ca="1" si="59"/>
        <v>logistics</v>
      </c>
      <c r="G681" t="str">
        <f t="shared" ca="1" si="59"/>
        <v>other</v>
      </c>
      <c r="H681" t="str">
        <f t="shared" ca="1" si="59"/>
        <v>1-5yrs</v>
      </c>
      <c r="I681" t="str">
        <f t="shared" ca="1" si="59"/>
        <v>non-supervisory</v>
      </c>
    </row>
    <row r="682" spans="1:9" x14ac:dyDescent="0.3">
      <c r="A682" s="32" t="s">
        <v>175</v>
      </c>
      <c r="B682">
        <f t="shared" ca="1" si="58"/>
        <v>1</v>
      </c>
      <c r="C682">
        <f t="shared" ca="1" si="58"/>
        <v>2</v>
      </c>
      <c r="D682">
        <f t="shared" ca="1" si="58"/>
        <v>3</v>
      </c>
      <c r="E682">
        <f t="shared" ca="1" si="58"/>
        <v>1</v>
      </c>
      <c r="F682" t="str">
        <f t="shared" ca="1" si="59"/>
        <v>logistics</v>
      </c>
      <c r="G682" t="str">
        <f t="shared" ca="1" si="59"/>
        <v>other</v>
      </c>
      <c r="H682" t="str">
        <f t="shared" ca="1" si="59"/>
        <v>1-5yrs</v>
      </c>
      <c r="I682" t="str">
        <f t="shared" ca="1" si="59"/>
        <v>non-supervisory</v>
      </c>
    </row>
    <row r="683" spans="1:9" x14ac:dyDescent="0.3">
      <c r="A683" s="32" t="s">
        <v>176</v>
      </c>
      <c r="B683">
        <f t="shared" ca="1" si="58"/>
        <v>1</v>
      </c>
      <c r="C683">
        <f t="shared" ca="1" si="58"/>
        <v>2</v>
      </c>
      <c r="D683">
        <f t="shared" ca="1" si="58"/>
        <v>3</v>
      </c>
      <c r="E683">
        <f t="shared" ca="1" si="58"/>
        <v>1</v>
      </c>
      <c r="F683" t="str">
        <f t="shared" ca="1" si="59"/>
        <v>sales</v>
      </c>
      <c r="G683" t="str">
        <f t="shared" ca="1" si="59"/>
        <v>other</v>
      </c>
      <c r="H683" t="str">
        <f t="shared" ca="1" si="59"/>
        <v>6-10yrs</v>
      </c>
      <c r="I683" t="str">
        <f t="shared" ca="1" si="59"/>
        <v>manager</v>
      </c>
    </row>
    <row r="684" spans="1:9" x14ac:dyDescent="0.3">
      <c r="A684" s="35" t="s">
        <v>177</v>
      </c>
      <c r="B684">
        <f t="shared" ca="1" si="58"/>
        <v>1</v>
      </c>
      <c r="C684">
        <f t="shared" ca="1" si="58"/>
        <v>2</v>
      </c>
      <c r="D684">
        <f t="shared" ca="1" si="58"/>
        <v>3</v>
      </c>
      <c r="E684">
        <f t="shared" ca="1" si="58"/>
        <v>4</v>
      </c>
      <c r="F684" t="str">
        <f t="shared" ca="1" si="59"/>
        <v>Analytics</v>
      </c>
      <c r="G684" t="str">
        <f t="shared" ca="1" si="59"/>
        <v>electronics</v>
      </c>
      <c r="H684" t="str">
        <f t="shared" ca="1" si="59"/>
        <v>1-5yrs</v>
      </c>
      <c r="I684" t="str">
        <f t="shared" ca="1" si="59"/>
        <v>supervisor</v>
      </c>
    </row>
    <row r="685" spans="1:9" x14ac:dyDescent="0.3">
      <c r="A685" s="32"/>
      <c r="B685" s="35" t="s">
        <v>270</v>
      </c>
      <c r="C685" s="32" t="s">
        <v>271</v>
      </c>
      <c r="D685" s="32" t="s">
        <v>272</v>
      </c>
      <c r="E685" s="35" t="s">
        <v>193</v>
      </c>
      <c r="F685" s="32" t="s">
        <v>220</v>
      </c>
      <c r="G685" s="32" t="s">
        <v>221</v>
      </c>
      <c r="H685" s="35" t="s">
        <v>222</v>
      </c>
      <c r="I685" s="32" t="s">
        <v>224</v>
      </c>
    </row>
    <row r="686" spans="1:9" x14ac:dyDescent="0.3">
      <c r="A686" s="32"/>
      <c r="B686" t="s">
        <v>256</v>
      </c>
    </row>
    <row r="687" spans="1:9" x14ac:dyDescent="0.3">
      <c r="A687" s="35" t="s">
        <v>232</v>
      </c>
      <c r="B687">
        <f ca="1">INDIRECT($A687&amp;"!"&amp;B$685)</f>
        <v>2</v>
      </c>
      <c r="C687">
        <f t="shared" ref="C687:E702" ca="1" si="60">INDIRECT($A687&amp;"!"&amp;C$685)</f>
        <v>2</v>
      </c>
      <c r="D687">
        <f t="shared" ca="1" si="60"/>
        <v>1</v>
      </c>
      <c r="E687">
        <f t="shared" ca="1" si="60"/>
        <v>4</v>
      </c>
      <c r="F687" t="str">
        <f ca="1">INDIRECT($A687&amp;"!"&amp;F$172)</f>
        <v>analytics</v>
      </c>
      <c r="G687" t="str">
        <f t="shared" ref="F687:I702" ca="1" si="61">INDIRECT($A687&amp;"!"&amp;G$172)</f>
        <v>n/a</v>
      </c>
      <c r="H687" t="str">
        <f t="shared" ca="1" si="61"/>
        <v>1-5 years</v>
      </c>
      <c r="I687" t="str">
        <f t="shared" ca="1" si="61"/>
        <v>non-supervisory</v>
      </c>
    </row>
    <row r="688" spans="1:9" x14ac:dyDescent="0.3">
      <c r="A688" s="32" t="s">
        <v>124</v>
      </c>
      <c r="B688">
        <f t="shared" ref="B688:E719" ca="1" si="62">INDIRECT($A688&amp;"!"&amp;B$685)</f>
        <v>2</v>
      </c>
      <c r="C688">
        <f t="shared" ca="1" si="60"/>
        <v>2</v>
      </c>
      <c r="D688">
        <f t="shared" ca="1" si="60"/>
        <v>1</v>
      </c>
      <c r="E688">
        <f t="shared" ca="1" si="60"/>
        <v>4</v>
      </c>
      <c r="F688" t="str">
        <f t="shared" ca="1" si="61"/>
        <v>purchasing</v>
      </c>
      <c r="G688" t="str">
        <f t="shared" ca="1" si="61"/>
        <v>consumer goods</v>
      </c>
      <c r="H688" t="str">
        <f t="shared" ca="1" si="61"/>
        <v>6-10year</v>
      </c>
      <c r="I688" t="str">
        <f t="shared" ca="1" si="61"/>
        <v>Manager</v>
      </c>
    </row>
    <row r="689" spans="1:9" x14ac:dyDescent="0.3">
      <c r="A689" s="32" t="s">
        <v>125</v>
      </c>
      <c r="B689">
        <f t="shared" ca="1" si="62"/>
        <v>2</v>
      </c>
      <c r="C689">
        <f t="shared" ca="1" si="60"/>
        <v>2</v>
      </c>
      <c r="D689">
        <f t="shared" ca="1" si="60"/>
        <v>1</v>
      </c>
      <c r="E689">
        <f t="shared" ca="1" si="60"/>
        <v>2</v>
      </c>
      <c r="F689" t="str">
        <f t="shared" ca="1" si="61"/>
        <v>purchasing</v>
      </c>
      <c r="G689" t="str">
        <f t="shared" ca="1" si="61"/>
        <v>health care</v>
      </c>
      <c r="H689" t="str">
        <f t="shared" ca="1" si="61"/>
        <v>1-5y</v>
      </c>
      <c r="I689" t="str">
        <f t="shared" ca="1" si="61"/>
        <v>non-supervisory</v>
      </c>
    </row>
    <row r="690" spans="1:9" x14ac:dyDescent="0.3">
      <c r="A690" s="35" t="s">
        <v>126</v>
      </c>
      <c r="B690">
        <f t="shared" ca="1" si="62"/>
        <v>2</v>
      </c>
      <c r="C690">
        <f t="shared" ca="1" si="60"/>
        <v>2</v>
      </c>
      <c r="D690">
        <f t="shared" ca="1" si="60"/>
        <v>1</v>
      </c>
      <c r="E690">
        <f t="shared" ca="1" si="60"/>
        <v>5</v>
      </c>
      <c r="F690" t="str">
        <f t="shared" ca="1" si="61"/>
        <v>n/a</v>
      </c>
      <c r="G690" t="str">
        <f t="shared" ca="1" si="61"/>
        <v>n/a</v>
      </c>
      <c r="H690" t="str">
        <f t="shared" ca="1" si="61"/>
        <v>1-5y</v>
      </c>
      <c r="I690" t="str">
        <f t="shared" ca="1" si="61"/>
        <v>other</v>
      </c>
    </row>
    <row r="691" spans="1:9" x14ac:dyDescent="0.3">
      <c r="A691" s="32" t="s">
        <v>127</v>
      </c>
      <c r="B691">
        <f t="shared" ca="1" si="62"/>
        <v>2</v>
      </c>
      <c r="C691">
        <f t="shared" ca="1" si="60"/>
        <v>2</v>
      </c>
      <c r="D691">
        <f t="shared" ca="1" si="60"/>
        <v>1</v>
      </c>
      <c r="E691">
        <f t="shared" ca="1" si="60"/>
        <v>2</v>
      </c>
      <c r="F691" t="str">
        <f t="shared" ca="1" si="61"/>
        <v>n/a</v>
      </c>
      <c r="G691" t="str">
        <f t="shared" ca="1" si="61"/>
        <v>health care</v>
      </c>
      <c r="H691" t="str">
        <f t="shared" ca="1" si="61"/>
        <v>n/a</v>
      </c>
      <c r="I691" t="str">
        <f t="shared" ca="1" si="61"/>
        <v>n/a</v>
      </c>
    </row>
    <row r="692" spans="1:9" x14ac:dyDescent="0.3">
      <c r="A692" s="32" t="s">
        <v>128</v>
      </c>
      <c r="B692">
        <f t="shared" ca="1" si="62"/>
        <v>2</v>
      </c>
      <c r="C692">
        <f t="shared" ca="1" si="60"/>
        <v>2</v>
      </c>
      <c r="D692">
        <f t="shared" ca="1" si="60"/>
        <v>1</v>
      </c>
      <c r="E692">
        <f t="shared" ca="1" si="60"/>
        <v>4</v>
      </c>
      <c r="F692" t="str">
        <f t="shared" ca="1" si="61"/>
        <v>sales</v>
      </c>
      <c r="G692" t="str">
        <f t="shared" ca="1" si="61"/>
        <v>other</v>
      </c>
      <c r="H692" t="str">
        <f t="shared" ca="1" si="61"/>
        <v>1-5yr</v>
      </c>
      <c r="I692" t="str">
        <f t="shared" ca="1" si="61"/>
        <v>non-supervisory</v>
      </c>
    </row>
    <row r="693" spans="1:9" x14ac:dyDescent="0.3">
      <c r="A693" s="35" t="s">
        <v>129</v>
      </c>
      <c r="B693">
        <f t="shared" ca="1" si="62"/>
        <v>2</v>
      </c>
      <c r="C693">
        <f t="shared" ca="1" si="60"/>
        <v>2</v>
      </c>
      <c r="D693">
        <f t="shared" ca="1" si="60"/>
        <v>1</v>
      </c>
      <c r="E693">
        <f t="shared" ca="1" si="60"/>
        <v>2</v>
      </c>
      <c r="F693" t="str">
        <f t="shared" ca="1" si="61"/>
        <v>analytics</v>
      </c>
      <c r="G693" t="str">
        <f t="shared" ca="1" si="61"/>
        <v>consumer goods</v>
      </c>
      <c r="H693" t="str">
        <f t="shared" ca="1" si="61"/>
        <v>1-5 yr</v>
      </c>
      <c r="I693" t="str">
        <f t="shared" ca="1" si="61"/>
        <v>non-supervisory</v>
      </c>
    </row>
    <row r="694" spans="1:9" x14ac:dyDescent="0.3">
      <c r="A694" s="32" t="s">
        <v>130</v>
      </c>
      <c r="B694">
        <f t="shared" ca="1" si="62"/>
        <v>2</v>
      </c>
      <c r="C694">
        <f t="shared" ca="1" si="60"/>
        <v>2</v>
      </c>
      <c r="D694">
        <f t="shared" ca="1" si="60"/>
        <v>1</v>
      </c>
      <c r="E694">
        <f t="shared" ca="1" si="60"/>
        <v>5</v>
      </c>
      <c r="F694" t="str">
        <f t="shared" ca="1" si="61"/>
        <v>analytics</v>
      </c>
      <c r="G694" t="str">
        <f t="shared" ca="1" si="61"/>
        <v>electronics</v>
      </c>
      <c r="H694" t="str">
        <f t="shared" ca="1" si="61"/>
        <v>1-5 yr</v>
      </c>
      <c r="I694" t="str">
        <f t="shared" ca="1" si="61"/>
        <v>non-supervisory</v>
      </c>
    </row>
    <row r="695" spans="1:9" x14ac:dyDescent="0.3">
      <c r="A695" s="32" t="s">
        <v>131</v>
      </c>
      <c r="B695">
        <f t="shared" ca="1" si="62"/>
        <v>2</v>
      </c>
      <c r="C695">
        <f t="shared" ca="1" si="60"/>
        <v>2</v>
      </c>
      <c r="D695">
        <f t="shared" ca="1" si="60"/>
        <v>1</v>
      </c>
      <c r="E695">
        <f t="shared" ca="1" si="60"/>
        <v>3</v>
      </c>
      <c r="F695" t="str">
        <f t="shared" ca="1" si="61"/>
        <v>operations</v>
      </c>
      <c r="G695" t="str">
        <f t="shared" ca="1" si="61"/>
        <v>consumer goods</v>
      </c>
      <c r="H695" t="str">
        <f t="shared" ca="1" si="61"/>
        <v>6-10yr</v>
      </c>
      <c r="I695" t="str">
        <f t="shared" ca="1" si="61"/>
        <v>manager</v>
      </c>
    </row>
    <row r="696" spans="1:9" x14ac:dyDescent="0.3">
      <c r="A696" s="35" t="s">
        <v>132</v>
      </c>
      <c r="B696">
        <f t="shared" ca="1" si="62"/>
        <v>2</v>
      </c>
      <c r="C696">
        <f t="shared" ca="1" si="60"/>
        <v>2</v>
      </c>
      <c r="D696">
        <f t="shared" ca="1" si="60"/>
        <v>1</v>
      </c>
      <c r="E696">
        <f t="shared" ca="1" si="60"/>
        <v>5</v>
      </c>
      <c r="F696" t="str">
        <f t="shared" ca="1" si="61"/>
        <v>Sales</v>
      </c>
      <c r="G696" t="str">
        <f t="shared" ca="1" si="61"/>
        <v>consumer goods</v>
      </c>
      <c r="H696" t="str">
        <f t="shared" ca="1" si="61"/>
        <v>1-5yrs</v>
      </c>
      <c r="I696" t="str">
        <f t="shared" ca="1" si="61"/>
        <v>non-supervisory</v>
      </c>
    </row>
    <row r="697" spans="1:9" x14ac:dyDescent="0.3">
      <c r="A697" s="32" t="s">
        <v>133</v>
      </c>
      <c r="B697">
        <f t="shared" ca="1" si="62"/>
        <v>2</v>
      </c>
      <c r="C697">
        <f t="shared" ca="1" si="60"/>
        <v>2</v>
      </c>
      <c r="D697">
        <f t="shared" ca="1" si="60"/>
        <v>1</v>
      </c>
      <c r="E697">
        <f t="shared" ca="1" si="60"/>
        <v>5</v>
      </c>
      <c r="F697" t="str">
        <f t="shared" ca="1" si="61"/>
        <v>operations</v>
      </c>
      <c r="G697" t="str">
        <f t="shared" ca="1" si="61"/>
        <v>other</v>
      </c>
      <c r="H697" t="str">
        <f t="shared" ca="1" si="61"/>
        <v>1-5yrs</v>
      </c>
      <c r="I697" t="str">
        <f t="shared" ca="1" si="61"/>
        <v>non-supervisory</v>
      </c>
    </row>
    <row r="698" spans="1:9" x14ac:dyDescent="0.3">
      <c r="A698" s="32" t="s">
        <v>134</v>
      </c>
      <c r="B698">
        <f t="shared" ca="1" si="62"/>
        <v>2</v>
      </c>
      <c r="C698">
        <f t="shared" ca="1" si="60"/>
        <v>2</v>
      </c>
      <c r="D698">
        <f t="shared" ca="1" si="60"/>
        <v>1</v>
      </c>
      <c r="E698">
        <f t="shared" ca="1" si="60"/>
        <v>4</v>
      </c>
      <c r="F698" t="str">
        <f t="shared" ca="1" si="61"/>
        <v>operations</v>
      </c>
      <c r="G698" t="str">
        <f t="shared" ca="1" si="61"/>
        <v>consumer goods</v>
      </c>
      <c r="H698" t="str">
        <f t="shared" ca="1" si="61"/>
        <v>6-10yrs</v>
      </c>
      <c r="I698" t="str">
        <f t="shared" ca="1" si="61"/>
        <v>director</v>
      </c>
    </row>
    <row r="699" spans="1:9" x14ac:dyDescent="0.3">
      <c r="A699" s="35" t="s">
        <v>135</v>
      </c>
      <c r="B699">
        <f t="shared" ca="1" si="62"/>
        <v>2</v>
      </c>
      <c r="C699">
        <f t="shared" ca="1" si="60"/>
        <v>2</v>
      </c>
      <c r="D699">
        <f t="shared" ca="1" si="60"/>
        <v>1</v>
      </c>
      <c r="E699">
        <f t="shared" ca="1" si="60"/>
        <v>3</v>
      </c>
      <c r="F699" t="str">
        <f t="shared" ca="1" si="61"/>
        <v>sales</v>
      </c>
      <c r="G699" t="str">
        <f t="shared" ca="1" si="61"/>
        <v>consumer goods</v>
      </c>
      <c r="H699" t="str">
        <f t="shared" ca="1" si="61"/>
        <v>6-10yrs</v>
      </c>
      <c r="I699" t="str">
        <f t="shared" ca="1" si="61"/>
        <v>supervisor</v>
      </c>
    </row>
    <row r="700" spans="1:9" x14ac:dyDescent="0.3">
      <c r="A700" s="32" t="s">
        <v>136</v>
      </c>
      <c r="B700">
        <f t="shared" ca="1" si="62"/>
        <v>2</v>
      </c>
      <c r="C700">
        <f t="shared" ca="1" si="60"/>
        <v>2</v>
      </c>
      <c r="D700">
        <f t="shared" ca="1" si="60"/>
        <v>1</v>
      </c>
      <c r="E700">
        <f t="shared" ca="1" si="60"/>
        <v>4</v>
      </c>
      <c r="F700" t="str">
        <f t="shared" ca="1" si="61"/>
        <v>operations</v>
      </c>
      <c r="G700" t="str">
        <f t="shared" ca="1" si="61"/>
        <v>electronics</v>
      </c>
      <c r="H700" t="str">
        <f t="shared" ca="1" si="61"/>
        <v>1-5yrs</v>
      </c>
      <c r="I700" t="str">
        <f t="shared" ca="1" si="61"/>
        <v>manager</v>
      </c>
    </row>
    <row r="701" spans="1:9" x14ac:dyDescent="0.3">
      <c r="A701" s="32" t="s">
        <v>137</v>
      </c>
      <c r="B701">
        <f t="shared" ca="1" si="62"/>
        <v>2</v>
      </c>
      <c r="C701">
        <f t="shared" ca="1" si="60"/>
        <v>2</v>
      </c>
      <c r="D701">
        <f t="shared" ca="1" si="60"/>
        <v>1</v>
      </c>
      <c r="E701">
        <f t="shared" ca="1" si="60"/>
        <v>4</v>
      </c>
      <c r="F701" t="str">
        <f t="shared" ca="1" si="61"/>
        <v>operations</v>
      </c>
      <c r="G701" t="str">
        <f t="shared" ca="1" si="61"/>
        <v>electronics</v>
      </c>
      <c r="H701" t="str">
        <f t="shared" ca="1" si="61"/>
        <v>6-10yrs</v>
      </c>
      <c r="I701" t="str">
        <f t="shared" ca="1" si="61"/>
        <v>manager</v>
      </c>
    </row>
    <row r="702" spans="1:9" x14ac:dyDescent="0.3">
      <c r="A702" s="35" t="s">
        <v>138</v>
      </c>
      <c r="B702">
        <f t="shared" ca="1" si="62"/>
        <v>2</v>
      </c>
      <c r="C702">
        <f t="shared" ca="1" si="60"/>
        <v>2</v>
      </c>
      <c r="D702">
        <f t="shared" ca="1" si="60"/>
        <v>1</v>
      </c>
      <c r="E702">
        <f t="shared" ca="1" si="60"/>
        <v>5</v>
      </c>
      <c r="F702" t="str">
        <f t="shared" ca="1" si="61"/>
        <v>sales</v>
      </c>
      <c r="G702" t="str">
        <f t="shared" ca="1" si="61"/>
        <v>consumer goods</v>
      </c>
      <c r="H702" t="str">
        <f t="shared" ca="1" si="61"/>
        <v>1-5yrs</v>
      </c>
      <c r="I702" t="str">
        <f t="shared" ca="1" si="61"/>
        <v>non-supervisory</v>
      </c>
    </row>
    <row r="703" spans="1:9" x14ac:dyDescent="0.3">
      <c r="A703" s="32" t="s">
        <v>139</v>
      </c>
      <c r="B703">
        <f t="shared" ca="1" si="62"/>
        <v>2</v>
      </c>
      <c r="C703">
        <f t="shared" ca="1" si="62"/>
        <v>2</v>
      </c>
      <c r="D703">
        <f t="shared" ca="1" si="62"/>
        <v>1</v>
      </c>
      <c r="E703">
        <f t="shared" ca="1" si="62"/>
        <v>3</v>
      </c>
      <c r="F703" t="str">
        <f t="shared" ref="F703:I734" ca="1" si="63">INDIRECT($A703&amp;"!"&amp;F$172)</f>
        <v>Purchasing</v>
      </c>
      <c r="G703" t="str">
        <f t="shared" ca="1" si="63"/>
        <v>Health Care</v>
      </c>
      <c r="H703" t="str">
        <f t="shared" ca="1" si="63"/>
        <v>6-10yrs</v>
      </c>
      <c r="I703" t="str">
        <f t="shared" ca="1" si="63"/>
        <v>non-supervisory</v>
      </c>
    </row>
    <row r="704" spans="1:9" x14ac:dyDescent="0.3">
      <c r="A704" s="32" t="s">
        <v>140</v>
      </c>
      <c r="B704">
        <f t="shared" ca="1" si="62"/>
        <v>2</v>
      </c>
      <c r="C704">
        <f t="shared" ca="1" si="62"/>
        <v>2</v>
      </c>
      <c r="D704">
        <f t="shared" ca="1" si="62"/>
        <v>1</v>
      </c>
      <c r="E704">
        <f t="shared" ca="1" si="62"/>
        <v>4</v>
      </c>
      <c r="F704" t="str">
        <f t="shared" ca="1" si="63"/>
        <v>operations</v>
      </c>
      <c r="G704" t="str">
        <f t="shared" ca="1" si="63"/>
        <v>other</v>
      </c>
      <c r="H704" t="str">
        <f t="shared" ca="1" si="63"/>
        <v>1-5yr</v>
      </c>
      <c r="I704" t="str">
        <f t="shared" ca="1" si="63"/>
        <v>non-supervisory</v>
      </c>
    </row>
    <row r="705" spans="1:9" x14ac:dyDescent="0.3">
      <c r="A705" s="35" t="s">
        <v>141</v>
      </c>
      <c r="B705">
        <f t="shared" ca="1" si="62"/>
        <v>2</v>
      </c>
      <c r="C705">
        <f t="shared" ca="1" si="62"/>
        <v>2</v>
      </c>
      <c r="D705">
        <f t="shared" ca="1" si="62"/>
        <v>1</v>
      </c>
      <c r="E705">
        <f t="shared" ca="1" si="62"/>
        <v>4</v>
      </c>
      <c r="F705" t="str">
        <f t="shared" ca="1" si="63"/>
        <v>n/a</v>
      </c>
      <c r="G705" t="str">
        <f t="shared" ca="1" si="63"/>
        <v>electronics</v>
      </c>
      <c r="H705" t="str">
        <f t="shared" ca="1" si="63"/>
        <v>6-10yr</v>
      </c>
      <c r="I705" t="str">
        <f t="shared" ca="1" si="63"/>
        <v>supervisor</v>
      </c>
    </row>
    <row r="706" spans="1:9" x14ac:dyDescent="0.3">
      <c r="A706" s="32" t="s">
        <v>142</v>
      </c>
      <c r="B706">
        <f t="shared" ca="1" si="62"/>
        <v>2</v>
      </c>
      <c r="C706">
        <f t="shared" ca="1" si="62"/>
        <v>2</v>
      </c>
      <c r="D706">
        <f t="shared" ca="1" si="62"/>
        <v>1</v>
      </c>
      <c r="E706">
        <f t="shared" ca="1" si="62"/>
        <v>3</v>
      </c>
      <c r="F706" t="str">
        <f t="shared" ca="1" si="63"/>
        <v>accounting/finance</v>
      </c>
      <c r="G706" t="str">
        <f t="shared" ca="1" si="63"/>
        <v>other</v>
      </c>
      <c r="H706" t="str">
        <f t="shared" ca="1" si="63"/>
        <v>1-5yrs</v>
      </c>
      <c r="I706" t="str">
        <f t="shared" ca="1" si="63"/>
        <v>supervisor</v>
      </c>
    </row>
    <row r="707" spans="1:9" x14ac:dyDescent="0.3">
      <c r="A707" s="32" t="s">
        <v>143</v>
      </c>
      <c r="B707">
        <f t="shared" ca="1" si="62"/>
        <v>2</v>
      </c>
      <c r="C707">
        <f t="shared" ca="1" si="62"/>
        <v>2</v>
      </c>
      <c r="D707">
        <f t="shared" ca="1" si="62"/>
        <v>1</v>
      </c>
      <c r="E707">
        <f t="shared" ca="1" si="62"/>
        <v>4</v>
      </c>
      <c r="F707" t="str">
        <f t="shared" ca="1" si="63"/>
        <v>operations</v>
      </c>
      <c r="G707" t="str">
        <f t="shared" ca="1" si="63"/>
        <v>other</v>
      </c>
      <c r="H707" t="str">
        <f t="shared" ca="1" si="63"/>
        <v>6-10yrs</v>
      </c>
      <c r="I707" t="str">
        <f t="shared" ca="1" si="63"/>
        <v>manager</v>
      </c>
    </row>
    <row r="708" spans="1:9" x14ac:dyDescent="0.3">
      <c r="A708" s="35" t="s">
        <v>144</v>
      </c>
      <c r="B708">
        <f t="shared" ca="1" si="62"/>
        <v>2</v>
      </c>
      <c r="C708">
        <f t="shared" ca="1" si="62"/>
        <v>2</v>
      </c>
      <c r="D708">
        <f t="shared" ca="1" si="62"/>
        <v>1</v>
      </c>
      <c r="E708">
        <f t="shared" ca="1" si="62"/>
        <v>3</v>
      </c>
      <c r="F708" t="str">
        <f t="shared" ca="1" si="63"/>
        <v>n/a</v>
      </c>
      <c r="G708" t="str">
        <f t="shared" ca="1" si="63"/>
        <v>other</v>
      </c>
      <c r="H708" t="str">
        <f t="shared" ca="1" si="63"/>
        <v>1-5yrs</v>
      </c>
      <c r="I708" t="str">
        <f t="shared" ca="1" si="63"/>
        <v>non-supervisory</v>
      </c>
    </row>
    <row r="709" spans="1:9" x14ac:dyDescent="0.3">
      <c r="A709" s="32" t="s">
        <v>145</v>
      </c>
      <c r="B709">
        <f t="shared" ca="1" si="62"/>
        <v>2</v>
      </c>
      <c r="C709">
        <f t="shared" ca="1" si="62"/>
        <v>2</v>
      </c>
      <c r="D709">
        <f t="shared" ca="1" si="62"/>
        <v>1</v>
      </c>
      <c r="E709">
        <f t="shared" ca="1" si="62"/>
        <v>2</v>
      </c>
      <c r="F709" t="str">
        <f t="shared" ca="1" si="63"/>
        <v>accounting/finance</v>
      </c>
      <c r="G709" t="str">
        <f t="shared" ca="1" si="63"/>
        <v>power/energy</v>
      </c>
      <c r="H709" t="str">
        <f t="shared" ca="1" si="63"/>
        <v>1-5yrs</v>
      </c>
      <c r="I709" t="str">
        <f t="shared" ca="1" si="63"/>
        <v>non-supervisory</v>
      </c>
    </row>
    <row r="710" spans="1:9" x14ac:dyDescent="0.3">
      <c r="A710" s="32" t="s">
        <v>146</v>
      </c>
      <c r="B710">
        <f t="shared" ca="1" si="62"/>
        <v>2</v>
      </c>
      <c r="C710">
        <f t="shared" ca="1" si="62"/>
        <v>2</v>
      </c>
      <c r="D710">
        <f t="shared" ca="1" si="62"/>
        <v>1</v>
      </c>
      <c r="E710">
        <f t="shared" ca="1" si="62"/>
        <v>5</v>
      </c>
      <c r="F710" t="str">
        <f t="shared" ca="1" si="63"/>
        <v>n/a</v>
      </c>
      <c r="G710" t="str">
        <f t="shared" ca="1" si="63"/>
        <v>n/a</v>
      </c>
      <c r="H710" t="str">
        <f t="shared" ca="1" si="63"/>
        <v>1-5yrs</v>
      </c>
      <c r="I710" t="str">
        <f t="shared" ca="1" si="63"/>
        <v>n/a</v>
      </c>
    </row>
    <row r="711" spans="1:9" x14ac:dyDescent="0.3">
      <c r="A711" s="35" t="s">
        <v>147</v>
      </c>
      <c r="B711">
        <f t="shared" ca="1" si="62"/>
        <v>2</v>
      </c>
      <c r="C711">
        <f t="shared" ca="1" si="62"/>
        <v>2</v>
      </c>
      <c r="D711">
        <f t="shared" ca="1" si="62"/>
        <v>1</v>
      </c>
      <c r="E711">
        <f t="shared" ca="1" si="62"/>
        <v>3</v>
      </c>
      <c r="F711" t="str">
        <f t="shared" ca="1" si="63"/>
        <v>accounting/finance</v>
      </c>
      <c r="G711" t="str">
        <f t="shared" ca="1" si="63"/>
        <v>other</v>
      </c>
      <c r="H711" t="str">
        <f t="shared" ca="1" si="63"/>
        <v>11-15yrs</v>
      </c>
      <c r="I711" t="str">
        <f t="shared" ca="1" si="63"/>
        <v>non-supervisory</v>
      </c>
    </row>
    <row r="712" spans="1:9" x14ac:dyDescent="0.3">
      <c r="A712" s="32" t="s">
        <v>148</v>
      </c>
      <c r="B712">
        <f t="shared" ca="1" si="62"/>
        <v>2</v>
      </c>
      <c r="C712">
        <f t="shared" ca="1" si="62"/>
        <v>2</v>
      </c>
      <c r="D712">
        <f t="shared" ca="1" si="62"/>
        <v>1</v>
      </c>
      <c r="E712">
        <f t="shared" ca="1" si="62"/>
        <v>4</v>
      </c>
      <c r="F712" t="str">
        <f t="shared" ca="1" si="63"/>
        <v>sales</v>
      </c>
      <c r="G712" t="str">
        <f t="shared" ca="1" si="63"/>
        <v>electronics</v>
      </c>
      <c r="H712" t="str">
        <f t="shared" ca="1" si="63"/>
        <v>6-10yrs</v>
      </c>
      <c r="I712" t="str">
        <f t="shared" ca="1" si="63"/>
        <v>manager</v>
      </c>
    </row>
    <row r="713" spans="1:9" x14ac:dyDescent="0.3">
      <c r="A713" s="32" t="s">
        <v>149</v>
      </c>
      <c r="B713">
        <f t="shared" ca="1" si="62"/>
        <v>2</v>
      </c>
      <c r="C713">
        <f t="shared" ca="1" si="62"/>
        <v>2</v>
      </c>
      <c r="D713">
        <f t="shared" ca="1" si="62"/>
        <v>1</v>
      </c>
      <c r="E713">
        <f t="shared" ca="1" si="62"/>
        <v>4</v>
      </c>
      <c r="F713" t="str">
        <f t="shared" ca="1" si="63"/>
        <v>accounting/finance</v>
      </c>
      <c r="G713" t="str">
        <f t="shared" ca="1" si="63"/>
        <v>n/a</v>
      </c>
      <c r="H713" t="str">
        <f t="shared" ca="1" si="63"/>
        <v>11-15yrs</v>
      </c>
      <c r="I713" t="str">
        <f t="shared" ca="1" si="63"/>
        <v>manager</v>
      </c>
    </row>
    <row r="714" spans="1:9" x14ac:dyDescent="0.3">
      <c r="A714" s="35" t="s">
        <v>150</v>
      </c>
      <c r="B714">
        <f t="shared" ca="1" si="62"/>
        <v>2</v>
      </c>
      <c r="C714">
        <f t="shared" ca="1" si="62"/>
        <v>2</v>
      </c>
      <c r="D714">
        <f t="shared" ca="1" si="62"/>
        <v>1</v>
      </c>
      <c r="E714">
        <f t="shared" ca="1" si="62"/>
        <v>4</v>
      </c>
      <c r="F714" t="str">
        <f t="shared" ca="1" si="63"/>
        <v>analytics</v>
      </c>
      <c r="G714" t="str">
        <f t="shared" ca="1" si="63"/>
        <v>electronics</v>
      </c>
      <c r="H714" t="str">
        <f t="shared" ca="1" si="63"/>
        <v>6-10yrs</v>
      </c>
      <c r="I714" t="str">
        <f t="shared" ca="1" si="63"/>
        <v>manager</v>
      </c>
    </row>
    <row r="715" spans="1:9" x14ac:dyDescent="0.3">
      <c r="A715" s="32" t="s">
        <v>151</v>
      </c>
      <c r="B715">
        <f t="shared" ca="1" si="62"/>
        <v>2</v>
      </c>
      <c r="C715">
        <f t="shared" ca="1" si="62"/>
        <v>2</v>
      </c>
      <c r="D715">
        <f t="shared" ca="1" si="62"/>
        <v>1</v>
      </c>
      <c r="E715">
        <f t="shared" ca="1" si="62"/>
        <v>4</v>
      </c>
      <c r="F715" t="str">
        <f t="shared" ca="1" si="63"/>
        <v>operations</v>
      </c>
      <c r="G715" t="str">
        <f t="shared" ca="1" si="63"/>
        <v>consumer goods</v>
      </c>
      <c r="H715" t="str">
        <f t="shared" ca="1" si="63"/>
        <v>11-15yrs</v>
      </c>
      <c r="I715" t="str">
        <f t="shared" ca="1" si="63"/>
        <v>VP/executive</v>
      </c>
    </row>
    <row r="716" spans="1:9" x14ac:dyDescent="0.3">
      <c r="A716" s="32" t="s">
        <v>152</v>
      </c>
      <c r="B716">
        <f t="shared" ca="1" si="62"/>
        <v>2</v>
      </c>
      <c r="C716">
        <f t="shared" ca="1" si="62"/>
        <v>2</v>
      </c>
      <c r="D716">
        <f t="shared" ca="1" si="62"/>
        <v>1</v>
      </c>
      <c r="E716">
        <f t="shared" ca="1" si="62"/>
        <v>4</v>
      </c>
      <c r="F716" t="str">
        <f t="shared" ca="1" si="63"/>
        <v>operations</v>
      </c>
      <c r="G716" t="str">
        <f t="shared" ca="1" si="63"/>
        <v>health care</v>
      </c>
      <c r="H716" t="str">
        <f t="shared" ca="1" si="63"/>
        <v>16-20yrs</v>
      </c>
      <c r="I716" t="str">
        <f t="shared" ca="1" si="63"/>
        <v>manager</v>
      </c>
    </row>
    <row r="717" spans="1:9" x14ac:dyDescent="0.3">
      <c r="A717" s="35" t="s">
        <v>153</v>
      </c>
      <c r="B717">
        <f t="shared" ca="1" si="62"/>
        <v>2</v>
      </c>
      <c r="C717">
        <f t="shared" ca="1" si="62"/>
        <v>2</v>
      </c>
      <c r="D717">
        <f t="shared" ca="1" si="62"/>
        <v>1</v>
      </c>
      <c r="E717">
        <f t="shared" ca="1" si="62"/>
        <v>5</v>
      </c>
      <c r="F717" t="str">
        <f t="shared" ca="1" si="63"/>
        <v>accounting/finance</v>
      </c>
      <c r="G717" t="str">
        <f t="shared" ca="1" si="63"/>
        <v>other</v>
      </c>
      <c r="H717" t="str">
        <f t="shared" ca="1" si="63"/>
        <v>6-10yrs</v>
      </c>
      <c r="I717" t="str">
        <f t="shared" ca="1" si="63"/>
        <v>non-supervisory</v>
      </c>
    </row>
    <row r="718" spans="1:9" x14ac:dyDescent="0.3">
      <c r="A718" s="32" t="s">
        <v>154</v>
      </c>
      <c r="B718">
        <f t="shared" ca="1" si="62"/>
        <v>2</v>
      </c>
      <c r="C718">
        <f t="shared" ca="1" si="62"/>
        <v>2</v>
      </c>
      <c r="D718">
        <f t="shared" ca="1" si="62"/>
        <v>1</v>
      </c>
      <c r="E718">
        <f t="shared" ca="1" si="62"/>
        <v>2</v>
      </c>
      <c r="F718" t="str">
        <f t="shared" ca="1" si="63"/>
        <v>other</v>
      </c>
      <c r="G718" t="str">
        <f t="shared" ca="1" si="63"/>
        <v>consumer goods</v>
      </c>
      <c r="H718" t="str">
        <f t="shared" ca="1" si="63"/>
        <v>1-5yrs</v>
      </c>
      <c r="I718" t="str">
        <f t="shared" ca="1" si="63"/>
        <v>manager</v>
      </c>
    </row>
    <row r="719" spans="1:9" x14ac:dyDescent="0.3">
      <c r="A719" s="32" t="s">
        <v>155</v>
      </c>
      <c r="B719">
        <f t="shared" ca="1" si="62"/>
        <v>2</v>
      </c>
      <c r="C719">
        <f t="shared" ca="1" si="62"/>
        <v>2</v>
      </c>
      <c r="D719">
        <f t="shared" ca="1" si="62"/>
        <v>1</v>
      </c>
      <c r="E719">
        <f t="shared" ca="1" si="62"/>
        <v>4</v>
      </c>
      <c r="F719" t="str">
        <f t="shared" ca="1" si="63"/>
        <v>accounting/finance</v>
      </c>
      <c r="G719" t="str">
        <f t="shared" ca="1" si="63"/>
        <v>consumer goods</v>
      </c>
      <c r="H719" t="str">
        <f t="shared" ca="1" si="63"/>
        <v>11-15yrs</v>
      </c>
      <c r="I719" t="str">
        <f t="shared" ca="1" si="63"/>
        <v>manager</v>
      </c>
    </row>
    <row r="720" spans="1:9" x14ac:dyDescent="0.3">
      <c r="A720" s="35" t="s">
        <v>156</v>
      </c>
      <c r="B720">
        <f t="shared" ref="B720:E741" ca="1" si="64">INDIRECT($A720&amp;"!"&amp;B$685)</f>
        <v>2</v>
      </c>
      <c r="C720">
        <f t="shared" ca="1" si="64"/>
        <v>2</v>
      </c>
      <c r="D720">
        <f t="shared" ca="1" si="64"/>
        <v>1</v>
      </c>
      <c r="E720">
        <f t="shared" ca="1" si="64"/>
        <v>3</v>
      </c>
      <c r="F720" t="str">
        <f t="shared" ca="1" si="63"/>
        <v>n/a</v>
      </c>
      <c r="G720" t="str">
        <f t="shared" ca="1" si="63"/>
        <v>health care</v>
      </c>
      <c r="H720" t="str">
        <f t="shared" ca="1" si="63"/>
        <v>1-5yrs</v>
      </c>
      <c r="I720" t="str">
        <f t="shared" ca="1" si="63"/>
        <v>supervisor</v>
      </c>
    </row>
    <row r="721" spans="1:9" x14ac:dyDescent="0.3">
      <c r="A721" s="32" t="s">
        <v>157</v>
      </c>
      <c r="B721">
        <f t="shared" ca="1" si="64"/>
        <v>2</v>
      </c>
      <c r="C721">
        <f t="shared" ca="1" si="64"/>
        <v>2</v>
      </c>
      <c r="D721">
        <f t="shared" ca="1" si="64"/>
        <v>1</v>
      </c>
      <c r="E721">
        <f t="shared" ca="1" si="64"/>
        <v>5</v>
      </c>
      <c r="F721" t="str">
        <f t="shared" ca="1" si="63"/>
        <v>other</v>
      </c>
      <c r="G721" t="str">
        <f t="shared" ca="1" si="63"/>
        <v>industrial equipment</v>
      </c>
      <c r="H721" t="str">
        <f t="shared" ca="1" si="63"/>
        <v>6-10yrs</v>
      </c>
      <c r="I721" t="str">
        <f t="shared" ca="1" si="63"/>
        <v>other</v>
      </c>
    </row>
    <row r="722" spans="1:9" x14ac:dyDescent="0.3">
      <c r="A722" s="32" t="s">
        <v>158</v>
      </c>
      <c r="B722">
        <f t="shared" ca="1" si="64"/>
        <v>2</v>
      </c>
      <c r="C722">
        <f t="shared" ca="1" si="64"/>
        <v>2</v>
      </c>
      <c r="D722">
        <f t="shared" ca="1" si="64"/>
        <v>1</v>
      </c>
      <c r="E722">
        <f t="shared" ca="1" si="64"/>
        <v>4</v>
      </c>
      <c r="F722" t="str">
        <f t="shared" ca="1" si="63"/>
        <v>logistics</v>
      </c>
      <c r="G722" t="str">
        <f t="shared" ca="1" si="63"/>
        <v>electronics</v>
      </c>
      <c r="H722" t="str">
        <f t="shared" ca="1" si="63"/>
        <v>1-5yrs</v>
      </c>
      <c r="I722" t="str">
        <f t="shared" ca="1" si="63"/>
        <v>supervisor</v>
      </c>
    </row>
    <row r="723" spans="1:9" x14ac:dyDescent="0.3">
      <c r="A723" s="35" t="s">
        <v>159</v>
      </c>
      <c r="B723">
        <f t="shared" ca="1" si="64"/>
        <v>2</v>
      </c>
      <c r="C723">
        <f t="shared" ca="1" si="64"/>
        <v>2</v>
      </c>
      <c r="D723">
        <f t="shared" ca="1" si="64"/>
        <v>1</v>
      </c>
      <c r="E723">
        <f t="shared" ca="1" si="64"/>
        <v>5</v>
      </c>
      <c r="F723" t="str">
        <f t="shared" ca="1" si="63"/>
        <v>operations</v>
      </c>
      <c r="G723" t="str">
        <f t="shared" ca="1" si="63"/>
        <v>electronics</v>
      </c>
      <c r="H723" t="str">
        <f t="shared" ca="1" si="63"/>
        <v>1-5yrs</v>
      </c>
      <c r="I723" t="str">
        <f t="shared" ca="1" si="63"/>
        <v>other</v>
      </c>
    </row>
    <row r="724" spans="1:9" x14ac:dyDescent="0.3">
      <c r="A724" s="32" t="s">
        <v>160</v>
      </c>
      <c r="B724">
        <f t="shared" ca="1" si="64"/>
        <v>2</v>
      </c>
      <c r="C724">
        <f t="shared" ca="1" si="64"/>
        <v>2</v>
      </c>
      <c r="D724">
        <f t="shared" ca="1" si="64"/>
        <v>1</v>
      </c>
      <c r="E724">
        <f t="shared" ca="1" si="64"/>
        <v>5</v>
      </c>
      <c r="F724" t="str">
        <f t="shared" ca="1" si="63"/>
        <v>accounting/finance</v>
      </c>
      <c r="G724" t="str">
        <f t="shared" ca="1" si="63"/>
        <v>consumer goods</v>
      </c>
      <c r="H724" t="str">
        <f t="shared" ca="1" si="63"/>
        <v>6-10yrs</v>
      </c>
      <c r="I724" t="str">
        <f t="shared" ca="1" si="63"/>
        <v>supervisor</v>
      </c>
    </row>
    <row r="725" spans="1:9" x14ac:dyDescent="0.3">
      <c r="A725" s="32" t="s">
        <v>161</v>
      </c>
      <c r="B725">
        <f t="shared" ca="1" si="64"/>
        <v>2</v>
      </c>
      <c r="C725">
        <f t="shared" ca="1" si="64"/>
        <v>2</v>
      </c>
      <c r="D725">
        <f t="shared" ca="1" si="64"/>
        <v>1</v>
      </c>
      <c r="E725">
        <f t="shared" ca="1" si="64"/>
        <v>3</v>
      </c>
      <c r="F725" t="str">
        <f t="shared" ca="1" si="63"/>
        <v>logistics</v>
      </c>
      <c r="G725" t="str">
        <f t="shared" ca="1" si="63"/>
        <v>other</v>
      </c>
      <c r="H725" t="str">
        <f t="shared" ca="1" si="63"/>
        <v>1-5yrs</v>
      </c>
      <c r="I725" t="str">
        <f t="shared" ca="1" si="63"/>
        <v>supervisor</v>
      </c>
    </row>
    <row r="726" spans="1:9" x14ac:dyDescent="0.3">
      <c r="A726" s="35" t="s">
        <v>162</v>
      </c>
      <c r="B726">
        <f t="shared" ca="1" si="64"/>
        <v>2</v>
      </c>
      <c r="C726">
        <f t="shared" ca="1" si="64"/>
        <v>2</v>
      </c>
      <c r="D726">
        <f t="shared" ca="1" si="64"/>
        <v>1</v>
      </c>
      <c r="E726">
        <f t="shared" ca="1" si="64"/>
        <v>4</v>
      </c>
      <c r="F726" t="str">
        <f t="shared" ca="1" si="63"/>
        <v>accounting/finance</v>
      </c>
      <c r="G726" t="str">
        <f t="shared" ca="1" si="63"/>
        <v>other</v>
      </c>
      <c r="H726" t="str">
        <f t="shared" ca="1" si="63"/>
        <v>1-5yrs</v>
      </c>
      <c r="I726" t="str">
        <f t="shared" ca="1" si="63"/>
        <v>non-supervisory</v>
      </c>
    </row>
    <row r="727" spans="1:9" x14ac:dyDescent="0.3">
      <c r="A727" s="32" t="s">
        <v>163</v>
      </c>
      <c r="B727">
        <f t="shared" ca="1" si="64"/>
        <v>2</v>
      </c>
      <c r="C727">
        <f t="shared" ca="1" si="64"/>
        <v>2</v>
      </c>
      <c r="D727">
        <f t="shared" ca="1" si="64"/>
        <v>1</v>
      </c>
      <c r="E727">
        <f t="shared" ca="1" si="64"/>
        <v>2</v>
      </c>
      <c r="F727" t="str">
        <f t="shared" ca="1" si="63"/>
        <v>operations</v>
      </c>
      <c r="G727" t="str">
        <f t="shared" ca="1" si="63"/>
        <v>electronics</v>
      </c>
      <c r="H727" t="str">
        <f t="shared" ca="1" si="63"/>
        <v>6-10yrs</v>
      </c>
      <c r="I727" t="str">
        <f t="shared" ca="1" si="63"/>
        <v>supervisor</v>
      </c>
    </row>
    <row r="728" spans="1:9" x14ac:dyDescent="0.3">
      <c r="A728" s="32" t="s">
        <v>164</v>
      </c>
      <c r="B728">
        <f t="shared" ca="1" si="64"/>
        <v>2</v>
      </c>
      <c r="C728">
        <f t="shared" ca="1" si="64"/>
        <v>2</v>
      </c>
      <c r="D728">
        <f t="shared" ca="1" si="64"/>
        <v>1</v>
      </c>
      <c r="E728">
        <f t="shared" ca="1" si="64"/>
        <v>4</v>
      </c>
      <c r="F728" t="str">
        <f t="shared" ca="1" si="63"/>
        <v>operations</v>
      </c>
      <c r="G728" t="str">
        <f t="shared" ca="1" si="63"/>
        <v>consumer goods</v>
      </c>
      <c r="H728" t="str">
        <f t="shared" ca="1" si="63"/>
        <v>1-5yrs</v>
      </c>
      <c r="I728" t="str">
        <f t="shared" ca="1" si="63"/>
        <v>non-supervisory</v>
      </c>
    </row>
    <row r="729" spans="1:9" x14ac:dyDescent="0.3">
      <c r="A729" s="35" t="s">
        <v>165</v>
      </c>
      <c r="B729">
        <f t="shared" ca="1" si="64"/>
        <v>2</v>
      </c>
      <c r="C729">
        <f t="shared" ca="1" si="64"/>
        <v>2</v>
      </c>
      <c r="D729">
        <f t="shared" ca="1" si="64"/>
        <v>1</v>
      </c>
      <c r="E729">
        <f t="shared" ca="1" si="64"/>
        <v>2</v>
      </c>
      <c r="F729" t="str">
        <f t="shared" ca="1" si="63"/>
        <v>other</v>
      </c>
      <c r="G729" t="str">
        <f t="shared" ca="1" si="63"/>
        <v>other</v>
      </c>
      <c r="H729" t="str">
        <f t="shared" ca="1" si="63"/>
        <v>1-5yrs</v>
      </c>
      <c r="I729" t="str">
        <f t="shared" ca="1" si="63"/>
        <v>non-supervisory</v>
      </c>
    </row>
    <row r="730" spans="1:9" x14ac:dyDescent="0.3">
      <c r="A730" s="32" t="s">
        <v>166</v>
      </c>
      <c r="B730">
        <f t="shared" ca="1" si="64"/>
        <v>2</v>
      </c>
      <c r="C730">
        <f t="shared" ca="1" si="64"/>
        <v>2</v>
      </c>
      <c r="D730">
        <f t="shared" ca="1" si="64"/>
        <v>1</v>
      </c>
      <c r="E730">
        <f t="shared" ca="1" si="64"/>
        <v>5</v>
      </c>
      <c r="F730" t="str">
        <f t="shared" ca="1" si="63"/>
        <v>operations</v>
      </c>
      <c r="G730" t="str">
        <f t="shared" ca="1" si="63"/>
        <v>electronics</v>
      </c>
      <c r="H730" t="str">
        <f t="shared" ca="1" si="63"/>
        <v>1-5yrs</v>
      </c>
      <c r="I730" t="str">
        <f t="shared" ca="1" si="63"/>
        <v>non-supervisory</v>
      </c>
    </row>
    <row r="731" spans="1:9" x14ac:dyDescent="0.3">
      <c r="A731" s="32" t="s">
        <v>167</v>
      </c>
      <c r="B731">
        <f t="shared" ca="1" si="64"/>
        <v>2</v>
      </c>
      <c r="C731">
        <f t="shared" ca="1" si="64"/>
        <v>2</v>
      </c>
      <c r="D731">
        <f t="shared" ca="1" si="64"/>
        <v>1</v>
      </c>
      <c r="E731">
        <f t="shared" ca="1" si="64"/>
        <v>2</v>
      </c>
      <c r="F731" t="str">
        <f t="shared" ca="1" si="63"/>
        <v>purchasing</v>
      </c>
      <c r="G731" t="str">
        <f t="shared" ca="1" si="63"/>
        <v>electronics</v>
      </c>
      <c r="H731" t="str">
        <f t="shared" ca="1" si="63"/>
        <v>11-15yrs</v>
      </c>
      <c r="I731" t="str">
        <f t="shared" ca="1" si="63"/>
        <v>other</v>
      </c>
    </row>
    <row r="732" spans="1:9" x14ac:dyDescent="0.3">
      <c r="A732" s="35" t="s">
        <v>168</v>
      </c>
      <c r="B732">
        <f t="shared" ca="1" si="64"/>
        <v>2</v>
      </c>
      <c r="C732">
        <f t="shared" ca="1" si="64"/>
        <v>2</v>
      </c>
      <c r="D732">
        <f t="shared" ca="1" si="64"/>
        <v>1</v>
      </c>
      <c r="E732">
        <f t="shared" ca="1" si="64"/>
        <v>2</v>
      </c>
      <c r="F732" t="str">
        <f t="shared" ca="1" si="63"/>
        <v>operations</v>
      </c>
      <c r="G732" t="str">
        <f t="shared" ca="1" si="63"/>
        <v>electronics</v>
      </c>
      <c r="H732" t="str">
        <f t="shared" ca="1" si="63"/>
        <v>6-10yrs</v>
      </c>
      <c r="I732" t="str">
        <f t="shared" ca="1" si="63"/>
        <v>manager</v>
      </c>
    </row>
    <row r="733" spans="1:9" x14ac:dyDescent="0.3">
      <c r="A733" s="32" t="s">
        <v>169</v>
      </c>
      <c r="B733">
        <f t="shared" ca="1" si="64"/>
        <v>2</v>
      </c>
      <c r="C733">
        <f t="shared" ca="1" si="64"/>
        <v>2</v>
      </c>
      <c r="D733">
        <f t="shared" ca="1" si="64"/>
        <v>1</v>
      </c>
      <c r="E733">
        <f t="shared" ca="1" si="64"/>
        <v>3</v>
      </c>
      <c r="F733" t="str">
        <f t="shared" ca="1" si="63"/>
        <v>other</v>
      </c>
      <c r="G733" t="str">
        <f t="shared" ca="1" si="63"/>
        <v>other</v>
      </c>
      <c r="H733" t="str">
        <f t="shared" ca="1" si="63"/>
        <v>1-5yrs</v>
      </c>
      <c r="I733" t="str">
        <f t="shared" ca="1" si="63"/>
        <v>manager</v>
      </c>
    </row>
    <row r="734" spans="1:9" x14ac:dyDescent="0.3">
      <c r="A734" s="32" t="s">
        <v>170</v>
      </c>
      <c r="B734">
        <f t="shared" ca="1" si="64"/>
        <v>2</v>
      </c>
      <c r="C734">
        <f t="shared" ca="1" si="64"/>
        <v>2</v>
      </c>
      <c r="D734">
        <f t="shared" ca="1" si="64"/>
        <v>1</v>
      </c>
      <c r="E734">
        <f t="shared" ca="1" si="64"/>
        <v>4</v>
      </c>
      <c r="F734" t="str">
        <f t="shared" ca="1" si="63"/>
        <v>sales</v>
      </c>
      <c r="G734" t="str">
        <f t="shared" ca="1" si="63"/>
        <v>consumer goods</v>
      </c>
      <c r="H734" t="str">
        <f t="shared" ca="1" si="63"/>
        <v>6-10yrs</v>
      </c>
      <c r="I734" t="str">
        <f t="shared" ca="1" si="63"/>
        <v>non-supervisory</v>
      </c>
    </row>
    <row r="735" spans="1:9" x14ac:dyDescent="0.3">
      <c r="A735" s="35" t="s">
        <v>171</v>
      </c>
      <c r="B735">
        <f t="shared" ca="1" si="64"/>
        <v>2</v>
      </c>
      <c r="C735">
        <f t="shared" ca="1" si="64"/>
        <v>2</v>
      </c>
      <c r="D735">
        <f t="shared" ca="1" si="64"/>
        <v>1</v>
      </c>
      <c r="E735">
        <f t="shared" ca="1" si="64"/>
        <v>5</v>
      </c>
      <c r="F735" t="str">
        <f t="shared" ref="F735:I741" ca="1" si="65">INDIRECT($A735&amp;"!"&amp;F$172)</f>
        <v>other</v>
      </c>
      <c r="G735" t="str">
        <f t="shared" ca="1" si="65"/>
        <v>other</v>
      </c>
      <c r="H735" t="str">
        <f t="shared" ca="1" si="65"/>
        <v>1-5yrs</v>
      </c>
      <c r="I735" t="str">
        <f t="shared" ca="1" si="65"/>
        <v>supervisor</v>
      </c>
    </row>
    <row r="736" spans="1:9" x14ac:dyDescent="0.3">
      <c r="A736" s="32" t="s">
        <v>172</v>
      </c>
      <c r="B736">
        <f t="shared" ca="1" si="64"/>
        <v>2</v>
      </c>
      <c r="C736">
        <f t="shared" ca="1" si="64"/>
        <v>2</v>
      </c>
      <c r="D736">
        <f t="shared" ca="1" si="64"/>
        <v>1</v>
      </c>
      <c r="E736">
        <f t="shared" ca="1" si="64"/>
        <v>3</v>
      </c>
      <c r="F736" t="str">
        <f t="shared" ca="1" si="65"/>
        <v>analytics</v>
      </c>
      <c r="G736" t="str">
        <f t="shared" ca="1" si="65"/>
        <v>electronics</v>
      </c>
      <c r="H736" t="str">
        <f t="shared" ca="1" si="65"/>
        <v>&lt;1</v>
      </c>
      <c r="I736" t="str">
        <f t="shared" ca="1" si="65"/>
        <v>non-supervisory</v>
      </c>
    </row>
    <row r="737" spans="1:9" x14ac:dyDescent="0.3">
      <c r="A737" s="32" t="s">
        <v>173</v>
      </c>
      <c r="B737">
        <f t="shared" ca="1" si="64"/>
        <v>2</v>
      </c>
      <c r="C737">
        <f t="shared" ca="1" si="64"/>
        <v>2</v>
      </c>
      <c r="D737">
        <f t="shared" ca="1" si="64"/>
        <v>1</v>
      </c>
      <c r="E737">
        <f t="shared" ca="1" si="64"/>
        <v>2</v>
      </c>
      <c r="F737" t="str">
        <f t="shared" ca="1" si="65"/>
        <v>operations</v>
      </c>
      <c r="G737" t="str">
        <f t="shared" ca="1" si="65"/>
        <v>electronics</v>
      </c>
      <c r="H737" t="str">
        <f t="shared" ca="1" si="65"/>
        <v>6-10yrs</v>
      </c>
      <c r="I737" t="str">
        <f t="shared" ca="1" si="65"/>
        <v>manager</v>
      </c>
    </row>
    <row r="738" spans="1:9" x14ac:dyDescent="0.3">
      <c r="A738" s="35" t="s">
        <v>174</v>
      </c>
      <c r="B738">
        <f t="shared" ca="1" si="64"/>
        <v>2</v>
      </c>
      <c r="C738">
        <f t="shared" ca="1" si="64"/>
        <v>2</v>
      </c>
      <c r="D738">
        <f t="shared" ca="1" si="64"/>
        <v>1</v>
      </c>
      <c r="E738">
        <f t="shared" ca="1" si="64"/>
        <v>4</v>
      </c>
      <c r="F738" t="str">
        <f t="shared" ca="1" si="65"/>
        <v>logistics</v>
      </c>
      <c r="G738" t="str">
        <f t="shared" ca="1" si="65"/>
        <v>other</v>
      </c>
      <c r="H738" t="str">
        <f t="shared" ca="1" si="65"/>
        <v>1-5yrs</v>
      </c>
      <c r="I738" t="str">
        <f t="shared" ca="1" si="65"/>
        <v>non-supervisory</v>
      </c>
    </row>
    <row r="739" spans="1:9" x14ac:dyDescent="0.3">
      <c r="A739" s="32" t="s">
        <v>175</v>
      </c>
      <c r="B739">
        <f t="shared" ca="1" si="64"/>
        <v>2</v>
      </c>
      <c r="C739">
        <f t="shared" ca="1" si="64"/>
        <v>2</v>
      </c>
      <c r="D739">
        <f t="shared" ca="1" si="64"/>
        <v>1</v>
      </c>
      <c r="E739">
        <f t="shared" ca="1" si="64"/>
        <v>4</v>
      </c>
      <c r="F739" t="str">
        <f t="shared" ca="1" si="65"/>
        <v>logistics</v>
      </c>
      <c r="G739" t="str">
        <f t="shared" ca="1" si="65"/>
        <v>other</v>
      </c>
      <c r="H739" t="str">
        <f t="shared" ca="1" si="65"/>
        <v>1-5yrs</v>
      </c>
      <c r="I739" t="str">
        <f t="shared" ca="1" si="65"/>
        <v>non-supervisory</v>
      </c>
    </row>
    <row r="740" spans="1:9" x14ac:dyDescent="0.3">
      <c r="A740" s="32" t="s">
        <v>176</v>
      </c>
      <c r="B740">
        <f t="shared" ca="1" si="64"/>
        <v>2</v>
      </c>
      <c r="C740">
        <f t="shared" ca="1" si="64"/>
        <v>2</v>
      </c>
      <c r="D740">
        <f t="shared" ca="1" si="64"/>
        <v>1</v>
      </c>
      <c r="E740">
        <f t="shared" ca="1" si="64"/>
        <v>3</v>
      </c>
      <c r="F740" t="str">
        <f t="shared" ca="1" si="65"/>
        <v>sales</v>
      </c>
      <c r="G740" t="str">
        <f t="shared" ca="1" si="65"/>
        <v>other</v>
      </c>
      <c r="H740" t="str">
        <f t="shared" ca="1" si="65"/>
        <v>6-10yrs</v>
      </c>
      <c r="I740" t="str">
        <f t="shared" ca="1" si="65"/>
        <v>manager</v>
      </c>
    </row>
    <row r="741" spans="1:9" x14ac:dyDescent="0.3">
      <c r="A741" s="35" t="s">
        <v>177</v>
      </c>
      <c r="B741">
        <f t="shared" ca="1" si="64"/>
        <v>2</v>
      </c>
      <c r="C741">
        <f t="shared" ca="1" si="64"/>
        <v>2</v>
      </c>
      <c r="D741">
        <f t="shared" ca="1" si="64"/>
        <v>1</v>
      </c>
      <c r="E741">
        <f t="shared" ca="1" si="64"/>
        <v>3</v>
      </c>
      <c r="F741" t="str">
        <f t="shared" ca="1" si="65"/>
        <v>Analytics</v>
      </c>
      <c r="G741" t="str">
        <f t="shared" ca="1" si="65"/>
        <v>electronics</v>
      </c>
      <c r="H741" t="str">
        <f t="shared" ca="1" si="65"/>
        <v>1-5yrs</v>
      </c>
      <c r="I741" t="str">
        <f t="shared" ca="1" si="65"/>
        <v>supervisor</v>
      </c>
    </row>
    <row r="742" spans="1:9" x14ac:dyDescent="0.3">
      <c r="A742" s="32"/>
      <c r="B742" s="35" t="s">
        <v>273</v>
      </c>
      <c r="C742" s="32" t="s">
        <v>274</v>
      </c>
      <c r="D742" s="32" t="s">
        <v>275</v>
      </c>
      <c r="E742" s="35" t="s">
        <v>194</v>
      </c>
      <c r="F742" s="32" t="s">
        <v>220</v>
      </c>
      <c r="G742" s="32" t="s">
        <v>221</v>
      </c>
      <c r="H742" s="35" t="s">
        <v>222</v>
      </c>
      <c r="I742" s="32" t="s">
        <v>224</v>
      </c>
    </row>
    <row r="743" spans="1:9" x14ac:dyDescent="0.3">
      <c r="A743" s="32"/>
      <c r="B743" t="s">
        <v>256</v>
      </c>
    </row>
    <row r="744" spans="1:9" x14ac:dyDescent="0.3">
      <c r="A744" s="35" t="s">
        <v>232</v>
      </c>
      <c r="B744">
        <f ca="1">INDIRECT($A744&amp;"!"&amp;B$742)</f>
        <v>2</v>
      </c>
      <c r="C744">
        <f t="shared" ref="C744:E759" ca="1" si="66">INDIRECT($A744&amp;"!"&amp;C$742)</f>
        <v>3</v>
      </c>
      <c r="D744">
        <f t="shared" ca="1" si="66"/>
        <v>3</v>
      </c>
      <c r="E744">
        <f t="shared" ca="1" si="66"/>
        <v>7</v>
      </c>
      <c r="F744" t="str">
        <f ca="1">INDIRECT($A744&amp;"!"&amp;F$172)</f>
        <v>analytics</v>
      </c>
      <c r="G744" t="str">
        <f t="shared" ref="F744:I759" ca="1" si="67">INDIRECT($A744&amp;"!"&amp;G$172)</f>
        <v>n/a</v>
      </c>
      <c r="H744" t="str">
        <f t="shared" ca="1" si="67"/>
        <v>1-5 years</v>
      </c>
      <c r="I744" t="str">
        <f t="shared" ca="1" si="67"/>
        <v>non-supervisory</v>
      </c>
    </row>
    <row r="745" spans="1:9" x14ac:dyDescent="0.3">
      <c r="A745" s="32" t="s">
        <v>124</v>
      </c>
      <c r="B745">
        <f t="shared" ref="B745:E776" ca="1" si="68">INDIRECT($A745&amp;"!"&amp;B$742)</f>
        <v>2</v>
      </c>
      <c r="C745">
        <f t="shared" ca="1" si="66"/>
        <v>3</v>
      </c>
      <c r="D745">
        <f t="shared" ca="1" si="66"/>
        <v>3</v>
      </c>
      <c r="E745">
        <f t="shared" ca="1" si="66"/>
        <v>7</v>
      </c>
      <c r="F745" t="str">
        <f t="shared" ca="1" si="67"/>
        <v>purchasing</v>
      </c>
      <c r="G745" t="str">
        <f t="shared" ca="1" si="67"/>
        <v>consumer goods</v>
      </c>
      <c r="H745" t="str">
        <f t="shared" ca="1" si="67"/>
        <v>6-10year</v>
      </c>
      <c r="I745" t="str">
        <f t="shared" ca="1" si="67"/>
        <v>Manager</v>
      </c>
    </row>
    <row r="746" spans="1:9" x14ac:dyDescent="0.3">
      <c r="A746" s="32" t="s">
        <v>125</v>
      </c>
      <c r="B746">
        <f t="shared" ca="1" si="68"/>
        <v>2</v>
      </c>
      <c r="C746">
        <f t="shared" ca="1" si="66"/>
        <v>3</v>
      </c>
      <c r="D746">
        <f t="shared" ca="1" si="66"/>
        <v>3</v>
      </c>
      <c r="E746">
        <f t="shared" ca="1" si="66"/>
        <v>5</v>
      </c>
      <c r="F746" t="str">
        <f t="shared" ca="1" si="67"/>
        <v>purchasing</v>
      </c>
      <c r="G746" t="str">
        <f t="shared" ca="1" si="67"/>
        <v>health care</v>
      </c>
      <c r="H746" t="str">
        <f t="shared" ca="1" si="67"/>
        <v>1-5y</v>
      </c>
      <c r="I746" t="str">
        <f t="shared" ca="1" si="67"/>
        <v>non-supervisory</v>
      </c>
    </row>
    <row r="747" spans="1:9" x14ac:dyDescent="0.3">
      <c r="A747" s="35" t="s">
        <v>126</v>
      </c>
      <c r="B747">
        <f t="shared" ca="1" si="68"/>
        <v>2</v>
      </c>
      <c r="C747">
        <f t="shared" ca="1" si="66"/>
        <v>3</v>
      </c>
      <c r="D747">
        <f t="shared" ca="1" si="66"/>
        <v>3</v>
      </c>
      <c r="E747">
        <f t="shared" ca="1" si="66"/>
        <v>5</v>
      </c>
      <c r="F747" t="str">
        <f t="shared" ca="1" si="67"/>
        <v>n/a</v>
      </c>
      <c r="G747" t="str">
        <f t="shared" ca="1" si="67"/>
        <v>n/a</v>
      </c>
      <c r="H747" t="str">
        <f t="shared" ca="1" si="67"/>
        <v>1-5y</v>
      </c>
      <c r="I747" t="str">
        <f t="shared" ca="1" si="67"/>
        <v>other</v>
      </c>
    </row>
    <row r="748" spans="1:9" x14ac:dyDescent="0.3">
      <c r="A748" s="32" t="s">
        <v>127</v>
      </c>
      <c r="B748">
        <f t="shared" ca="1" si="68"/>
        <v>2</v>
      </c>
      <c r="C748">
        <f t="shared" ca="1" si="66"/>
        <v>3</v>
      </c>
      <c r="D748">
        <f t="shared" ca="1" si="66"/>
        <v>3</v>
      </c>
      <c r="E748">
        <f t="shared" ca="1" si="66"/>
        <v>5</v>
      </c>
      <c r="F748" t="str">
        <f t="shared" ca="1" si="67"/>
        <v>n/a</v>
      </c>
      <c r="G748" t="str">
        <f t="shared" ca="1" si="67"/>
        <v>health care</v>
      </c>
      <c r="H748" t="str">
        <f t="shared" ca="1" si="67"/>
        <v>n/a</v>
      </c>
      <c r="I748" t="str">
        <f t="shared" ca="1" si="67"/>
        <v>n/a</v>
      </c>
    </row>
    <row r="749" spans="1:9" x14ac:dyDescent="0.3">
      <c r="A749" s="32" t="s">
        <v>128</v>
      </c>
      <c r="B749">
        <f t="shared" ca="1" si="68"/>
        <v>2</v>
      </c>
      <c r="C749">
        <f t="shared" ca="1" si="66"/>
        <v>3</v>
      </c>
      <c r="D749">
        <f t="shared" ca="1" si="66"/>
        <v>3</v>
      </c>
      <c r="E749">
        <f t="shared" ca="1" si="66"/>
        <v>6</v>
      </c>
      <c r="F749" t="str">
        <f t="shared" ca="1" si="67"/>
        <v>sales</v>
      </c>
      <c r="G749" t="str">
        <f t="shared" ca="1" si="67"/>
        <v>other</v>
      </c>
      <c r="H749" t="str">
        <f t="shared" ca="1" si="67"/>
        <v>1-5yr</v>
      </c>
      <c r="I749" t="str">
        <f t="shared" ca="1" si="67"/>
        <v>non-supervisory</v>
      </c>
    </row>
    <row r="750" spans="1:9" x14ac:dyDescent="0.3">
      <c r="A750" s="35" t="s">
        <v>129</v>
      </c>
      <c r="B750">
        <f t="shared" ca="1" si="68"/>
        <v>2</v>
      </c>
      <c r="C750">
        <f t="shared" ca="1" si="66"/>
        <v>3</v>
      </c>
      <c r="D750">
        <f t="shared" ca="1" si="66"/>
        <v>3</v>
      </c>
      <c r="E750">
        <f t="shared" ca="1" si="66"/>
        <v>6</v>
      </c>
      <c r="F750" t="str">
        <f t="shared" ca="1" si="67"/>
        <v>analytics</v>
      </c>
      <c r="G750" t="str">
        <f t="shared" ca="1" si="67"/>
        <v>consumer goods</v>
      </c>
      <c r="H750" t="str">
        <f t="shared" ca="1" si="67"/>
        <v>1-5 yr</v>
      </c>
      <c r="I750" t="str">
        <f t="shared" ca="1" si="67"/>
        <v>non-supervisory</v>
      </c>
    </row>
    <row r="751" spans="1:9" x14ac:dyDescent="0.3">
      <c r="A751" s="32" t="s">
        <v>130</v>
      </c>
      <c r="B751">
        <f t="shared" ca="1" si="68"/>
        <v>2</v>
      </c>
      <c r="C751">
        <f t="shared" ca="1" si="66"/>
        <v>3</v>
      </c>
      <c r="D751">
        <f t="shared" ca="1" si="66"/>
        <v>3</v>
      </c>
      <c r="E751">
        <f t="shared" ca="1" si="66"/>
        <v>6</v>
      </c>
      <c r="F751" t="str">
        <f t="shared" ca="1" si="67"/>
        <v>analytics</v>
      </c>
      <c r="G751" t="str">
        <f t="shared" ca="1" si="67"/>
        <v>electronics</v>
      </c>
      <c r="H751" t="str">
        <f t="shared" ca="1" si="67"/>
        <v>1-5 yr</v>
      </c>
      <c r="I751" t="str">
        <f t="shared" ca="1" si="67"/>
        <v>non-supervisory</v>
      </c>
    </row>
    <row r="752" spans="1:9" x14ac:dyDescent="0.3">
      <c r="A752" s="32" t="s">
        <v>131</v>
      </c>
      <c r="B752">
        <f t="shared" ca="1" si="68"/>
        <v>2</v>
      </c>
      <c r="C752">
        <f t="shared" ca="1" si="66"/>
        <v>3</v>
      </c>
      <c r="D752">
        <f t="shared" ca="1" si="66"/>
        <v>3</v>
      </c>
      <c r="E752">
        <f t="shared" ca="1" si="66"/>
        <v>6</v>
      </c>
      <c r="F752" t="str">
        <f t="shared" ca="1" si="67"/>
        <v>operations</v>
      </c>
      <c r="G752" t="str">
        <f t="shared" ca="1" si="67"/>
        <v>consumer goods</v>
      </c>
      <c r="H752" t="str">
        <f t="shared" ca="1" si="67"/>
        <v>6-10yr</v>
      </c>
      <c r="I752" t="str">
        <f t="shared" ca="1" si="67"/>
        <v>manager</v>
      </c>
    </row>
    <row r="753" spans="1:9" x14ac:dyDescent="0.3">
      <c r="A753" s="35" t="s">
        <v>132</v>
      </c>
      <c r="B753">
        <f t="shared" ca="1" si="68"/>
        <v>2</v>
      </c>
      <c r="C753">
        <f t="shared" ca="1" si="66"/>
        <v>3</v>
      </c>
      <c r="D753">
        <f t="shared" ca="1" si="66"/>
        <v>3</v>
      </c>
      <c r="E753">
        <f t="shared" ca="1" si="66"/>
        <v>6</v>
      </c>
      <c r="F753" t="str">
        <f t="shared" ca="1" si="67"/>
        <v>Sales</v>
      </c>
      <c r="G753" t="str">
        <f t="shared" ca="1" si="67"/>
        <v>consumer goods</v>
      </c>
      <c r="H753" t="str">
        <f t="shared" ca="1" si="67"/>
        <v>1-5yrs</v>
      </c>
      <c r="I753" t="str">
        <f t="shared" ca="1" si="67"/>
        <v>non-supervisory</v>
      </c>
    </row>
    <row r="754" spans="1:9" x14ac:dyDescent="0.3">
      <c r="A754" s="32" t="s">
        <v>133</v>
      </c>
      <c r="B754">
        <f t="shared" ca="1" si="68"/>
        <v>2</v>
      </c>
      <c r="C754">
        <f t="shared" ca="1" si="66"/>
        <v>3</v>
      </c>
      <c r="D754">
        <f t="shared" ca="1" si="66"/>
        <v>3</v>
      </c>
      <c r="E754">
        <f t="shared" ca="1" si="66"/>
        <v>6</v>
      </c>
      <c r="F754" t="str">
        <f t="shared" ca="1" si="67"/>
        <v>operations</v>
      </c>
      <c r="G754" t="str">
        <f t="shared" ca="1" si="67"/>
        <v>other</v>
      </c>
      <c r="H754" t="str">
        <f t="shared" ca="1" si="67"/>
        <v>1-5yrs</v>
      </c>
      <c r="I754" t="str">
        <f t="shared" ca="1" si="67"/>
        <v>non-supervisory</v>
      </c>
    </row>
    <row r="755" spans="1:9" x14ac:dyDescent="0.3">
      <c r="A755" s="32" t="s">
        <v>134</v>
      </c>
      <c r="B755">
        <f t="shared" ca="1" si="68"/>
        <v>2</v>
      </c>
      <c r="C755">
        <f t="shared" ca="1" si="66"/>
        <v>3</v>
      </c>
      <c r="D755">
        <f t="shared" ca="1" si="66"/>
        <v>3</v>
      </c>
      <c r="E755">
        <f t="shared" ca="1" si="66"/>
        <v>5</v>
      </c>
      <c r="F755" t="str">
        <f t="shared" ca="1" si="67"/>
        <v>operations</v>
      </c>
      <c r="G755" t="str">
        <f t="shared" ca="1" si="67"/>
        <v>consumer goods</v>
      </c>
      <c r="H755" t="str">
        <f t="shared" ca="1" si="67"/>
        <v>6-10yrs</v>
      </c>
      <c r="I755" t="str">
        <f t="shared" ca="1" si="67"/>
        <v>director</v>
      </c>
    </row>
    <row r="756" spans="1:9" x14ac:dyDescent="0.3">
      <c r="A756" s="35" t="s">
        <v>135</v>
      </c>
      <c r="B756">
        <f t="shared" ca="1" si="68"/>
        <v>2</v>
      </c>
      <c r="C756">
        <f t="shared" ca="1" si="66"/>
        <v>3</v>
      </c>
      <c r="D756">
        <f t="shared" ca="1" si="66"/>
        <v>3</v>
      </c>
      <c r="E756">
        <f t="shared" ca="1" si="66"/>
        <v>5</v>
      </c>
      <c r="F756" t="str">
        <f t="shared" ca="1" si="67"/>
        <v>sales</v>
      </c>
      <c r="G756" t="str">
        <f t="shared" ca="1" si="67"/>
        <v>consumer goods</v>
      </c>
      <c r="H756" t="str">
        <f t="shared" ca="1" si="67"/>
        <v>6-10yrs</v>
      </c>
      <c r="I756" t="str">
        <f t="shared" ca="1" si="67"/>
        <v>supervisor</v>
      </c>
    </row>
    <row r="757" spans="1:9" x14ac:dyDescent="0.3">
      <c r="A757" s="32" t="s">
        <v>136</v>
      </c>
      <c r="B757">
        <f t="shared" ca="1" si="68"/>
        <v>2</v>
      </c>
      <c r="C757">
        <f t="shared" ca="1" si="66"/>
        <v>3</v>
      </c>
      <c r="D757">
        <f t="shared" ca="1" si="66"/>
        <v>3</v>
      </c>
      <c r="E757">
        <f t="shared" ca="1" si="66"/>
        <v>6</v>
      </c>
      <c r="F757" t="str">
        <f t="shared" ca="1" si="67"/>
        <v>operations</v>
      </c>
      <c r="G757" t="str">
        <f t="shared" ca="1" si="67"/>
        <v>electronics</v>
      </c>
      <c r="H757" t="str">
        <f t="shared" ca="1" si="67"/>
        <v>1-5yrs</v>
      </c>
      <c r="I757" t="str">
        <f t="shared" ca="1" si="67"/>
        <v>manager</v>
      </c>
    </row>
    <row r="758" spans="1:9" x14ac:dyDescent="0.3">
      <c r="A758" s="32" t="s">
        <v>137</v>
      </c>
      <c r="B758">
        <f t="shared" ca="1" si="68"/>
        <v>2</v>
      </c>
      <c r="C758">
        <f t="shared" ca="1" si="66"/>
        <v>3</v>
      </c>
      <c r="D758">
        <f t="shared" ca="1" si="66"/>
        <v>3</v>
      </c>
      <c r="E758">
        <f t="shared" ca="1" si="66"/>
        <v>2</v>
      </c>
      <c r="F758" t="str">
        <f t="shared" ca="1" si="67"/>
        <v>operations</v>
      </c>
      <c r="G758" t="str">
        <f t="shared" ca="1" si="67"/>
        <v>electronics</v>
      </c>
      <c r="H758" t="str">
        <f t="shared" ca="1" si="67"/>
        <v>6-10yrs</v>
      </c>
      <c r="I758" t="str">
        <f t="shared" ca="1" si="67"/>
        <v>manager</v>
      </c>
    </row>
    <row r="759" spans="1:9" x14ac:dyDescent="0.3">
      <c r="A759" s="35" t="s">
        <v>138</v>
      </c>
      <c r="B759">
        <f t="shared" ca="1" si="68"/>
        <v>2</v>
      </c>
      <c r="C759">
        <f t="shared" ca="1" si="66"/>
        <v>3</v>
      </c>
      <c r="D759">
        <f t="shared" ca="1" si="66"/>
        <v>3</v>
      </c>
      <c r="E759">
        <f t="shared" ca="1" si="66"/>
        <v>7</v>
      </c>
      <c r="F759" t="str">
        <f t="shared" ca="1" si="67"/>
        <v>sales</v>
      </c>
      <c r="G759" t="str">
        <f t="shared" ca="1" si="67"/>
        <v>consumer goods</v>
      </c>
      <c r="H759" t="str">
        <f t="shared" ca="1" si="67"/>
        <v>1-5yrs</v>
      </c>
      <c r="I759" t="str">
        <f t="shared" ca="1" si="67"/>
        <v>non-supervisory</v>
      </c>
    </row>
    <row r="760" spans="1:9" x14ac:dyDescent="0.3">
      <c r="A760" s="32" t="s">
        <v>139</v>
      </c>
      <c r="B760">
        <f t="shared" ca="1" si="68"/>
        <v>2</v>
      </c>
      <c r="C760">
        <f t="shared" ca="1" si="68"/>
        <v>3</v>
      </c>
      <c r="D760">
        <f t="shared" ca="1" si="68"/>
        <v>3</v>
      </c>
      <c r="E760">
        <f t="shared" ca="1" si="68"/>
        <v>4</v>
      </c>
      <c r="F760" t="str">
        <f t="shared" ref="F760:I791" ca="1" si="69">INDIRECT($A760&amp;"!"&amp;F$172)</f>
        <v>Purchasing</v>
      </c>
      <c r="G760" t="str">
        <f t="shared" ca="1" si="69"/>
        <v>Health Care</v>
      </c>
      <c r="H760" t="str">
        <f t="shared" ca="1" si="69"/>
        <v>6-10yrs</v>
      </c>
      <c r="I760" t="str">
        <f t="shared" ca="1" si="69"/>
        <v>non-supervisory</v>
      </c>
    </row>
    <row r="761" spans="1:9" x14ac:dyDescent="0.3">
      <c r="A761" s="32" t="s">
        <v>140</v>
      </c>
      <c r="B761">
        <f t="shared" ca="1" si="68"/>
        <v>2</v>
      </c>
      <c r="C761">
        <f t="shared" ca="1" si="68"/>
        <v>3</v>
      </c>
      <c r="D761">
        <f t="shared" ca="1" si="68"/>
        <v>3</v>
      </c>
      <c r="E761">
        <f t="shared" ca="1" si="68"/>
        <v>5</v>
      </c>
      <c r="F761" t="str">
        <f t="shared" ca="1" si="69"/>
        <v>operations</v>
      </c>
      <c r="G761" t="str">
        <f t="shared" ca="1" si="69"/>
        <v>other</v>
      </c>
      <c r="H761" t="str">
        <f t="shared" ca="1" si="69"/>
        <v>1-5yr</v>
      </c>
      <c r="I761" t="str">
        <f t="shared" ca="1" si="69"/>
        <v>non-supervisory</v>
      </c>
    </row>
    <row r="762" spans="1:9" x14ac:dyDescent="0.3">
      <c r="A762" s="35" t="s">
        <v>141</v>
      </c>
      <c r="B762">
        <f t="shared" ca="1" si="68"/>
        <v>2</v>
      </c>
      <c r="C762">
        <f t="shared" ca="1" si="68"/>
        <v>3</v>
      </c>
      <c r="D762">
        <f t="shared" ca="1" si="68"/>
        <v>3</v>
      </c>
      <c r="E762">
        <f t="shared" ca="1" si="68"/>
        <v>5</v>
      </c>
      <c r="F762" t="str">
        <f t="shared" ca="1" si="69"/>
        <v>n/a</v>
      </c>
      <c r="G762" t="str">
        <f t="shared" ca="1" si="69"/>
        <v>electronics</v>
      </c>
      <c r="H762" t="str">
        <f t="shared" ca="1" si="69"/>
        <v>6-10yr</v>
      </c>
      <c r="I762" t="str">
        <f t="shared" ca="1" si="69"/>
        <v>supervisor</v>
      </c>
    </row>
    <row r="763" spans="1:9" x14ac:dyDescent="0.3">
      <c r="A763" s="32" t="s">
        <v>142</v>
      </c>
      <c r="B763">
        <f t="shared" ca="1" si="68"/>
        <v>2</v>
      </c>
      <c r="C763">
        <f t="shared" ca="1" si="68"/>
        <v>3</v>
      </c>
      <c r="D763">
        <f t="shared" ca="1" si="68"/>
        <v>3</v>
      </c>
      <c r="E763">
        <f t="shared" ca="1" si="68"/>
        <v>5</v>
      </c>
      <c r="F763" t="str">
        <f t="shared" ca="1" si="69"/>
        <v>accounting/finance</v>
      </c>
      <c r="G763" t="str">
        <f t="shared" ca="1" si="69"/>
        <v>other</v>
      </c>
      <c r="H763" t="str">
        <f t="shared" ca="1" si="69"/>
        <v>1-5yrs</v>
      </c>
      <c r="I763" t="str">
        <f t="shared" ca="1" si="69"/>
        <v>supervisor</v>
      </c>
    </row>
    <row r="764" spans="1:9" x14ac:dyDescent="0.3">
      <c r="A764" s="32" t="s">
        <v>143</v>
      </c>
      <c r="B764">
        <f t="shared" ca="1" si="68"/>
        <v>2</v>
      </c>
      <c r="C764">
        <f t="shared" ca="1" si="68"/>
        <v>3</v>
      </c>
      <c r="D764">
        <f t="shared" ca="1" si="68"/>
        <v>3</v>
      </c>
      <c r="E764">
        <f t="shared" ca="1" si="68"/>
        <v>6</v>
      </c>
      <c r="F764" t="str">
        <f t="shared" ca="1" si="69"/>
        <v>operations</v>
      </c>
      <c r="G764" t="str">
        <f t="shared" ca="1" si="69"/>
        <v>other</v>
      </c>
      <c r="H764" t="str">
        <f t="shared" ca="1" si="69"/>
        <v>6-10yrs</v>
      </c>
      <c r="I764" t="str">
        <f t="shared" ca="1" si="69"/>
        <v>manager</v>
      </c>
    </row>
    <row r="765" spans="1:9" x14ac:dyDescent="0.3">
      <c r="A765" s="35" t="s">
        <v>144</v>
      </c>
      <c r="B765">
        <f t="shared" ca="1" si="68"/>
        <v>2</v>
      </c>
      <c r="C765">
        <f t="shared" ca="1" si="68"/>
        <v>3</v>
      </c>
      <c r="D765">
        <f t="shared" ca="1" si="68"/>
        <v>3</v>
      </c>
      <c r="E765">
        <f t="shared" ca="1" si="68"/>
        <v>5</v>
      </c>
      <c r="F765" t="str">
        <f t="shared" ca="1" si="69"/>
        <v>n/a</v>
      </c>
      <c r="G765" t="str">
        <f t="shared" ca="1" si="69"/>
        <v>other</v>
      </c>
      <c r="H765" t="str">
        <f t="shared" ca="1" si="69"/>
        <v>1-5yrs</v>
      </c>
      <c r="I765" t="str">
        <f t="shared" ca="1" si="69"/>
        <v>non-supervisory</v>
      </c>
    </row>
    <row r="766" spans="1:9" x14ac:dyDescent="0.3">
      <c r="A766" s="32" t="s">
        <v>145</v>
      </c>
      <c r="B766">
        <f t="shared" ca="1" si="68"/>
        <v>2</v>
      </c>
      <c r="C766">
        <f t="shared" ca="1" si="68"/>
        <v>3</v>
      </c>
      <c r="D766">
        <f t="shared" ca="1" si="68"/>
        <v>3</v>
      </c>
      <c r="E766">
        <f t="shared" ca="1" si="68"/>
        <v>5</v>
      </c>
      <c r="F766" t="str">
        <f t="shared" ca="1" si="69"/>
        <v>accounting/finance</v>
      </c>
      <c r="G766" t="str">
        <f t="shared" ca="1" si="69"/>
        <v>power/energy</v>
      </c>
      <c r="H766" t="str">
        <f t="shared" ca="1" si="69"/>
        <v>1-5yrs</v>
      </c>
      <c r="I766" t="str">
        <f t="shared" ca="1" si="69"/>
        <v>non-supervisory</v>
      </c>
    </row>
    <row r="767" spans="1:9" x14ac:dyDescent="0.3">
      <c r="A767" s="32" t="s">
        <v>146</v>
      </c>
      <c r="B767">
        <f t="shared" ca="1" si="68"/>
        <v>2</v>
      </c>
      <c r="C767">
        <f t="shared" ca="1" si="68"/>
        <v>3</v>
      </c>
      <c r="D767">
        <f t="shared" ca="1" si="68"/>
        <v>3</v>
      </c>
      <c r="E767">
        <f t="shared" ca="1" si="68"/>
        <v>6</v>
      </c>
      <c r="F767" t="str">
        <f t="shared" ca="1" si="69"/>
        <v>n/a</v>
      </c>
      <c r="G767" t="str">
        <f t="shared" ca="1" si="69"/>
        <v>n/a</v>
      </c>
      <c r="H767" t="str">
        <f t="shared" ca="1" si="69"/>
        <v>1-5yrs</v>
      </c>
      <c r="I767" t="str">
        <f t="shared" ca="1" si="69"/>
        <v>n/a</v>
      </c>
    </row>
    <row r="768" spans="1:9" x14ac:dyDescent="0.3">
      <c r="A768" s="35" t="s">
        <v>147</v>
      </c>
      <c r="B768">
        <f t="shared" ca="1" si="68"/>
        <v>2</v>
      </c>
      <c r="C768">
        <f t="shared" ca="1" si="68"/>
        <v>3</v>
      </c>
      <c r="D768">
        <f t="shared" ca="1" si="68"/>
        <v>3</v>
      </c>
      <c r="E768">
        <f t="shared" ca="1" si="68"/>
        <v>7</v>
      </c>
      <c r="F768" t="str">
        <f t="shared" ca="1" si="69"/>
        <v>accounting/finance</v>
      </c>
      <c r="G768" t="str">
        <f t="shared" ca="1" si="69"/>
        <v>other</v>
      </c>
      <c r="H768" t="str">
        <f t="shared" ca="1" si="69"/>
        <v>11-15yrs</v>
      </c>
      <c r="I768" t="str">
        <f t="shared" ca="1" si="69"/>
        <v>non-supervisory</v>
      </c>
    </row>
    <row r="769" spans="1:9" x14ac:dyDescent="0.3">
      <c r="A769" s="32" t="s">
        <v>148</v>
      </c>
      <c r="B769">
        <f t="shared" ca="1" si="68"/>
        <v>2</v>
      </c>
      <c r="C769">
        <f t="shared" ca="1" si="68"/>
        <v>3</v>
      </c>
      <c r="D769">
        <f t="shared" ca="1" si="68"/>
        <v>3</v>
      </c>
      <c r="E769">
        <f t="shared" ca="1" si="68"/>
        <v>5</v>
      </c>
      <c r="F769" t="str">
        <f t="shared" ca="1" si="69"/>
        <v>sales</v>
      </c>
      <c r="G769" t="str">
        <f t="shared" ca="1" si="69"/>
        <v>electronics</v>
      </c>
      <c r="H769" t="str">
        <f t="shared" ca="1" si="69"/>
        <v>6-10yrs</v>
      </c>
      <c r="I769" t="str">
        <f t="shared" ca="1" si="69"/>
        <v>manager</v>
      </c>
    </row>
    <row r="770" spans="1:9" x14ac:dyDescent="0.3">
      <c r="A770" s="32" t="s">
        <v>149</v>
      </c>
      <c r="B770">
        <f t="shared" ca="1" si="68"/>
        <v>2</v>
      </c>
      <c r="C770">
        <f t="shared" ca="1" si="68"/>
        <v>3</v>
      </c>
      <c r="D770">
        <f t="shared" ca="1" si="68"/>
        <v>3</v>
      </c>
      <c r="E770">
        <f t="shared" ca="1" si="68"/>
        <v>6</v>
      </c>
      <c r="F770" t="str">
        <f t="shared" ca="1" si="69"/>
        <v>accounting/finance</v>
      </c>
      <c r="G770" t="str">
        <f t="shared" ca="1" si="69"/>
        <v>n/a</v>
      </c>
      <c r="H770" t="str">
        <f t="shared" ca="1" si="69"/>
        <v>11-15yrs</v>
      </c>
      <c r="I770" t="str">
        <f t="shared" ca="1" si="69"/>
        <v>manager</v>
      </c>
    </row>
    <row r="771" spans="1:9" x14ac:dyDescent="0.3">
      <c r="A771" s="35" t="s">
        <v>150</v>
      </c>
      <c r="B771">
        <f t="shared" ca="1" si="68"/>
        <v>2</v>
      </c>
      <c r="C771">
        <f t="shared" ca="1" si="68"/>
        <v>3</v>
      </c>
      <c r="D771">
        <f t="shared" ca="1" si="68"/>
        <v>3</v>
      </c>
      <c r="E771">
        <f t="shared" ca="1" si="68"/>
        <v>5</v>
      </c>
      <c r="F771" t="str">
        <f t="shared" ca="1" si="69"/>
        <v>analytics</v>
      </c>
      <c r="G771" t="str">
        <f t="shared" ca="1" si="69"/>
        <v>electronics</v>
      </c>
      <c r="H771" t="str">
        <f t="shared" ca="1" si="69"/>
        <v>6-10yrs</v>
      </c>
      <c r="I771" t="str">
        <f t="shared" ca="1" si="69"/>
        <v>manager</v>
      </c>
    </row>
    <row r="772" spans="1:9" x14ac:dyDescent="0.3">
      <c r="A772" s="32" t="s">
        <v>151</v>
      </c>
      <c r="B772">
        <f t="shared" ca="1" si="68"/>
        <v>2</v>
      </c>
      <c r="C772">
        <f t="shared" ca="1" si="68"/>
        <v>3</v>
      </c>
      <c r="D772">
        <f t="shared" ca="1" si="68"/>
        <v>3</v>
      </c>
      <c r="E772">
        <f t="shared" ca="1" si="68"/>
        <v>6</v>
      </c>
      <c r="F772" t="str">
        <f t="shared" ca="1" si="69"/>
        <v>operations</v>
      </c>
      <c r="G772" t="str">
        <f t="shared" ca="1" si="69"/>
        <v>consumer goods</v>
      </c>
      <c r="H772" t="str">
        <f t="shared" ca="1" si="69"/>
        <v>11-15yrs</v>
      </c>
      <c r="I772" t="str">
        <f t="shared" ca="1" si="69"/>
        <v>VP/executive</v>
      </c>
    </row>
    <row r="773" spans="1:9" x14ac:dyDescent="0.3">
      <c r="A773" s="32" t="s">
        <v>152</v>
      </c>
      <c r="B773">
        <f t="shared" ca="1" si="68"/>
        <v>2</v>
      </c>
      <c r="C773">
        <f t="shared" ca="1" si="68"/>
        <v>3</v>
      </c>
      <c r="D773">
        <f t="shared" ca="1" si="68"/>
        <v>3</v>
      </c>
      <c r="E773">
        <f t="shared" ca="1" si="68"/>
        <v>6</v>
      </c>
      <c r="F773" t="str">
        <f t="shared" ca="1" si="69"/>
        <v>operations</v>
      </c>
      <c r="G773" t="str">
        <f t="shared" ca="1" si="69"/>
        <v>health care</v>
      </c>
      <c r="H773" t="str">
        <f t="shared" ca="1" si="69"/>
        <v>16-20yrs</v>
      </c>
      <c r="I773" t="str">
        <f t="shared" ca="1" si="69"/>
        <v>manager</v>
      </c>
    </row>
    <row r="774" spans="1:9" x14ac:dyDescent="0.3">
      <c r="A774" s="35" t="s">
        <v>153</v>
      </c>
      <c r="B774">
        <f t="shared" ca="1" si="68"/>
        <v>2</v>
      </c>
      <c r="C774">
        <f t="shared" ca="1" si="68"/>
        <v>3</v>
      </c>
      <c r="D774">
        <f t="shared" ca="1" si="68"/>
        <v>3</v>
      </c>
      <c r="E774">
        <f t="shared" ca="1" si="68"/>
        <v>5</v>
      </c>
      <c r="F774" t="str">
        <f t="shared" ca="1" si="69"/>
        <v>accounting/finance</v>
      </c>
      <c r="G774" t="str">
        <f t="shared" ca="1" si="69"/>
        <v>other</v>
      </c>
      <c r="H774" t="str">
        <f t="shared" ca="1" si="69"/>
        <v>6-10yrs</v>
      </c>
      <c r="I774" t="str">
        <f t="shared" ca="1" si="69"/>
        <v>non-supervisory</v>
      </c>
    </row>
    <row r="775" spans="1:9" x14ac:dyDescent="0.3">
      <c r="A775" s="32" t="s">
        <v>154</v>
      </c>
      <c r="B775">
        <f t="shared" ca="1" si="68"/>
        <v>2</v>
      </c>
      <c r="C775">
        <f t="shared" ca="1" si="68"/>
        <v>3</v>
      </c>
      <c r="D775">
        <f t="shared" ca="1" si="68"/>
        <v>3</v>
      </c>
      <c r="E775">
        <f t="shared" ca="1" si="68"/>
        <v>6</v>
      </c>
      <c r="F775" t="str">
        <f t="shared" ca="1" si="69"/>
        <v>other</v>
      </c>
      <c r="G775" t="str">
        <f t="shared" ca="1" si="69"/>
        <v>consumer goods</v>
      </c>
      <c r="H775" t="str">
        <f t="shared" ca="1" si="69"/>
        <v>1-5yrs</v>
      </c>
      <c r="I775" t="str">
        <f t="shared" ca="1" si="69"/>
        <v>manager</v>
      </c>
    </row>
    <row r="776" spans="1:9" x14ac:dyDescent="0.3">
      <c r="A776" s="32" t="s">
        <v>155</v>
      </c>
      <c r="B776">
        <f t="shared" ca="1" si="68"/>
        <v>2</v>
      </c>
      <c r="C776">
        <f t="shared" ca="1" si="68"/>
        <v>3</v>
      </c>
      <c r="D776">
        <f t="shared" ca="1" si="68"/>
        <v>3</v>
      </c>
      <c r="E776">
        <f t="shared" ca="1" si="68"/>
        <v>5</v>
      </c>
      <c r="F776" t="str">
        <f t="shared" ca="1" si="69"/>
        <v>accounting/finance</v>
      </c>
      <c r="G776" t="str">
        <f t="shared" ca="1" si="69"/>
        <v>consumer goods</v>
      </c>
      <c r="H776" t="str">
        <f t="shared" ca="1" si="69"/>
        <v>11-15yrs</v>
      </c>
      <c r="I776" t="str">
        <f t="shared" ca="1" si="69"/>
        <v>manager</v>
      </c>
    </row>
    <row r="777" spans="1:9" x14ac:dyDescent="0.3">
      <c r="A777" s="35" t="s">
        <v>156</v>
      </c>
      <c r="B777">
        <f t="shared" ref="B777:E798" ca="1" si="70">INDIRECT($A777&amp;"!"&amp;B$742)</f>
        <v>2</v>
      </c>
      <c r="C777">
        <f t="shared" ca="1" si="70"/>
        <v>3</v>
      </c>
      <c r="D777">
        <f t="shared" ca="1" si="70"/>
        <v>3</v>
      </c>
      <c r="E777">
        <f t="shared" ca="1" si="70"/>
        <v>5</v>
      </c>
      <c r="F777" t="str">
        <f t="shared" ca="1" si="69"/>
        <v>n/a</v>
      </c>
      <c r="G777" t="str">
        <f t="shared" ca="1" si="69"/>
        <v>health care</v>
      </c>
      <c r="H777" t="str">
        <f t="shared" ca="1" si="69"/>
        <v>1-5yrs</v>
      </c>
      <c r="I777" t="str">
        <f t="shared" ca="1" si="69"/>
        <v>supervisor</v>
      </c>
    </row>
    <row r="778" spans="1:9" x14ac:dyDescent="0.3">
      <c r="A778" s="32" t="s">
        <v>157</v>
      </c>
      <c r="B778">
        <f t="shared" ca="1" si="70"/>
        <v>2</v>
      </c>
      <c r="C778">
        <f t="shared" ca="1" si="70"/>
        <v>3</v>
      </c>
      <c r="D778">
        <f t="shared" ca="1" si="70"/>
        <v>3</v>
      </c>
      <c r="E778">
        <f t="shared" ca="1" si="70"/>
        <v>6</v>
      </c>
      <c r="F778" t="str">
        <f t="shared" ca="1" si="69"/>
        <v>other</v>
      </c>
      <c r="G778" t="str">
        <f t="shared" ca="1" si="69"/>
        <v>industrial equipment</v>
      </c>
      <c r="H778" t="str">
        <f t="shared" ca="1" si="69"/>
        <v>6-10yrs</v>
      </c>
      <c r="I778" t="str">
        <f t="shared" ca="1" si="69"/>
        <v>other</v>
      </c>
    </row>
    <row r="779" spans="1:9" x14ac:dyDescent="0.3">
      <c r="A779" s="32" t="s">
        <v>158</v>
      </c>
      <c r="B779">
        <f t="shared" ca="1" si="70"/>
        <v>2</v>
      </c>
      <c r="C779">
        <f t="shared" ca="1" si="70"/>
        <v>3</v>
      </c>
      <c r="D779">
        <f t="shared" ca="1" si="70"/>
        <v>3</v>
      </c>
      <c r="E779">
        <f t="shared" ca="1" si="70"/>
        <v>5</v>
      </c>
      <c r="F779" t="str">
        <f t="shared" ca="1" si="69"/>
        <v>logistics</v>
      </c>
      <c r="G779" t="str">
        <f t="shared" ca="1" si="69"/>
        <v>electronics</v>
      </c>
      <c r="H779" t="str">
        <f t="shared" ca="1" si="69"/>
        <v>1-5yrs</v>
      </c>
      <c r="I779" t="str">
        <f t="shared" ca="1" si="69"/>
        <v>supervisor</v>
      </c>
    </row>
    <row r="780" spans="1:9" x14ac:dyDescent="0.3">
      <c r="A780" s="35" t="s">
        <v>159</v>
      </c>
      <c r="B780">
        <f t="shared" ca="1" si="70"/>
        <v>2</v>
      </c>
      <c r="C780">
        <f t="shared" ca="1" si="70"/>
        <v>3</v>
      </c>
      <c r="D780">
        <f t="shared" ca="1" si="70"/>
        <v>3</v>
      </c>
      <c r="E780">
        <f t="shared" ca="1" si="70"/>
        <v>6</v>
      </c>
      <c r="F780" t="str">
        <f t="shared" ca="1" si="69"/>
        <v>operations</v>
      </c>
      <c r="G780" t="str">
        <f t="shared" ca="1" si="69"/>
        <v>electronics</v>
      </c>
      <c r="H780" t="str">
        <f t="shared" ca="1" si="69"/>
        <v>1-5yrs</v>
      </c>
      <c r="I780" t="str">
        <f t="shared" ca="1" si="69"/>
        <v>other</v>
      </c>
    </row>
    <row r="781" spans="1:9" x14ac:dyDescent="0.3">
      <c r="A781" s="32" t="s">
        <v>160</v>
      </c>
      <c r="B781">
        <f t="shared" ca="1" si="70"/>
        <v>2</v>
      </c>
      <c r="C781">
        <f t="shared" ca="1" si="70"/>
        <v>3</v>
      </c>
      <c r="D781">
        <f t="shared" ca="1" si="70"/>
        <v>3</v>
      </c>
      <c r="E781">
        <f t="shared" ca="1" si="70"/>
        <v>6</v>
      </c>
      <c r="F781" t="str">
        <f t="shared" ca="1" si="69"/>
        <v>accounting/finance</v>
      </c>
      <c r="G781" t="str">
        <f t="shared" ca="1" si="69"/>
        <v>consumer goods</v>
      </c>
      <c r="H781" t="str">
        <f t="shared" ca="1" si="69"/>
        <v>6-10yrs</v>
      </c>
      <c r="I781" t="str">
        <f t="shared" ca="1" si="69"/>
        <v>supervisor</v>
      </c>
    </row>
    <row r="782" spans="1:9" x14ac:dyDescent="0.3">
      <c r="A782" s="32" t="s">
        <v>161</v>
      </c>
      <c r="B782">
        <f t="shared" ca="1" si="70"/>
        <v>2</v>
      </c>
      <c r="C782">
        <f t="shared" ca="1" si="70"/>
        <v>3</v>
      </c>
      <c r="D782">
        <f t="shared" ca="1" si="70"/>
        <v>3</v>
      </c>
      <c r="E782">
        <f t="shared" ca="1" si="70"/>
        <v>6</v>
      </c>
      <c r="F782" t="str">
        <f t="shared" ca="1" si="69"/>
        <v>logistics</v>
      </c>
      <c r="G782" t="str">
        <f t="shared" ca="1" si="69"/>
        <v>other</v>
      </c>
      <c r="H782" t="str">
        <f t="shared" ca="1" si="69"/>
        <v>1-5yrs</v>
      </c>
      <c r="I782" t="str">
        <f t="shared" ca="1" si="69"/>
        <v>supervisor</v>
      </c>
    </row>
    <row r="783" spans="1:9" x14ac:dyDescent="0.3">
      <c r="A783" s="35" t="s">
        <v>162</v>
      </c>
      <c r="B783">
        <f t="shared" ca="1" si="70"/>
        <v>2</v>
      </c>
      <c r="C783">
        <f t="shared" ca="1" si="70"/>
        <v>3</v>
      </c>
      <c r="D783">
        <f t="shared" ca="1" si="70"/>
        <v>3</v>
      </c>
      <c r="E783">
        <f t="shared" ca="1" si="70"/>
        <v>6</v>
      </c>
      <c r="F783" t="str">
        <f t="shared" ca="1" si="69"/>
        <v>accounting/finance</v>
      </c>
      <c r="G783" t="str">
        <f t="shared" ca="1" si="69"/>
        <v>other</v>
      </c>
      <c r="H783" t="str">
        <f t="shared" ca="1" si="69"/>
        <v>1-5yrs</v>
      </c>
      <c r="I783" t="str">
        <f t="shared" ca="1" si="69"/>
        <v>non-supervisory</v>
      </c>
    </row>
    <row r="784" spans="1:9" x14ac:dyDescent="0.3">
      <c r="A784" s="32" t="s">
        <v>163</v>
      </c>
      <c r="B784">
        <f t="shared" ca="1" si="70"/>
        <v>2</v>
      </c>
      <c r="C784">
        <f t="shared" ca="1" si="70"/>
        <v>3</v>
      </c>
      <c r="D784">
        <f t="shared" ca="1" si="70"/>
        <v>3</v>
      </c>
      <c r="E784">
        <f t="shared" ca="1" si="70"/>
        <v>4</v>
      </c>
      <c r="F784" t="str">
        <f t="shared" ca="1" si="69"/>
        <v>operations</v>
      </c>
      <c r="G784" t="str">
        <f t="shared" ca="1" si="69"/>
        <v>electronics</v>
      </c>
      <c r="H784" t="str">
        <f t="shared" ca="1" si="69"/>
        <v>6-10yrs</v>
      </c>
      <c r="I784" t="str">
        <f t="shared" ca="1" si="69"/>
        <v>supervisor</v>
      </c>
    </row>
    <row r="785" spans="1:9" x14ac:dyDescent="0.3">
      <c r="A785" s="32" t="s">
        <v>164</v>
      </c>
      <c r="B785">
        <f t="shared" ca="1" si="70"/>
        <v>2</v>
      </c>
      <c r="C785">
        <f t="shared" ca="1" si="70"/>
        <v>3</v>
      </c>
      <c r="D785">
        <f t="shared" ca="1" si="70"/>
        <v>3</v>
      </c>
      <c r="E785">
        <f t="shared" ca="1" si="70"/>
        <v>7</v>
      </c>
      <c r="F785" t="str">
        <f t="shared" ca="1" si="69"/>
        <v>operations</v>
      </c>
      <c r="G785" t="str">
        <f t="shared" ca="1" si="69"/>
        <v>consumer goods</v>
      </c>
      <c r="H785" t="str">
        <f t="shared" ca="1" si="69"/>
        <v>1-5yrs</v>
      </c>
      <c r="I785" t="str">
        <f t="shared" ca="1" si="69"/>
        <v>non-supervisory</v>
      </c>
    </row>
    <row r="786" spans="1:9" x14ac:dyDescent="0.3">
      <c r="A786" s="35" t="s">
        <v>165</v>
      </c>
      <c r="B786">
        <f t="shared" ca="1" si="70"/>
        <v>2</v>
      </c>
      <c r="C786">
        <f t="shared" ca="1" si="70"/>
        <v>3</v>
      </c>
      <c r="D786">
        <f t="shared" ca="1" si="70"/>
        <v>3</v>
      </c>
      <c r="E786">
        <f t="shared" ca="1" si="70"/>
        <v>1</v>
      </c>
      <c r="F786" t="str">
        <f t="shared" ca="1" si="69"/>
        <v>other</v>
      </c>
      <c r="G786" t="str">
        <f t="shared" ca="1" si="69"/>
        <v>other</v>
      </c>
      <c r="H786" t="str">
        <f t="shared" ca="1" si="69"/>
        <v>1-5yrs</v>
      </c>
      <c r="I786" t="str">
        <f t="shared" ca="1" si="69"/>
        <v>non-supervisory</v>
      </c>
    </row>
    <row r="787" spans="1:9" x14ac:dyDescent="0.3">
      <c r="A787" s="32" t="s">
        <v>166</v>
      </c>
      <c r="B787">
        <f t="shared" ca="1" si="70"/>
        <v>2</v>
      </c>
      <c r="C787">
        <f t="shared" ca="1" si="70"/>
        <v>3</v>
      </c>
      <c r="D787">
        <f t="shared" ca="1" si="70"/>
        <v>3</v>
      </c>
      <c r="E787">
        <f t="shared" ca="1" si="70"/>
        <v>7</v>
      </c>
      <c r="F787" t="str">
        <f t="shared" ca="1" si="69"/>
        <v>operations</v>
      </c>
      <c r="G787" t="str">
        <f t="shared" ca="1" si="69"/>
        <v>electronics</v>
      </c>
      <c r="H787" t="str">
        <f t="shared" ca="1" si="69"/>
        <v>1-5yrs</v>
      </c>
      <c r="I787" t="str">
        <f t="shared" ca="1" si="69"/>
        <v>non-supervisory</v>
      </c>
    </row>
    <row r="788" spans="1:9" x14ac:dyDescent="0.3">
      <c r="A788" s="32" t="s">
        <v>167</v>
      </c>
      <c r="B788">
        <f t="shared" ca="1" si="70"/>
        <v>2</v>
      </c>
      <c r="C788">
        <f t="shared" ca="1" si="70"/>
        <v>3</v>
      </c>
      <c r="D788">
        <f t="shared" ca="1" si="70"/>
        <v>3</v>
      </c>
      <c r="E788">
        <f t="shared" ca="1" si="70"/>
        <v>5</v>
      </c>
      <c r="F788" t="str">
        <f t="shared" ca="1" si="69"/>
        <v>purchasing</v>
      </c>
      <c r="G788" t="str">
        <f t="shared" ca="1" si="69"/>
        <v>electronics</v>
      </c>
      <c r="H788" t="str">
        <f t="shared" ca="1" si="69"/>
        <v>11-15yrs</v>
      </c>
      <c r="I788" t="str">
        <f t="shared" ca="1" si="69"/>
        <v>other</v>
      </c>
    </row>
    <row r="789" spans="1:9" x14ac:dyDescent="0.3">
      <c r="A789" s="35" t="s">
        <v>168</v>
      </c>
      <c r="B789">
        <f t="shared" ca="1" si="70"/>
        <v>2</v>
      </c>
      <c r="C789">
        <f t="shared" ca="1" si="70"/>
        <v>3</v>
      </c>
      <c r="D789">
        <f t="shared" ca="1" si="70"/>
        <v>3</v>
      </c>
      <c r="E789">
        <f t="shared" ca="1" si="70"/>
        <v>6</v>
      </c>
      <c r="F789" t="str">
        <f t="shared" ca="1" si="69"/>
        <v>operations</v>
      </c>
      <c r="G789" t="str">
        <f t="shared" ca="1" si="69"/>
        <v>electronics</v>
      </c>
      <c r="H789" t="str">
        <f t="shared" ca="1" si="69"/>
        <v>6-10yrs</v>
      </c>
      <c r="I789" t="str">
        <f t="shared" ca="1" si="69"/>
        <v>manager</v>
      </c>
    </row>
    <row r="790" spans="1:9" x14ac:dyDescent="0.3">
      <c r="A790" s="32" t="s">
        <v>169</v>
      </c>
      <c r="B790">
        <f t="shared" ca="1" si="70"/>
        <v>2</v>
      </c>
      <c r="C790">
        <f t="shared" ca="1" si="70"/>
        <v>3</v>
      </c>
      <c r="D790">
        <f t="shared" ca="1" si="70"/>
        <v>3</v>
      </c>
      <c r="E790">
        <f t="shared" ca="1" si="70"/>
        <v>6</v>
      </c>
      <c r="F790" t="str">
        <f t="shared" ca="1" si="69"/>
        <v>other</v>
      </c>
      <c r="G790" t="str">
        <f t="shared" ca="1" si="69"/>
        <v>other</v>
      </c>
      <c r="H790" t="str">
        <f t="shared" ca="1" si="69"/>
        <v>1-5yrs</v>
      </c>
      <c r="I790" t="str">
        <f t="shared" ca="1" si="69"/>
        <v>manager</v>
      </c>
    </row>
    <row r="791" spans="1:9" x14ac:dyDescent="0.3">
      <c r="A791" s="32" t="s">
        <v>170</v>
      </c>
      <c r="B791">
        <f t="shared" ca="1" si="70"/>
        <v>2</v>
      </c>
      <c r="C791">
        <f t="shared" ca="1" si="70"/>
        <v>3</v>
      </c>
      <c r="D791">
        <f t="shared" ca="1" si="70"/>
        <v>3</v>
      </c>
      <c r="E791">
        <f t="shared" ca="1" si="70"/>
        <v>5</v>
      </c>
      <c r="F791" t="str">
        <f t="shared" ca="1" si="69"/>
        <v>sales</v>
      </c>
      <c r="G791" t="str">
        <f t="shared" ca="1" si="69"/>
        <v>consumer goods</v>
      </c>
      <c r="H791" t="str">
        <f t="shared" ca="1" si="69"/>
        <v>6-10yrs</v>
      </c>
      <c r="I791" t="str">
        <f t="shared" ca="1" si="69"/>
        <v>non-supervisory</v>
      </c>
    </row>
    <row r="792" spans="1:9" x14ac:dyDescent="0.3">
      <c r="A792" s="35" t="s">
        <v>171</v>
      </c>
      <c r="B792">
        <f t="shared" ca="1" si="70"/>
        <v>2</v>
      </c>
      <c r="C792">
        <f t="shared" ca="1" si="70"/>
        <v>3</v>
      </c>
      <c r="D792">
        <f t="shared" ca="1" si="70"/>
        <v>3</v>
      </c>
      <c r="E792">
        <f t="shared" ca="1" si="70"/>
        <v>7</v>
      </c>
      <c r="F792" t="str">
        <f t="shared" ref="F792:I798" ca="1" si="71">INDIRECT($A792&amp;"!"&amp;F$172)</f>
        <v>other</v>
      </c>
      <c r="G792" t="str">
        <f t="shared" ca="1" si="71"/>
        <v>other</v>
      </c>
      <c r="H792" t="str">
        <f t="shared" ca="1" si="71"/>
        <v>1-5yrs</v>
      </c>
      <c r="I792" t="str">
        <f t="shared" ca="1" si="71"/>
        <v>supervisor</v>
      </c>
    </row>
    <row r="793" spans="1:9" x14ac:dyDescent="0.3">
      <c r="A793" s="32" t="s">
        <v>172</v>
      </c>
      <c r="B793">
        <f t="shared" ca="1" si="70"/>
        <v>2</v>
      </c>
      <c r="C793">
        <f t="shared" ca="1" si="70"/>
        <v>3</v>
      </c>
      <c r="D793">
        <f t="shared" ca="1" si="70"/>
        <v>3</v>
      </c>
      <c r="E793">
        <f t="shared" ca="1" si="70"/>
        <v>6</v>
      </c>
      <c r="F793" t="str">
        <f t="shared" ca="1" si="71"/>
        <v>analytics</v>
      </c>
      <c r="G793" t="str">
        <f t="shared" ca="1" si="71"/>
        <v>electronics</v>
      </c>
      <c r="H793" t="str">
        <f t="shared" ca="1" si="71"/>
        <v>&lt;1</v>
      </c>
      <c r="I793" t="str">
        <f t="shared" ca="1" si="71"/>
        <v>non-supervisory</v>
      </c>
    </row>
    <row r="794" spans="1:9" x14ac:dyDescent="0.3">
      <c r="A794" s="32" t="s">
        <v>173</v>
      </c>
      <c r="B794">
        <f t="shared" ca="1" si="70"/>
        <v>2</v>
      </c>
      <c r="C794">
        <f t="shared" ca="1" si="70"/>
        <v>3</v>
      </c>
      <c r="D794">
        <f t="shared" ca="1" si="70"/>
        <v>3</v>
      </c>
      <c r="E794">
        <f t="shared" ca="1" si="70"/>
        <v>4</v>
      </c>
      <c r="F794" t="str">
        <f t="shared" ca="1" si="71"/>
        <v>operations</v>
      </c>
      <c r="G794" t="str">
        <f t="shared" ca="1" si="71"/>
        <v>electronics</v>
      </c>
      <c r="H794" t="str">
        <f t="shared" ca="1" si="71"/>
        <v>6-10yrs</v>
      </c>
      <c r="I794" t="str">
        <f t="shared" ca="1" si="71"/>
        <v>manager</v>
      </c>
    </row>
    <row r="795" spans="1:9" x14ac:dyDescent="0.3">
      <c r="A795" s="35" t="s">
        <v>174</v>
      </c>
      <c r="B795">
        <f t="shared" ca="1" si="70"/>
        <v>2</v>
      </c>
      <c r="C795">
        <f t="shared" ca="1" si="70"/>
        <v>3</v>
      </c>
      <c r="D795">
        <f t="shared" ca="1" si="70"/>
        <v>3</v>
      </c>
      <c r="E795">
        <f t="shared" ca="1" si="70"/>
        <v>3</v>
      </c>
      <c r="F795" t="str">
        <f t="shared" ca="1" si="71"/>
        <v>logistics</v>
      </c>
      <c r="G795" t="str">
        <f t="shared" ca="1" si="71"/>
        <v>other</v>
      </c>
      <c r="H795" t="str">
        <f t="shared" ca="1" si="71"/>
        <v>1-5yrs</v>
      </c>
      <c r="I795" t="str">
        <f t="shared" ca="1" si="71"/>
        <v>non-supervisory</v>
      </c>
    </row>
    <row r="796" spans="1:9" x14ac:dyDescent="0.3">
      <c r="A796" s="32" t="s">
        <v>175</v>
      </c>
      <c r="B796">
        <f t="shared" ca="1" si="70"/>
        <v>2</v>
      </c>
      <c r="C796">
        <f t="shared" ca="1" si="70"/>
        <v>3</v>
      </c>
      <c r="D796">
        <f t="shared" ca="1" si="70"/>
        <v>3</v>
      </c>
      <c r="E796">
        <f t="shared" ca="1" si="70"/>
        <v>3</v>
      </c>
      <c r="F796" t="str">
        <f t="shared" ca="1" si="71"/>
        <v>logistics</v>
      </c>
      <c r="G796" t="str">
        <f t="shared" ca="1" si="71"/>
        <v>other</v>
      </c>
      <c r="H796" t="str">
        <f t="shared" ca="1" si="71"/>
        <v>1-5yrs</v>
      </c>
      <c r="I796" t="str">
        <f t="shared" ca="1" si="71"/>
        <v>non-supervisory</v>
      </c>
    </row>
    <row r="797" spans="1:9" x14ac:dyDescent="0.3">
      <c r="A797" s="32" t="s">
        <v>176</v>
      </c>
      <c r="B797">
        <f t="shared" ca="1" si="70"/>
        <v>2</v>
      </c>
      <c r="C797">
        <f t="shared" ca="1" si="70"/>
        <v>3</v>
      </c>
      <c r="D797">
        <f t="shared" ca="1" si="70"/>
        <v>3</v>
      </c>
      <c r="E797">
        <f t="shared" ca="1" si="70"/>
        <v>5</v>
      </c>
      <c r="F797" t="str">
        <f t="shared" ca="1" si="71"/>
        <v>sales</v>
      </c>
      <c r="G797" t="str">
        <f t="shared" ca="1" si="71"/>
        <v>other</v>
      </c>
      <c r="H797" t="str">
        <f t="shared" ca="1" si="71"/>
        <v>6-10yrs</v>
      </c>
      <c r="I797" t="str">
        <f t="shared" ca="1" si="71"/>
        <v>manager</v>
      </c>
    </row>
    <row r="798" spans="1:9" x14ac:dyDescent="0.3">
      <c r="A798" s="35" t="s">
        <v>177</v>
      </c>
      <c r="B798">
        <f t="shared" ca="1" si="70"/>
        <v>2</v>
      </c>
      <c r="C798">
        <f t="shared" ca="1" si="70"/>
        <v>3</v>
      </c>
      <c r="D798">
        <f t="shared" ca="1" si="70"/>
        <v>3</v>
      </c>
      <c r="E798">
        <f t="shared" ca="1" si="70"/>
        <v>6</v>
      </c>
      <c r="F798" t="str">
        <f t="shared" ca="1" si="71"/>
        <v>Analytics</v>
      </c>
      <c r="G798" t="str">
        <f t="shared" ca="1" si="71"/>
        <v>electronics</v>
      </c>
      <c r="H798" t="str">
        <f t="shared" ca="1" si="71"/>
        <v>1-5yrs</v>
      </c>
      <c r="I798" t="str">
        <f t="shared" ca="1" si="71"/>
        <v>supervisor</v>
      </c>
    </row>
    <row r="799" spans="1:9" x14ac:dyDescent="0.3">
      <c r="A799" s="32"/>
      <c r="B799" s="35" t="s">
        <v>276</v>
      </c>
      <c r="C799" s="32" t="s">
        <v>277</v>
      </c>
      <c r="D799" s="32" t="s">
        <v>278</v>
      </c>
      <c r="E799" s="35" t="s">
        <v>195</v>
      </c>
      <c r="F799" s="32" t="s">
        <v>220</v>
      </c>
      <c r="G799" s="32" t="s">
        <v>221</v>
      </c>
      <c r="H799" s="35" t="s">
        <v>222</v>
      </c>
      <c r="I799" s="32" t="s">
        <v>224</v>
      </c>
    </row>
    <row r="800" spans="1:9" x14ac:dyDescent="0.3">
      <c r="A800" s="32"/>
      <c r="B800" t="s">
        <v>256</v>
      </c>
    </row>
    <row r="801" spans="1:9" x14ac:dyDescent="0.3">
      <c r="A801" s="35" t="s">
        <v>232</v>
      </c>
      <c r="B801">
        <f ca="1">INDIRECT($A801&amp;"!"&amp;B$799)</f>
        <v>3</v>
      </c>
      <c r="C801">
        <f t="shared" ref="C801:E816" ca="1" si="72">INDIRECT($A801&amp;"!"&amp;C$799)</f>
        <v>2</v>
      </c>
      <c r="D801">
        <f t="shared" ca="1" si="72"/>
        <v>3</v>
      </c>
      <c r="E801">
        <f t="shared" ca="1" si="72"/>
        <v>7</v>
      </c>
      <c r="F801" t="str">
        <f ca="1">INDIRECT($A801&amp;"!"&amp;F$172)</f>
        <v>analytics</v>
      </c>
      <c r="G801" t="str">
        <f t="shared" ref="F801:I816" ca="1" si="73">INDIRECT($A801&amp;"!"&amp;G$172)</f>
        <v>n/a</v>
      </c>
      <c r="H801" t="str">
        <f t="shared" ca="1" si="73"/>
        <v>1-5 years</v>
      </c>
      <c r="I801" t="str">
        <f t="shared" ca="1" si="73"/>
        <v>non-supervisory</v>
      </c>
    </row>
    <row r="802" spans="1:9" x14ac:dyDescent="0.3">
      <c r="A802" s="32" t="s">
        <v>124</v>
      </c>
      <c r="B802">
        <f t="shared" ref="B802:E833" ca="1" si="74">INDIRECT($A802&amp;"!"&amp;B$799)</f>
        <v>3</v>
      </c>
      <c r="C802">
        <f t="shared" ca="1" si="72"/>
        <v>2</v>
      </c>
      <c r="D802">
        <f t="shared" ca="1" si="72"/>
        <v>3</v>
      </c>
      <c r="E802">
        <f t="shared" ca="1" si="72"/>
        <v>7</v>
      </c>
      <c r="F802" t="str">
        <f t="shared" ca="1" si="73"/>
        <v>purchasing</v>
      </c>
      <c r="G802" t="str">
        <f t="shared" ca="1" si="73"/>
        <v>consumer goods</v>
      </c>
      <c r="H802" t="str">
        <f t="shared" ca="1" si="73"/>
        <v>6-10year</v>
      </c>
      <c r="I802" t="str">
        <f t="shared" ca="1" si="73"/>
        <v>Manager</v>
      </c>
    </row>
    <row r="803" spans="1:9" x14ac:dyDescent="0.3">
      <c r="A803" s="32" t="s">
        <v>125</v>
      </c>
      <c r="B803">
        <f t="shared" ca="1" si="74"/>
        <v>3</v>
      </c>
      <c r="C803">
        <f t="shared" ca="1" si="72"/>
        <v>2</v>
      </c>
      <c r="D803">
        <f t="shared" ca="1" si="72"/>
        <v>3</v>
      </c>
      <c r="E803">
        <f t="shared" ca="1" si="72"/>
        <v>6</v>
      </c>
      <c r="F803" t="str">
        <f t="shared" ca="1" si="73"/>
        <v>purchasing</v>
      </c>
      <c r="G803" t="str">
        <f t="shared" ca="1" si="73"/>
        <v>health care</v>
      </c>
      <c r="H803" t="str">
        <f t="shared" ca="1" si="73"/>
        <v>1-5y</v>
      </c>
      <c r="I803" t="str">
        <f t="shared" ca="1" si="73"/>
        <v>non-supervisory</v>
      </c>
    </row>
    <row r="804" spans="1:9" x14ac:dyDescent="0.3">
      <c r="A804" s="35" t="s">
        <v>126</v>
      </c>
      <c r="B804">
        <f t="shared" ca="1" si="74"/>
        <v>3</v>
      </c>
      <c r="C804">
        <f t="shared" ca="1" si="72"/>
        <v>2</v>
      </c>
      <c r="D804">
        <f t="shared" ca="1" si="72"/>
        <v>3</v>
      </c>
      <c r="E804">
        <f t="shared" ca="1" si="72"/>
        <v>5</v>
      </c>
      <c r="F804" t="str">
        <f t="shared" ca="1" si="73"/>
        <v>n/a</v>
      </c>
      <c r="G804" t="str">
        <f t="shared" ca="1" si="73"/>
        <v>n/a</v>
      </c>
      <c r="H804" t="str">
        <f t="shared" ca="1" si="73"/>
        <v>1-5y</v>
      </c>
      <c r="I804" t="str">
        <f t="shared" ca="1" si="73"/>
        <v>other</v>
      </c>
    </row>
    <row r="805" spans="1:9" x14ac:dyDescent="0.3">
      <c r="A805" s="32" t="s">
        <v>127</v>
      </c>
      <c r="B805">
        <f t="shared" ca="1" si="74"/>
        <v>3</v>
      </c>
      <c r="C805">
        <f t="shared" ca="1" si="72"/>
        <v>2</v>
      </c>
      <c r="D805">
        <f t="shared" ca="1" si="72"/>
        <v>3</v>
      </c>
      <c r="E805">
        <f t="shared" ca="1" si="72"/>
        <v>6</v>
      </c>
      <c r="F805" t="str">
        <f t="shared" ca="1" si="73"/>
        <v>n/a</v>
      </c>
      <c r="G805" t="str">
        <f t="shared" ca="1" si="73"/>
        <v>health care</v>
      </c>
      <c r="H805" t="str">
        <f t="shared" ca="1" si="73"/>
        <v>n/a</v>
      </c>
      <c r="I805" t="str">
        <f t="shared" ca="1" si="73"/>
        <v>n/a</v>
      </c>
    </row>
    <row r="806" spans="1:9" x14ac:dyDescent="0.3">
      <c r="A806" s="32" t="s">
        <v>128</v>
      </c>
      <c r="B806">
        <f t="shared" ca="1" si="74"/>
        <v>3</v>
      </c>
      <c r="C806">
        <f t="shared" ca="1" si="72"/>
        <v>2</v>
      </c>
      <c r="D806">
        <f t="shared" ca="1" si="72"/>
        <v>3</v>
      </c>
      <c r="E806">
        <f t="shared" ca="1" si="72"/>
        <v>7</v>
      </c>
      <c r="F806" t="str">
        <f t="shared" ca="1" si="73"/>
        <v>sales</v>
      </c>
      <c r="G806" t="str">
        <f t="shared" ca="1" si="73"/>
        <v>other</v>
      </c>
      <c r="H806" t="str">
        <f t="shared" ca="1" si="73"/>
        <v>1-5yr</v>
      </c>
      <c r="I806" t="str">
        <f t="shared" ca="1" si="73"/>
        <v>non-supervisory</v>
      </c>
    </row>
    <row r="807" spans="1:9" x14ac:dyDescent="0.3">
      <c r="A807" s="35" t="s">
        <v>129</v>
      </c>
      <c r="B807">
        <f t="shared" ca="1" si="74"/>
        <v>3</v>
      </c>
      <c r="C807">
        <f t="shared" ca="1" si="72"/>
        <v>2</v>
      </c>
      <c r="D807">
        <f t="shared" ca="1" si="72"/>
        <v>3</v>
      </c>
      <c r="E807">
        <f t="shared" ca="1" si="72"/>
        <v>6</v>
      </c>
      <c r="F807" t="str">
        <f t="shared" ca="1" si="73"/>
        <v>analytics</v>
      </c>
      <c r="G807" t="str">
        <f t="shared" ca="1" si="73"/>
        <v>consumer goods</v>
      </c>
      <c r="H807" t="str">
        <f t="shared" ca="1" si="73"/>
        <v>1-5 yr</v>
      </c>
      <c r="I807" t="str">
        <f t="shared" ca="1" si="73"/>
        <v>non-supervisory</v>
      </c>
    </row>
    <row r="808" spans="1:9" x14ac:dyDescent="0.3">
      <c r="A808" s="32" t="s">
        <v>130</v>
      </c>
      <c r="B808">
        <f t="shared" ca="1" si="74"/>
        <v>3</v>
      </c>
      <c r="C808">
        <f t="shared" ca="1" si="72"/>
        <v>2</v>
      </c>
      <c r="D808">
        <f t="shared" ca="1" si="72"/>
        <v>3</v>
      </c>
      <c r="E808">
        <f t="shared" ca="1" si="72"/>
        <v>6</v>
      </c>
      <c r="F808" t="str">
        <f t="shared" ca="1" si="73"/>
        <v>analytics</v>
      </c>
      <c r="G808" t="str">
        <f t="shared" ca="1" si="73"/>
        <v>electronics</v>
      </c>
      <c r="H808" t="str">
        <f t="shared" ca="1" si="73"/>
        <v>1-5 yr</v>
      </c>
      <c r="I808" t="str">
        <f t="shared" ca="1" si="73"/>
        <v>non-supervisory</v>
      </c>
    </row>
    <row r="809" spans="1:9" x14ac:dyDescent="0.3">
      <c r="A809" s="32" t="s">
        <v>131</v>
      </c>
      <c r="B809">
        <f t="shared" ca="1" si="74"/>
        <v>3</v>
      </c>
      <c r="C809">
        <f t="shared" ca="1" si="72"/>
        <v>2</v>
      </c>
      <c r="D809">
        <f t="shared" ca="1" si="72"/>
        <v>3</v>
      </c>
      <c r="E809">
        <f t="shared" ca="1" si="72"/>
        <v>5</v>
      </c>
      <c r="F809" t="str">
        <f t="shared" ca="1" si="73"/>
        <v>operations</v>
      </c>
      <c r="G809" t="str">
        <f t="shared" ca="1" si="73"/>
        <v>consumer goods</v>
      </c>
      <c r="H809" t="str">
        <f t="shared" ca="1" si="73"/>
        <v>6-10yr</v>
      </c>
      <c r="I809" t="str">
        <f t="shared" ca="1" si="73"/>
        <v>manager</v>
      </c>
    </row>
    <row r="810" spans="1:9" x14ac:dyDescent="0.3">
      <c r="A810" s="35" t="s">
        <v>132</v>
      </c>
      <c r="B810">
        <f t="shared" ca="1" si="74"/>
        <v>3</v>
      </c>
      <c r="C810">
        <f t="shared" ca="1" si="72"/>
        <v>2</v>
      </c>
      <c r="D810">
        <f t="shared" ca="1" si="72"/>
        <v>3</v>
      </c>
      <c r="E810">
        <f t="shared" ca="1" si="72"/>
        <v>6</v>
      </c>
      <c r="F810" t="str">
        <f t="shared" ca="1" si="73"/>
        <v>Sales</v>
      </c>
      <c r="G810" t="str">
        <f t="shared" ca="1" si="73"/>
        <v>consumer goods</v>
      </c>
      <c r="H810" t="str">
        <f t="shared" ca="1" si="73"/>
        <v>1-5yrs</v>
      </c>
      <c r="I810" t="str">
        <f t="shared" ca="1" si="73"/>
        <v>non-supervisory</v>
      </c>
    </row>
    <row r="811" spans="1:9" x14ac:dyDescent="0.3">
      <c r="A811" s="32" t="s">
        <v>133</v>
      </c>
      <c r="B811">
        <f t="shared" ca="1" si="74"/>
        <v>3</v>
      </c>
      <c r="C811">
        <f t="shared" ca="1" si="72"/>
        <v>2</v>
      </c>
      <c r="D811">
        <f t="shared" ca="1" si="72"/>
        <v>3</v>
      </c>
      <c r="E811">
        <f t="shared" ca="1" si="72"/>
        <v>6</v>
      </c>
      <c r="F811" t="str">
        <f t="shared" ca="1" si="73"/>
        <v>operations</v>
      </c>
      <c r="G811" t="str">
        <f t="shared" ca="1" si="73"/>
        <v>other</v>
      </c>
      <c r="H811" t="str">
        <f t="shared" ca="1" si="73"/>
        <v>1-5yrs</v>
      </c>
      <c r="I811" t="str">
        <f t="shared" ca="1" si="73"/>
        <v>non-supervisory</v>
      </c>
    </row>
    <row r="812" spans="1:9" x14ac:dyDescent="0.3">
      <c r="A812" s="32" t="s">
        <v>134</v>
      </c>
      <c r="B812">
        <f t="shared" ca="1" si="74"/>
        <v>3</v>
      </c>
      <c r="C812">
        <f t="shared" ca="1" si="72"/>
        <v>2</v>
      </c>
      <c r="D812">
        <f t="shared" ca="1" si="72"/>
        <v>3</v>
      </c>
      <c r="E812">
        <f t="shared" ca="1" si="72"/>
        <v>5</v>
      </c>
      <c r="F812" t="str">
        <f t="shared" ca="1" si="73"/>
        <v>operations</v>
      </c>
      <c r="G812" t="str">
        <f t="shared" ca="1" si="73"/>
        <v>consumer goods</v>
      </c>
      <c r="H812" t="str">
        <f t="shared" ca="1" si="73"/>
        <v>6-10yrs</v>
      </c>
      <c r="I812" t="str">
        <f t="shared" ca="1" si="73"/>
        <v>director</v>
      </c>
    </row>
    <row r="813" spans="1:9" x14ac:dyDescent="0.3">
      <c r="A813" s="35" t="s">
        <v>135</v>
      </c>
      <c r="B813">
        <f t="shared" ca="1" si="74"/>
        <v>3</v>
      </c>
      <c r="C813">
        <f t="shared" ca="1" si="72"/>
        <v>2</v>
      </c>
      <c r="D813">
        <f t="shared" ca="1" si="72"/>
        <v>3</v>
      </c>
      <c r="E813">
        <f t="shared" ca="1" si="72"/>
        <v>4</v>
      </c>
      <c r="F813" t="str">
        <f t="shared" ca="1" si="73"/>
        <v>sales</v>
      </c>
      <c r="G813" t="str">
        <f t="shared" ca="1" si="73"/>
        <v>consumer goods</v>
      </c>
      <c r="H813" t="str">
        <f t="shared" ca="1" si="73"/>
        <v>6-10yrs</v>
      </c>
      <c r="I813" t="str">
        <f t="shared" ca="1" si="73"/>
        <v>supervisor</v>
      </c>
    </row>
    <row r="814" spans="1:9" x14ac:dyDescent="0.3">
      <c r="A814" s="32" t="s">
        <v>136</v>
      </c>
      <c r="B814">
        <f t="shared" ca="1" si="74"/>
        <v>3</v>
      </c>
      <c r="C814">
        <f t="shared" ca="1" si="72"/>
        <v>2</v>
      </c>
      <c r="D814">
        <f t="shared" ca="1" si="72"/>
        <v>3</v>
      </c>
      <c r="E814">
        <f t="shared" ca="1" si="72"/>
        <v>6</v>
      </c>
      <c r="F814" t="str">
        <f t="shared" ca="1" si="73"/>
        <v>operations</v>
      </c>
      <c r="G814" t="str">
        <f t="shared" ca="1" si="73"/>
        <v>electronics</v>
      </c>
      <c r="H814" t="str">
        <f t="shared" ca="1" si="73"/>
        <v>1-5yrs</v>
      </c>
      <c r="I814" t="str">
        <f t="shared" ca="1" si="73"/>
        <v>manager</v>
      </c>
    </row>
    <row r="815" spans="1:9" x14ac:dyDescent="0.3">
      <c r="A815" s="32" t="s">
        <v>137</v>
      </c>
      <c r="B815">
        <f t="shared" ca="1" si="74"/>
        <v>3</v>
      </c>
      <c r="C815">
        <f t="shared" ca="1" si="72"/>
        <v>2</v>
      </c>
      <c r="D815">
        <f t="shared" ca="1" si="72"/>
        <v>3</v>
      </c>
      <c r="E815">
        <f t="shared" ca="1" si="72"/>
        <v>1</v>
      </c>
      <c r="F815" t="str">
        <f t="shared" ca="1" si="73"/>
        <v>operations</v>
      </c>
      <c r="G815" t="str">
        <f t="shared" ca="1" si="73"/>
        <v>electronics</v>
      </c>
      <c r="H815" t="str">
        <f t="shared" ca="1" si="73"/>
        <v>6-10yrs</v>
      </c>
      <c r="I815" t="str">
        <f t="shared" ca="1" si="73"/>
        <v>manager</v>
      </c>
    </row>
    <row r="816" spans="1:9" x14ac:dyDescent="0.3">
      <c r="A816" s="35" t="s">
        <v>138</v>
      </c>
      <c r="B816">
        <f t="shared" ca="1" si="74"/>
        <v>3</v>
      </c>
      <c r="C816">
        <f t="shared" ca="1" si="72"/>
        <v>2</v>
      </c>
      <c r="D816">
        <f t="shared" ca="1" si="72"/>
        <v>3</v>
      </c>
      <c r="E816">
        <f t="shared" ca="1" si="72"/>
        <v>6</v>
      </c>
      <c r="F816" t="str">
        <f t="shared" ca="1" si="73"/>
        <v>sales</v>
      </c>
      <c r="G816" t="str">
        <f t="shared" ca="1" si="73"/>
        <v>consumer goods</v>
      </c>
      <c r="H816" t="str">
        <f t="shared" ca="1" si="73"/>
        <v>1-5yrs</v>
      </c>
      <c r="I816" t="str">
        <f t="shared" ca="1" si="73"/>
        <v>non-supervisory</v>
      </c>
    </row>
    <row r="817" spans="1:9" x14ac:dyDescent="0.3">
      <c r="A817" s="32" t="s">
        <v>139</v>
      </c>
      <c r="B817">
        <f t="shared" ca="1" si="74"/>
        <v>3</v>
      </c>
      <c r="C817">
        <f t="shared" ca="1" si="74"/>
        <v>2</v>
      </c>
      <c r="D817">
        <f t="shared" ca="1" si="74"/>
        <v>3</v>
      </c>
      <c r="E817">
        <f t="shared" ca="1" si="74"/>
        <v>5</v>
      </c>
      <c r="F817" t="str">
        <f t="shared" ref="F817:I848" ca="1" si="75">INDIRECT($A817&amp;"!"&amp;F$172)</f>
        <v>Purchasing</v>
      </c>
      <c r="G817" t="str">
        <f t="shared" ca="1" si="75"/>
        <v>Health Care</v>
      </c>
      <c r="H817" t="str">
        <f t="shared" ca="1" si="75"/>
        <v>6-10yrs</v>
      </c>
      <c r="I817" t="str">
        <f t="shared" ca="1" si="75"/>
        <v>non-supervisory</v>
      </c>
    </row>
    <row r="818" spans="1:9" x14ac:dyDescent="0.3">
      <c r="A818" s="32" t="s">
        <v>140</v>
      </c>
      <c r="B818">
        <f t="shared" ca="1" si="74"/>
        <v>3</v>
      </c>
      <c r="C818">
        <f t="shared" ca="1" si="74"/>
        <v>2</v>
      </c>
      <c r="D818">
        <f t="shared" ca="1" si="74"/>
        <v>3</v>
      </c>
      <c r="E818">
        <f t="shared" ca="1" si="74"/>
        <v>6</v>
      </c>
      <c r="F818" t="str">
        <f t="shared" ca="1" si="75"/>
        <v>operations</v>
      </c>
      <c r="G818" t="str">
        <f t="shared" ca="1" si="75"/>
        <v>other</v>
      </c>
      <c r="H818" t="str">
        <f t="shared" ca="1" si="75"/>
        <v>1-5yr</v>
      </c>
      <c r="I818" t="str">
        <f t="shared" ca="1" si="75"/>
        <v>non-supervisory</v>
      </c>
    </row>
    <row r="819" spans="1:9" x14ac:dyDescent="0.3">
      <c r="A819" s="35" t="s">
        <v>141</v>
      </c>
      <c r="B819">
        <f t="shared" ca="1" si="74"/>
        <v>3</v>
      </c>
      <c r="C819">
        <f t="shared" ca="1" si="74"/>
        <v>2</v>
      </c>
      <c r="D819">
        <f t="shared" ca="1" si="74"/>
        <v>3</v>
      </c>
      <c r="E819">
        <f t="shared" ca="1" si="74"/>
        <v>6</v>
      </c>
      <c r="F819" t="str">
        <f t="shared" ca="1" si="75"/>
        <v>n/a</v>
      </c>
      <c r="G819" t="str">
        <f t="shared" ca="1" si="75"/>
        <v>electronics</v>
      </c>
      <c r="H819" t="str">
        <f t="shared" ca="1" si="75"/>
        <v>6-10yr</v>
      </c>
      <c r="I819" t="str">
        <f t="shared" ca="1" si="75"/>
        <v>supervisor</v>
      </c>
    </row>
    <row r="820" spans="1:9" x14ac:dyDescent="0.3">
      <c r="A820" s="32" t="s">
        <v>142</v>
      </c>
      <c r="B820">
        <f t="shared" ca="1" si="74"/>
        <v>3</v>
      </c>
      <c r="C820">
        <f t="shared" ca="1" si="74"/>
        <v>2</v>
      </c>
      <c r="D820">
        <f t="shared" ca="1" si="74"/>
        <v>3</v>
      </c>
      <c r="E820">
        <f t="shared" ca="1" si="74"/>
        <v>7</v>
      </c>
      <c r="F820" t="str">
        <f t="shared" ca="1" si="75"/>
        <v>accounting/finance</v>
      </c>
      <c r="G820" t="str">
        <f t="shared" ca="1" si="75"/>
        <v>other</v>
      </c>
      <c r="H820" t="str">
        <f t="shared" ca="1" si="75"/>
        <v>1-5yrs</v>
      </c>
      <c r="I820" t="str">
        <f t="shared" ca="1" si="75"/>
        <v>supervisor</v>
      </c>
    </row>
    <row r="821" spans="1:9" x14ac:dyDescent="0.3">
      <c r="A821" s="32" t="s">
        <v>143</v>
      </c>
      <c r="B821">
        <f t="shared" ca="1" si="74"/>
        <v>3</v>
      </c>
      <c r="C821">
        <f t="shared" ca="1" si="74"/>
        <v>2</v>
      </c>
      <c r="D821">
        <f t="shared" ca="1" si="74"/>
        <v>3</v>
      </c>
      <c r="E821">
        <f t="shared" ca="1" si="74"/>
        <v>6</v>
      </c>
      <c r="F821" t="str">
        <f t="shared" ca="1" si="75"/>
        <v>operations</v>
      </c>
      <c r="G821" t="str">
        <f t="shared" ca="1" si="75"/>
        <v>other</v>
      </c>
      <c r="H821" t="str">
        <f t="shared" ca="1" si="75"/>
        <v>6-10yrs</v>
      </c>
      <c r="I821" t="str">
        <f t="shared" ca="1" si="75"/>
        <v>manager</v>
      </c>
    </row>
    <row r="822" spans="1:9" x14ac:dyDescent="0.3">
      <c r="A822" s="35" t="s">
        <v>144</v>
      </c>
      <c r="B822">
        <f t="shared" ca="1" si="74"/>
        <v>3</v>
      </c>
      <c r="C822">
        <f t="shared" ca="1" si="74"/>
        <v>2</v>
      </c>
      <c r="D822">
        <f t="shared" ca="1" si="74"/>
        <v>3</v>
      </c>
      <c r="E822">
        <f t="shared" ca="1" si="74"/>
        <v>7</v>
      </c>
      <c r="F822" t="str">
        <f t="shared" ca="1" si="75"/>
        <v>n/a</v>
      </c>
      <c r="G822" t="str">
        <f t="shared" ca="1" si="75"/>
        <v>other</v>
      </c>
      <c r="H822" t="str">
        <f t="shared" ca="1" si="75"/>
        <v>1-5yrs</v>
      </c>
      <c r="I822" t="str">
        <f t="shared" ca="1" si="75"/>
        <v>non-supervisory</v>
      </c>
    </row>
    <row r="823" spans="1:9" x14ac:dyDescent="0.3">
      <c r="A823" s="32" t="s">
        <v>145</v>
      </c>
      <c r="B823">
        <f t="shared" ca="1" si="74"/>
        <v>3</v>
      </c>
      <c r="C823">
        <f t="shared" ca="1" si="74"/>
        <v>2</v>
      </c>
      <c r="D823">
        <f t="shared" ca="1" si="74"/>
        <v>3</v>
      </c>
      <c r="E823">
        <f t="shared" ca="1" si="74"/>
        <v>4</v>
      </c>
      <c r="F823" t="str">
        <f t="shared" ca="1" si="75"/>
        <v>accounting/finance</v>
      </c>
      <c r="G823" t="str">
        <f t="shared" ca="1" si="75"/>
        <v>power/energy</v>
      </c>
      <c r="H823" t="str">
        <f t="shared" ca="1" si="75"/>
        <v>1-5yrs</v>
      </c>
      <c r="I823" t="str">
        <f t="shared" ca="1" si="75"/>
        <v>non-supervisory</v>
      </c>
    </row>
    <row r="824" spans="1:9" x14ac:dyDescent="0.3">
      <c r="A824" s="32" t="s">
        <v>146</v>
      </c>
      <c r="B824">
        <f t="shared" ca="1" si="74"/>
        <v>3</v>
      </c>
      <c r="C824">
        <f t="shared" ca="1" si="74"/>
        <v>2</v>
      </c>
      <c r="D824">
        <f t="shared" ca="1" si="74"/>
        <v>3</v>
      </c>
      <c r="E824">
        <f t="shared" ca="1" si="74"/>
        <v>6</v>
      </c>
      <c r="F824" t="str">
        <f t="shared" ca="1" si="75"/>
        <v>n/a</v>
      </c>
      <c r="G824" t="str">
        <f t="shared" ca="1" si="75"/>
        <v>n/a</v>
      </c>
      <c r="H824" t="str">
        <f t="shared" ca="1" si="75"/>
        <v>1-5yrs</v>
      </c>
      <c r="I824" t="str">
        <f t="shared" ca="1" si="75"/>
        <v>n/a</v>
      </c>
    </row>
    <row r="825" spans="1:9" x14ac:dyDescent="0.3">
      <c r="A825" s="35" t="s">
        <v>147</v>
      </c>
      <c r="B825">
        <f t="shared" ca="1" si="74"/>
        <v>3</v>
      </c>
      <c r="C825">
        <f t="shared" ca="1" si="74"/>
        <v>2</v>
      </c>
      <c r="D825">
        <f t="shared" ca="1" si="74"/>
        <v>3</v>
      </c>
      <c r="E825">
        <f t="shared" ca="1" si="74"/>
        <v>7</v>
      </c>
      <c r="F825" t="str">
        <f t="shared" ca="1" si="75"/>
        <v>accounting/finance</v>
      </c>
      <c r="G825" t="str">
        <f t="shared" ca="1" si="75"/>
        <v>other</v>
      </c>
      <c r="H825" t="str">
        <f t="shared" ca="1" si="75"/>
        <v>11-15yrs</v>
      </c>
      <c r="I825" t="str">
        <f t="shared" ca="1" si="75"/>
        <v>non-supervisory</v>
      </c>
    </row>
    <row r="826" spans="1:9" x14ac:dyDescent="0.3">
      <c r="A826" s="32" t="s">
        <v>148</v>
      </c>
      <c r="B826">
        <f t="shared" ca="1" si="74"/>
        <v>3</v>
      </c>
      <c r="C826">
        <f t="shared" ca="1" si="74"/>
        <v>2</v>
      </c>
      <c r="D826">
        <f t="shared" ca="1" si="74"/>
        <v>3</v>
      </c>
      <c r="E826">
        <f t="shared" ca="1" si="74"/>
        <v>7</v>
      </c>
      <c r="F826" t="str">
        <f t="shared" ca="1" si="75"/>
        <v>sales</v>
      </c>
      <c r="G826" t="str">
        <f t="shared" ca="1" si="75"/>
        <v>electronics</v>
      </c>
      <c r="H826" t="str">
        <f t="shared" ca="1" si="75"/>
        <v>6-10yrs</v>
      </c>
      <c r="I826" t="str">
        <f t="shared" ca="1" si="75"/>
        <v>manager</v>
      </c>
    </row>
    <row r="827" spans="1:9" x14ac:dyDescent="0.3">
      <c r="A827" s="32" t="s">
        <v>149</v>
      </c>
      <c r="B827">
        <f t="shared" ca="1" si="74"/>
        <v>3</v>
      </c>
      <c r="C827">
        <f t="shared" ca="1" si="74"/>
        <v>2</v>
      </c>
      <c r="D827">
        <f t="shared" ca="1" si="74"/>
        <v>3</v>
      </c>
      <c r="E827">
        <f t="shared" ca="1" si="74"/>
        <v>6</v>
      </c>
      <c r="F827" t="str">
        <f t="shared" ca="1" si="75"/>
        <v>accounting/finance</v>
      </c>
      <c r="G827" t="str">
        <f t="shared" ca="1" si="75"/>
        <v>n/a</v>
      </c>
      <c r="H827" t="str">
        <f t="shared" ca="1" si="75"/>
        <v>11-15yrs</v>
      </c>
      <c r="I827" t="str">
        <f t="shared" ca="1" si="75"/>
        <v>manager</v>
      </c>
    </row>
    <row r="828" spans="1:9" x14ac:dyDescent="0.3">
      <c r="A828" s="35" t="s">
        <v>150</v>
      </c>
      <c r="B828">
        <f t="shared" ca="1" si="74"/>
        <v>3</v>
      </c>
      <c r="C828">
        <f t="shared" ca="1" si="74"/>
        <v>2</v>
      </c>
      <c r="D828">
        <f t="shared" ca="1" si="74"/>
        <v>3</v>
      </c>
      <c r="E828">
        <f t="shared" ca="1" si="74"/>
        <v>6</v>
      </c>
      <c r="F828" t="str">
        <f t="shared" ca="1" si="75"/>
        <v>analytics</v>
      </c>
      <c r="G828" t="str">
        <f t="shared" ca="1" si="75"/>
        <v>electronics</v>
      </c>
      <c r="H828" t="str">
        <f t="shared" ca="1" si="75"/>
        <v>6-10yrs</v>
      </c>
      <c r="I828" t="str">
        <f t="shared" ca="1" si="75"/>
        <v>manager</v>
      </c>
    </row>
    <row r="829" spans="1:9" x14ac:dyDescent="0.3">
      <c r="A829" s="32" t="s">
        <v>151</v>
      </c>
      <c r="B829">
        <f t="shared" ca="1" si="74"/>
        <v>3</v>
      </c>
      <c r="C829">
        <f t="shared" ca="1" si="74"/>
        <v>2</v>
      </c>
      <c r="D829">
        <f t="shared" ca="1" si="74"/>
        <v>3</v>
      </c>
      <c r="E829">
        <f t="shared" ca="1" si="74"/>
        <v>7</v>
      </c>
      <c r="F829" t="str">
        <f t="shared" ca="1" si="75"/>
        <v>operations</v>
      </c>
      <c r="G829" t="str">
        <f t="shared" ca="1" si="75"/>
        <v>consumer goods</v>
      </c>
      <c r="H829" t="str">
        <f t="shared" ca="1" si="75"/>
        <v>11-15yrs</v>
      </c>
      <c r="I829" t="str">
        <f t="shared" ca="1" si="75"/>
        <v>VP/executive</v>
      </c>
    </row>
    <row r="830" spans="1:9" x14ac:dyDescent="0.3">
      <c r="A830" s="32" t="s">
        <v>152</v>
      </c>
      <c r="B830">
        <f t="shared" ca="1" si="74"/>
        <v>3</v>
      </c>
      <c r="C830">
        <f t="shared" ca="1" si="74"/>
        <v>2</v>
      </c>
      <c r="D830">
        <f t="shared" ca="1" si="74"/>
        <v>3</v>
      </c>
      <c r="E830">
        <f t="shared" ca="1" si="74"/>
        <v>5</v>
      </c>
      <c r="F830" t="str">
        <f t="shared" ca="1" si="75"/>
        <v>operations</v>
      </c>
      <c r="G830" t="str">
        <f t="shared" ca="1" si="75"/>
        <v>health care</v>
      </c>
      <c r="H830" t="str">
        <f t="shared" ca="1" si="75"/>
        <v>16-20yrs</v>
      </c>
      <c r="I830" t="str">
        <f t="shared" ca="1" si="75"/>
        <v>manager</v>
      </c>
    </row>
    <row r="831" spans="1:9" x14ac:dyDescent="0.3">
      <c r="A831" s="35" t="s">
        <v>153</v>
      </c>
      <c r="B831">
        <f t="shared" ca="1" si="74"/>
        <v>3</v>
      </c>
      <c r="C831">
        <f t="shared" ca="1" si="74"/>
        <v>2</v>
      </c>
      <c r="D831">
        <f t="shared" ca="1" si="74"/>
        <v>3</v>
      </c>
      <c r="E831">
        <f t="shared" ca="1" si="74"/>
        <v>6</v>
      </c>
      <c r="F831" t="str">
        <f t="shared" ca="1" si="75"/>
        <v>accounting/finance</v>
      </c>
      <c r="G831" t="str">
        <f t="shared" ca="1" si="75"/>
        <v>other</v>
      </c>
      <c r="H831" t="str">
        <f t="shared" ca="1" si="75"/>
        <v>6-10yrs</v>
      </c>
      <c r="I831" t="str">
        <f t="shared" ca="1" si="75"/>
        <v>non-supervisory</v>
      </c>
    </row>
    <row r="832" spans="1:9" x14ac:dyDescent="0.3">
      <c r="A832" s="32" t="s">
        <v>154</v>
      </c>
      <c r="B832">
        <f t="shared" ca="1" si="74"/>
        <v>3</v>
      </c>
      <c r="C832">
        <f t="shared" ca="1" si="74"/>
        <v>2</v>
      </c>
      <c r="D832">
        <f t="shared" ca="1" si="74"/>
        <v>3</v>
      </c>
      <c r="E832">
        <f t="shared" ca="1" si="74"/>
        <v>6</v>
      </c>
      <c r="F832" t="str">
        <f t="shared" ca="1" si="75"/>
        <v>other</v>
      </c>
      <c r="G832" t="str">
        <f t="shared" ca="1" si="75"/>
        <v>consumer goods</v>
      </c>
      <c r="H832" t="str">
        <f t="shared" ca="1" si="75"/>
        <v>1-5yrs</v>
      </c>
      <c r="I832" t="str">
        <f t="shared" ca="1" si="75"/>
        <v>manager</v>
      </c>
    </row>
    <row r="833" spans="1:9" x14ac:dyDescent="0.3">
      <c r="A833" s="32" t="s">
        <v>155</v>
      </c>
      <c r="B833">
        <f t="shared" ca="1" si="74"/>
        <v>3</v>
      </c>
      <c r="C833">
        <f t="shared" ca="1" si="74"/>
        <v>2</v>
      </c>
      <c r="D833">
        <f t="shared" ca="1" si="74"/>
        <v>3</v>
      </c>
      <c r="E833">
        <f t="shared" ca="1" si="74"/>
        <v>6</v>
      </c>
      <c r="F833" t="str">
        <f t="shared" ca="1" si="75"/>
        <v>accounting/finance</v>
      </c>
      <c r="G833" t="str">
        <f t="shared" ca="1" si="75"/>
        <v>consumer goods</v>
      </c>
      <c r="H833" t="str">
        <f t="shared" ca="1" si="75"/>
        <v>11-15yrs</v>
      </c>
      <c r="I833" t="str">
        <f t="shared" ca="1" si="75"/>
        <v>manager</v>
      </c>
    </row>
    <row r="834" spans="1:9" x14ac:dyDescent="0.3">
      <c r="A834" s="35" t="s">
        <v>156</v>
      </c>
      <c r="B834">
        <f t="shared" ref="B834:E855" ca="1" si="76">INDIRECT($A834&amp;"!"&amp;B$799)</f>
        <v>3</v>
      </c>
      <c r="C834">
        <f t="shared" ca="1" si="76"/>
        <v>2</v>
      </c>
      <c r="D834">
        <f t="shared" ca="1" si="76"/>
        <v>3</v>
      </c>
      <c r="E834">
        <f t="shared" ca="1" si="76"/>
        <v>6</v>
      </c>
      <c r="F834" t="str">
        <f t="shared" ca="1" si="75"/>
        <v>n/a</v>
      </c>
      <c r="G834" t="str">
        <f t="shared" ca="1" si="75"/>
        <v>health care</v>
      </c>
      <c r="H834" t="str">
        <f t="shared" ca="1" si="75"/>
        <v>1-5yrs</v>
      </c>
      <c r="I834" t="str">
        <f t="shared" ca="1" si="75"/>
        <v>supervisor</v>
      </c>
    </row>
    <row r="835" spans="1:9" x14ac:dyDescent="0.3">
      <c r="A835" s="32" t="s">
        <v>157</v>
      </c>
      <c r="B835">
        <f t="shared" ca="1" si="76"/>
        <v>3</v>
      </c>
      <c r="C835">
        <f t="shared" ca="1" si="76"/>
        <v>2</v>
      </c>
      <c r="D835">
        <f t="shared" ca="1" si="76"/>
        <v>3</v>
      </c>
      <c r="E835">
        <f t="shared" ca="1" si="76"/>
        <v>6</v>
      </c>
      <c r="F835" t="str">
        <f t="shared" ca="1" si="75"/>
        <v>other</v>
      </c>
      <c r="G835" t="str">
        <f t="shared" ca="1" si="75"/>
        <v>industrial equipment</v>
      </c>
      <c r="H835" t="str">
        <f t="shared" ca="1" si="75"/>
        <v>6-10yrs</v>
      </c>
      <c r="I835" t="str">
        <f t="shared" ca="1" si="75"/>
        <v>other</v>
      </c>
    </row>
    <row r="836" spans="1:9" x14ac:dyDescent="0.3">
      <c r="A836" s="32" t="s">
        <v>158</v>
      </c>
      <c r="B836">
        <f t="shared" ca="1" si="76"/>
        <v>3</v>
      </c>
      <c r="C836">
        <f t="shared" ca="1" si="76"/>
        <v>2</v>
      </c>
      <c r="D836">
        <f t="shared" ca="1" si="76"/>
        <v>3</v>
      </c>
      <c r="E836">
        <f t="shared" ca="1" si="76"/>
        <v>5</v>
      </c>
      <c r="F836" t="str">
        <f t="shared" ca="1" si="75"/>
        <v>logistics</v>
      </c>
      <c r="G836" t="str">
        <f t="shared" ca="1" si="75"/>
        <v>electronics</v>
      </c>
      <c r="H836" t="str">
        <f t="shared" ca="1" si="75"/>
        <v>1-5yrs</v>
      </c>
      <c r="I836" t="str">
        <f t="shared" ca="1" si="75"/>
        <v>supervisor</v>
      </c>
    </row>
    <row r="837" spans="1:9" x14ac:dyDescent="0.3">
      <c r="A837" s="35" t="s">
        <v>159</v>
      </c>
      <c r="B837">
        <f t="shared" ca="1" si="76"/>
        <v>3</v>
      </c>
      <c r="C837">
        <f t="shared" ca="1" si="76"/>
        <v>2</v>
      </c>
      <c r="D837">
        <f t="shared" ca="1" si="76"/>
        <v>3</v>
      </c>
      <c r="E837">
        <f t="shared" ca="1" si="76"/>
        <v>6</v>
      </c>
      <c r="F837" t="str">
        <f t="shared" ca="1" si="75"/>
        <v>operations</v>
      </c>
      <c r="G837" t="str">
        <f t="shared" ca="1" si="75"/>
        <v>electronics</v>
      </c>
      <c r="H837" t="str">
        <f t="shared" ca="1" si="75"/>
        <v>1-5yrs</v>
      </c>
      <c r="I837" t="str">
        <f t="shared" ca="1" si="75"/>
        <v>other</v>
      </c>
    </row>
    <row r="838" spans="1:9" x14ac:dyDescent="0.3">
      <c r="A838" s="32" t="s">
        <v>160</v>
      </c>
      <c r="B838">
        <f t="shared" ca="1" si="76"/>
        <v>3</v>
      </c>
      <c r="C838">
        <f t="shared" ca="1" si="76"/>
        <v>2</v>
      </c>
      <c r="D838">
        <f t="shared" ca="1" si="76"/>
        <v>3</v>
      </c>
      <c r="E838">
        <f t="shared" ca="1" si="76"/>
        <v>5</v>
      </c>
      <c r="F838" t="str">
        <f t="shared" ca="1" si="75"/>
        <v>accounting/finance</v>
      </c>
      <c r="G838" t="str">
        <f t="shared" ca="1" si="75"/>
        <v>consumer goods</v>
      </c>
      <c r="H838" t="str">
        <f t="shared" ca="1" si="75"/>
        <v>6-10yrs</v>
      </c>
      <c r="I838" t="str">
        <f t="shared" ca="1" si="75"/>
        <v>supervisor</v>
      </c>
    </row>
    <row r="839" spans="1:9" x14ac:dyDescent="0.3">
      <c r="A839" s="32" t="s">
        <v>161</v>
      </c>
      <c r="B839">
        <f t="shared" ca="1" si="76"/>
        <v>3</v>
      </c>
      <c r="C839">
        <f t="shared" ca="1" si="76"/>
        <v>2</v>
      </c>
      <c r="D839">
        <f t="shared" ca="1" si="76"/>
        <v>3</v>
      </c>
      <c r="E839">
        <f t="shared" ca="1" si="76"/>
        <v>6</v>
      </c>
      <c r="F839" t="str">
        <f t="shared" ca="1" si="75"/>
        <v>logistics</v>
      </c>
      <c r="G839" t="str">
        <f t="shared" ca="1" si="75"/>
        <v>other</v>
      </c>
      <c r="H839" t="str">
        <f t="shared" ca="1" si="75"/>
        <v>1-5yrs</v>
      </c>
      <c r="I839" t="str">
        <f t="shared" ca="1" si="75"/>
        <v>supervisor</v>
      </c>
    </row>
    <row r="840" spans="1:9" x14ac:dyDescent="0.3">
      <c r="A840" s="35" t="s">
        <v>162</v>
      </c>
      <c r="B840">
        <f t="shared" ca="1" si="76"/>
        <v>3</v>
      </c>
      <c r="C840">
        <f t="shared" ca="1" si="76"/>
        <v>2</v>
      </c>
      <c r="D840">
        <f t="shared" ca="1" si="76"/>
        <v>3</v>
      </c>
      <c r="E840">
        <f t="shared" ca="1" si="76"/>
        <v>5</v>
      </c>
      <c r="F840" t="str">
        <f t="shared" ca="1" si="75"/>
        <v>accounting/finance</v>
      </c>
      <c r="G840" t="str">
        <f t="shared" ca="1" si="75"/>
        <v>other</v>
      </c>
      <c r="H840" t="str">
        <f t="shared" ca="1" si="75"/>
        <v>1-5yrs</v>
      </c>
      <c r="I840" t="str">
        <f t="shared" ca="1" si="75"/>
        <v>non-supervisory</v>
      </c>
    </row>
    <row r="841" spans="1:9" x14ac:dyDescent="0.3">
      <c r="A841" s="32" t="s">
        <v>163</v>
      </c>
      <c r="B841">
        <f t="shared" ca="1" si="76"/>
        <v>3</v>
      </c>
      <c r="C841">
        <f t="shared" ca="1" si="76"/>
        <v>2</v>
      </c>
      <c r="D841">
        <f t="shared" ca="1" si="76"/>
        <v>3</v>
      </c>
      <c r="E841">
        <f t="shared" ca="1" si="76"/>
        <v>5</v>
      </c>
      <c r="F841" t="str">
        <f t="shared" ca="1" si="75"/>
        <v>operations</v>
      </c>
      <c r="G841" t="str">
        <f t="shared" ca="1" si="75"/>
        <v>electronics</v>
      </c>
      <c r="H841" t="str">
        <f t="shared" ca="1" si="75"/>
        <v>6-10yrs</v>
      </c>
      <c r="I841" t="str">
        <f t="shared" ca="1" si="75"/>
        <v>supervisor</v>
      </c>
    </row>
    <row r="842" spans="1:9" x14ac:dyDescent="0.3">
      <c r="A842" s="32" t="s">
        <v>164</v>
      </c>
      <c r="B842">
        <f t="shared" ca="1" si="76"/>
        <v>3</v>
      </c>
      <c r="C842">
        <f t="shared" ca="1" si="76"/>
        <v>2</v>
      </c>
      <c r="D842">
        <f t="shared" ca="1" si="76"/>
        <v>3</v>
      </c>
      <c r="E842">
        <f t="shared" ca="1" si="76"/>
        <v>7</v>
      </c>
      <c r="F842" t="str">
        <f t="shared" ca="1" si="75"/>
        <v>operations</v>
      </c>
      <c r="G842" t="str">
        <f t="shared" ca="1" si="75"/>
        <v>consumer goods</v>
      </c>
      <c r="H842" t="str">
        <f t="shared" ca="1" si="75"/>
        <v>1-5yrs</v>
      </c>
      <c r="I842" t="str">
        <f t="shared" ca="1" si="75"/>
        <v>non-supervisory</v>
      </c>
    </row>
    <row r="843" spans="1:9" x14ac:dyDescent="0.3">
      <c r="A843" s="35" t="s">
        <v>165</v>
      </c>
      <c r="B843">
        <f t="shared" ca="1" si="76"/>
        <v>3</v>
      </c>
      <c r="C843">
        <f t="shared" ca="1" si="76"/>
        <v>2</v>
      </c>
      <c r="D843">
        <f t="shared" ca="1" si="76"/>
        <v>3</v>
      </c>
      <c r="E843">
        <f t="shared" ca="1" si="76"/>
        <v>3</v>
      </c>
      <c r="F843" t="str">
        <f t="shared" ca="1" si="75"/>
        <v>other</v>
      </c>
      <c r="G843" t="str">
        <f t="shared" ca="1" si="75"/>
        <v>other</v>
      </c>
      <c r="H843" t="str">
        <f t="shared" ca="1" si="75"/>
        <v>1-5yrs</v>
      </c>
      <c r="I843" t="str">
        <f t="shared" ca="1" si="75"/>
        <v>non-supervisory</v>
      </c>
    </row>
    <row r="844" spans="1:9" x14ac:dyDescent="0.3">
      <c r="A844" s="32" t="s">
        <v>166</v>
      </c>
      <c r="B844">
        <f t="shared" ca="1" si="76"/>
        <v>3</v>
      </c>
      <c r="C844">
        <f t="shared" ca="1" si="76"/>
        <v>2</v>
      </c>
      <c r="D844">
        <f t="shared" ca="1" si="76"/>
        <v>3</v>
      </c>
      <c r="E844">
        <f t="shared" ca="1" si="76"/>
        <v>3</v>
      </c>
      <c r="F844" t="str">
        <f t="shared" ca="1" si="75"/>
        <v>operations</v>
      </c>
      <c r="G844" t="str">
        <f t="shared" ca="1" si="75"/>
        <v>electronics</v>
      </c>
      <c r="H844" t="str">
        <f t="shared" ca="1" si="75"/>
        <v>1-5yrs</v>
      </c>
      <c r="I844" t="str">
        <f t="shared" ca="1" si="75"/>
        <v>non-supervisory</v>
      </c>
    </row>
    <row r="845" spans="1:9" x14ac:dyDescent="0.3">
      <c r="A845" s="32" t="s">
        <v>167</v>
      </c>
      <c r="B845">
        <f t="shared" ca="1" si="76"/>
        <v>3</v>
      </c>
      <c r="C845">
        <f t="shared" ca="1" si="76"/>
        <v>2</v>
      </c>
      <c r="D845">
        <f t="shared" ca="1" si="76"/>
        <v>3</v>
      </c>
      <c r="E845">
        <f t="shared" ca="1" si="76"/>
        <v>2</v>
      </c>
      <c r="F845" t="str">
        <f t="shared" ca="1" si="75"/>
        <v>purchasing</v>
      </c>
      <c r="G845" t="str">
        <f t="shared" ca="1" si="75"/>
        <v>electronics</v>
      </c>
      <c r="H845" t="str">
        <f t="shared" ca="1" si="75"/>
        <v>11-15yrs</v>
      </c>
      <c r="I845" t="str">
        <f t="shared" ca="1" si="75"/>
        <v>other</v>
      </c>
    </row>
    <row r="846" spans="1:9" x14ac:dyDescent="0.3">
      <c r="A846" s="35" t="s">
        <v>168</v>
      </c>
      <c r="B846">
        <f t="shared" ca="1" si="76"/>
        <v>3</v>
      </c>
      <c r="C846">
        <f t="shared" ca="1" si="76"/>
        <v>2</v>
      </c>
      <c r="D846">
        <f t="shared" ca="1" si="76"/>
        <v>3</v>
      </c>
      <c r="E846">
        <f t="shared" ca="1" si="76"/>
        <v>7</v>
      </c>
      <c r="F846" t="str">
        <f t="shared" ca="1" si="75"/>
        <v>operations</v>
      </c>
      <c r="G846" t="str">
        <f t="shared" ca="1" si="75"/>
        <v>electronics</v>
      </c>
      <c r="H846" t="str">
        <f t="shared" ca="1" si="75"/>
        <v>6-10yrs</v>
      </c>
      <c r="I846" t="str">
        <f t="shared" ca="1" si="75"/>
        <v>manager</v>
      </c>
    </row>
    <row r="847" spans="1:9" x14ac:dyDescent="0.3">
      <c r="A847" s="32" t="s">
        <v>169</v>
      </c>
      <c r="B847">
        <f t="shared" ca="1" si="76"/>
        <v>3</v>
      </c>
      <c r="C847">
        <f t="shared" ca="1" si="76"/>
        <v>2</v>
      </c>
      <c r="D847">
        <f t="shared" ca="1" si="76"/>
        <v>3</v>
      </c>
      <c r="E847">
        <f t="shared" ca="1" si="76"/>
        <v>7</v>
      </c>
      <c r="F847" t="str">
        <f t="shared" ca="1" si="75"/>
        <v>other</v>
      </c>
      <c r="G847" t="str">
        <f t="shared" ca="1" si="75"/>
        <v>other</v>
      </c>
      <c r="H847" t="str">
        <f t="shared" ca="1" si="75"/>
        <v>1-5yrs</v>
      </c>
      <c r="I847" t="str">
        <f t="shared" ca="1" si="75"/>
        <v>manager</v>
      </c>
    </row>
    <row r="848" spans="1:9" x14ac:dyDescent="0.3">
      <c r="A848" s="32" t="s">
        <v>170</v>
      </c>
      <c r="B848">
        <f t="shared" ca="1" si="76"/>
        <v>3</v>
      </c>
      <c r="C848">
        <f t="shared" ca="1" si="76"/>
        <v>2</v>
      </c>
      <c r="D848">
        <f t="shared" ca="1" si="76"/>
        <v>3</v>
      </c>
      <c r="E848">
        <f t="shared" ca="1" si="76"/>
        <v>5</v>
      </c>
      <c r="F848" t="str">
        <f t="shared" ca="1" si="75"/>
        <v>sales</v>
      </c>
      <c r="G848" t="str">
        <f t="shared" ca="1" si="75"/>
        <v>consumer goods</v>
      </c>
      <c r="H848" t="str">
        <f t="shared" ca="1" si="75"/>
        <v>6-10yrs</v>
      </c>
      <c r="I848" t="str">
        <f t="shared" ca="1" si="75"/>
        <v>non-supervisory</v>
      </c>
    </row>
    <row r="849" spans="1:9" x14ac:dyDescent="0.3">
      <c r="A849" s="35" t="s">
        <v>171</v>
      </c>
      <c r="B849">
        <f t="shared" ca="1" si="76"/>
        <v>3</v>
      </c>
      <c r="C849">
        <f t="shared" ca="1" si="76"/>
        <v>2</v>
      </c>
      <c r="D849">
        <f t="shared" ca="1" si="76"/>
        <v>3</v>
      </c>
      <c r="E849">
        <f t="shared" ca="1" si="76"/>
        <v>7</v>
      </c>
      <c r="F849" t="str">
        <f t="shared" ref="F849:I855" ca="1" si="77">INDIRECT($A849&amp;"!"&amp;F$172)</f>
        <v>other</v>
      </c>
      <c r="G849" t="str">
        <f t="shared" ca="1" si="77"/>
        <v>other</v>
      </c>
      <c r="H849" t="str">
        <f t="shared" ca="1" si="77"/>
        <v>1-5yrs</v>
      </c>
      <c r="I849" t="str">
        <f t="shared" ca="1" si="77"/>
        <v>supervisor</v>
      </c>
    </row>
    <row r="850" spans="1:9" x14ac:dyDescent="0.3">
      <c r="A850" s="32" t="s">
        <v>172</v>
      </c>
      <c r="B850">
        <f t="shared" ca="1" si="76"/>
        <v>3</v>
      </c>
      <c r="C850">
        <f t="shared" ca="1" si="76"/>
        <v>2</v>
      </c>
      <c r="D850">
        <f t="shared" ca="1" si="76"/>
        <v>3</v>
      </c>
      <c r="E850">
        <f t="shared" ca="1" si="76"/>
        <v>6</v>
      </c>
      <c r="F850" t="str">
        <f t="shared" ca="1" si="77"/>
        <v>analytics</v>
      </c>
      <c r="G850" t="str">
        <f t="shared" ca="1" si="77"/>
        <v>electronics</v>
      </c>
      <c r="H850" t="str">
        <f t="shared" ca="1" si="77"/>
        <v>&lt;1</v>
      </c>
      <c r="I850" t="str">
        <f t="shared" ca="1" si="77"/>
        <v>non-supervisory</v>
      </c>
    </row>
    <row r="851" spans="1:9" x14ac:dyDescent="0.3">
      <c r="A851" s="32" t="s">
        <v>173</v>
      </c>
      <c r="B851">
        <f t="shared" ca="1" si="76"/>
        <v>3</v>
      </c>
      <c r="C851">
        <f t="shared" ca="1" si="76"/>
        <v>2</v>
      </c>
      <c r="D851">
        <f t="shared" ca="1" si="76"/>
        <v>3</v>
      </c>
      <c r="E851">
        <f t="shared" ca="1" si="76"/>
        <v>4</v>
      </c>
      <c r="F851" t="str">
        <f t="shared" ca="1" si="77"/>
        <v>operations</v>
      </c>
      <c r="G851" t="str">
        <f t="shared" ca="1" si="77"/>
        <v>electronics</v>
      </c>
      <c r="H851" t="str">
        <f t="shared" ca="1" si="77"/>
        <v>6-10yrs</v>
      </c>
      <c r="I851" t="str">
        <f t="shared" ca="1" si="77"/>
        <v>manager</v>
      </c>
    </row>
    <row r="852" spans="1:9" x14ac:dyDescent="0.3">
      <c r="A852" s="35" t="s">
        <v>174</v>
      </c>
      <c r="B852">
        <f t="shared" ca="1" si="76"/>
        <v>3</v>
      </c>
      <c r="C852">
        <f t="shared" ca="1" si="76"/>
        <v>2</v>
      </c>
      <c r="D852">
        <f t="shared" ca="1" si="76"/>
        <v>3</v>
      </c>
      <c r="E852">
        <f t="shared" ca="1" si="76"/>
        <v>3</v>
      </c>
      <c r="F852" t="str">
        <f t="shared" ca="1" si="77"/>
        <v>logistics</v>
      </c>
      <c r="G852" t="str">
        <f t="shared" ca="1" si="77"/>
        <v>other</v>
      </c>
      <c r="H852" t="str">
        <f t="shared" ca="1" si="77"/>
        <v>1-5yrs</v>
      </c>
      <c r="I852" t="str">
        <f t="shared" ca="1" si="77"/>
        <v>non-supervisory</v>
      </c>
    </row>
    <row r="853" spans="1:9" x14ac:dyDescent="0.3">
      <c r="A853" s="32" t="s">
        <v>175</v>
      </c>
      <c r="B853">
        <f t="shared" ca="1" si="76"/>
        <v>3</v>
      </c>
      <c r="C853">
        <f t="shared" ca="1" si="76"/>
        <v>2</v>
      </c>
      <c r="D853">
        <f t="shared" ca="1" si="76"/>
        <v>3</v>
      </c>
      <c r="E853">
        <f t="shared" ca="1" si="76"/>
        <v>3</v>
      </c>
      <c r="F853" t="str">
        <f t="shared" ca="1" si="77"/>
        <v>logistics</v>
      </c>
      <c r="G853" t="str">
        <f t="shared" ca="1" si="77"/>
        <v>other</v>
      </c>
      <c r="H853" t="str">
        <f t="shared" ca="1" si="77"/>
        <v>1-5yrs</v>
      </c>
      <c r="I853" t="str">
        <f t="shared" ca="1" si="77"/>
        <v>non-supervisory</v>
      </c>
    </row>
    <row r="854" spans="1:9" x14ac:dyDescent="0.3">
      <c r="A854" s="32" t="s">
        <v>176</v>
      </c>
      <c r="B854">
        <f t="shared" ca="1" si="76"/>
        <v>3</v>
      </c>
      <c r="C854">
        <f t="shared" ca="1" si="76"/>
        <v>2</v>
      </c>
      <c r="D854">
        <f t="shared" ca="1" si="76"/>
        <v>3</v>
      </c>
      <c r="E854">
        <f t="shared" ca="1" si="76"/>
        <v>6</v>
      </c>
      <c r="F854" t="str">
        <f t="shared" ca="1" si="77"/>
        <v>sales</v>
      </c>
      <c r="G854" t="str">
        <f t="shared" ca="1" si="77"/>
        <v>other</v>
      </c>
      <c r="H854" t="str">
        <f t="shared" ca="1" si="77"/>
        <v>6-10yrs</v>
      </c>
      <c r="I854" t="str">
        <f t="shared" ca="1" si="77"/>
        <v>manager</v>
      </c>
    </row>
    <row r="855" spans="1:9" x14ac:dyDescent="0.3">
      <c r="A855" s="35" t="s">
        <v>177</v>
      </c>
      <c r="B855">
        <f t="shared" ca="1" si="76"/>
        <v>3</v>
      </c>
      <c r="C855">
        <f t="shared" ca="1" si="76"/>
        <v>2</v>
      </c>
      <c r="D855">
        <f t="shared" ca="1" si="76"/>
        <v>3</v>
      </c>
      <c r="E855">
        <f t="shared" ca="1" si="76"/>
        <v>6</v>
      </c>
      <c r="F855" t="str">
        <f t="shared" ca="1" si="77"/>
        <v>Analytics</v>
      </c>
      <c r="G855" t="str">
        <f t="shared" ca="1" si="77"/>
        <v>electronics</v>
      </c>
      <c r="H855" t="str">
        <f t="shared" ca="1" si="77"/>
        <v>1-5yrs</v>
      </c>
      <c r="I855" t="str">
        <f t="shared" ca="1" si="77"/>
        <v>supervisor</v>
      </c>
    </row>
    <row r="856" spans="1:9" x14ac:dyDescent="0.3">
      <c r="A856" s="32"/>
      <c r="B856" s="35" t="s">
        <v>279</v>
      </c>
      <c r="C856" s="32" t="s">
        <v>280</v>
      </c>
      <c r="D856" s="32" t="s">
        <v>281</v>
      </c>
      <c r="E856" s="35" t="s">
        <v>196</v>
      </c>
      <c r="F856" s="32" t="s">
        <v>220</v>
      </c>
      <c r="G856" s="32" t="s">
        <v>221</v>
      </c>
      <c r="H856" s="35" t="s">
        <v>222</v>
      </c>
      <c r="I856" s="32" t="s">
        <v>224</v>
      </c>
    </row>
    <row r="857" spans="1:9" x14ac:dyDescent="0.3">
      <c r="A857" s="32"/>
      <c r="B857" t="s">
        <v>256</v>
      </c>
    </row>
    <row r="858" spans="1:9" x14ac:dyDescent="0.3">
      <c r="A858" s="35" t="s">
        <v>232</v>
      </c>
      <c r="B858">
        <f ca="1">INDIRECT($A858&amp;"!"&amp;B$856)</f>
        <v>2</v>
      </c>
      <c r="C858">
        <f t="shared" ref="C858:E873" ca="1" si="78">INDIRECT($A858&amp;"!"&amp;C$856)</f>
        <v>1</v>
      </c>
      <c r="D858">
        <f t="shared" ca="1" si="78"/>
        <v>1</v>
      </c>
      <c r="E858">
        <f t="shared" ca="1" si="78"/>
        <v>2</v>
      </c>
      <c r="F858" t="str">
        <f ca="1">INDIRECT($A858&amp;"!"&amp;F$172)</f>
        <v>analytics</v>
      </c>
      <c r="G858" t="str">
        <f t="shared" ref="F858:I873" ca="1" si="79">INDIRECT($A858&amp;"!"&amp;G$172)</f>
        <v>n/a</v>
      </c>
      <c r="H858" t="str">
        <f t="shared" ca="1" si="79"/>
        <v>1-5 years</v>
      </c>
      <c r="I858" t="str">
        <f t="shared" ca="1" si="79"/>
        <v>non-supervisory</v>
      </c>
    </row>
    <row r="859" spans="1:9" x14ac:dyDescent="0.3">
      <c r="A859" s="32" t="s">
        <v>124</v>
      </c>
      <c r="B859">
        <f t="shared" ref="B859:E890" ca="1" si="80">INDIRECT($A859&amp;"!"&amp;B$856)</f>
        <v>2</v>
      </c>
      <c r="C859">
        <f t="shared" ca="1" si="78"/>
        <v>1</v>
      </c>
      <c r="D859">
        <f t="shared" ca="1" si="78"/>
        <v>1</v>
      </c>
      <c r="E859">
        <f t="shared" ca="1" si="78"/>
        <v>3</v>
      </c>
      <c r="F859" t="str">
        <f t="shared" ca="1" si="79"/>
        <v>purchasing</v>
      </c>
      <c r="G859" t="str">
        <f t="shared" ca="1" si="79"/>
        <v>consumer goods</v>
      </c>
      <c r="H859" t="str">
        <f t="shared" ca="1" si="79"/>
        <v>6-10year</v>
      </c>
      <c r="I859" t="str">
        <f t="shared" ca="1" si="79"/>
        <v>Manager</v>
      </c>
    </row>
    <row r="860" spans="1:9" x14ac:dyDescent="0.3">
      <c r="A860" s="32" t="s">
        <v>125</v>
      </c>
      <c r="B860">
        <f t="shared" ca="1" si="80"/>
        <v>2</v>
      </c>
      <c r="C860">
        <f t="shared" ca="1" si="78"/>
        <v>1</v>
      </c>
      <c r="D860">
        <f t="shared" ca="1" si="78"/>
        <v>1</v>
      </c>
      <c r="E860">
        <f t="shared" ca="1" si="78"/>
        <v>2</v>
      </c>
      <c r="F860" t="str">
        <f t="shared" ca="1" si="79"/>
        <v>purchasing</v>
      </c>
      <c r="G860" t="str">
        <f t="shared" ca="1" si="79"/>
        <v>health care</v>
      </c>
      <c r="H860" t="str">
        <f t="shared" ca="1" si="79"/>
        <v>1-5y</v>
      </c>
      <c r="I860" t="str">
        <f t="shared" ca="1" si="79"/>
        <v>non-supervisory</v>
      </c>
    </row>
    <row r="861" spans="1:9" x14ac:dyDescent="0.3">
      <c r="A861" s="35" t="s">
        <v>126</v>
      </c>
      <c r="B861">
        <f t="shared" ca="1" si="80"/>
        <v>2</v>
      </c>
      <c r="C861">
        <f t="shared" ca="1" si="78"/>
        <v>1</v>
      </c>
      <c r="D861">
        <f t="shared" ca="1" si="78"/>
        <v>1</v>
      </c>
      <c r="E861">
        <f t="shared" ca="1" si="78"/>
        <v>4</v>
      </c>
      <c r="F861" t="str">
        <f t="shared" ca="1" si="79"/>
        <v>n/a</v>
      </c>
      <c r="G861" t="str">
        <f t="shared" ca="1" si="79"/>
        <v>n/a</v>
      </c>
      <c r="H861" t="str">
        <f t="shared" ca="1" si="79"/>
        <v>1-5y</v>
      </c>
      <c r="I861" t="str">
        <f t="shared" ca="1" si="79"/>
        <v>other</v>
      </c>
    </row>
    <row r="862" spans="1:9" x14ac:dyDescent="0.3">
      <c r="A862" s="32" t="s">
        <v>127</v>
      </c>
      <c r="B862">
        <f t="shared" ca="1" si="80"/>
        <v>2</v>
      </c>
      <c r="C862">
        <f t="shared" ca="1" si="78"/>
        <v>1</v>
      </c>
      <c r="D862">
        <f t="shared" ca="1" si="78"/>
        <v>1</v>
      </c>
      <c r="E862">
        <f t="shared" ca="1" si="78"/>
        <v>2</v>
      </c>
      <c r="F862" t="str">
        <f t="shared" ca="1" si="79"/>
        <v>n/a</v>
      </c>
      <c r="G862" t="str">
        <f t="shared" ca="1" si="79"/>
        <v>health care</v>
      </c>
      <c r="H862" t="str">
        <f t="shared" ca="1" si="79"/>
        <v>n/a</v>
      </c>
      <c r="I862" t="str">
        <f t="shared" ca="1" si="79"/>
        <v>n/a</v>
      </c>
    </row>
    <row r="863" spans="1:9" x14ac:dyDescent="0.3">
      <c r="A863" s="32" t="s">
        <v>128</v>
      </c>
      <c r="B863">
        <f t="shared" ca="1" si="80"/>
        <v>2</v>
      </c>
      <c r="C863">
        <f t="shared" ca="1" si="78"/>
        <v>1</v>
      </c>
      <c r="D863">
        <f t="shared" ca="1" si="78"/>
        <v>1</v>
      </c>
      <c r="E863">
        <f t="shared" ca="1" si="78"/>
        <v>3</v>
      </c>
      <c r="F863" t="str">
        <f t="shared" ca="1" si="79"/>
        <v>sales</v>
      </c>
      <c r="G863" t="str">
        <f t="shared" ca="1" si="79"/>
        <v>other</v>
      </c>
      <c r="H863" t="str">
        <f t="shared" ca="1" si="79"/>
        <v>1-5yr</v>
      </c>
      <c r="I863" t="str">
        <f t="shared" ca="1" si="79"/>
        <v>non-supervisory</v>
      </c>
    </row>
    <row r="864" spans="1:9" x14ac:dyDescent="0.3">
      <c r="A864" s="35" t="s">
        <v>129</v>
      </c>
      <c r="B864">
        <f t="shared" ca="1" si="80"/>
        <v>2</v>
      </c>
      <c r="C864">
        <f t="shared" ca="1" si="78"/>
        <v>1</v>
      </c>
      <c r="D864">
        <f t="shared" ca="1" si="78"/>
        <v>1</v>
      </c>
      <c r="E864">
        <f t="shared" ca="1" si="78"/>
        <v>1</v>
      </c>
      <c r="F864" t="str">
        <f t="shared" ca="1" si="79"/>
        <v>analytics</v>
      </c>
      <c r="G864" t="str">
        <f t="shared" ca="1" si="79"/>
        <v>consumer goods</v>
      </c>
      <c r="H864" t="str">
        <f t="shared" ca="1" si="79"/>
        <v>1-5 yr</v>
      </c>
      <c r="I864" t="str">
        <f t="shared" ca="1" si="79"/>
        <v>non-supervisory</v>
      </c>
    </row>
    <row r="865" spans="1:9" x14ac:dyDescent="0.3">
      <c r="A865" s="32" t="s">
        <v>130</v>
      </c>
      <c r="B865">
        <f t="shared" ca="1" si="80"/>
        <v>2</v>
      </c>
      <c r="C865">
        <f t="shared" ca="1" si="78"/>
        <v>1</v>
      </c>
      <c r="D865">
        <f t="shared" ca="1" si="78"/>
        <v>1</v>
      </c>
      <c r="E865">
        <f t="shared" ca="1" si="78"/>
        <v>5</v>
      </c>
      <c r="F865" t="str">
        <f t="shared" ca="1" si="79"/>
        <v>analytics</v>
      </c>
      <c r="G865" t="str">
        <f t="shared" ca="1" si="79"/>
        <v>electronics</v>
      </c>
      <c r="H865" t="str">
        <f t="shared" ca="1" si="79"/>
        <v>1-5 yr</v>
      </c>
      <c r="I865" t="str">
        <f t="shared" ca="1" si="79"/>
        <v>non-supervisory</v>
      </c>
    </row>
    <row r="866" spans="1:9" x14ac:dyDescent="0.3">
      <c r="A866" s="32" t="s">
        <v>131</v>
      </c>
      <c r="B866">
        <f t="shared" ca="1" si="80"/>
        <v>2</v>
      </c>
      <c r="C866">
        <f t="shared" ca="1" si="78"/>
        <v>1</v>
      </c>
      <c r="D866">
        <f t="shared" ca="1" si="78"/>
        <v>1</v>
      </c>
      <c r="E866">
        <f t="shared" ca="1" si="78"/>
        <v>2</v>
      </c>
      <c r="F866" t="str">
        <f t="shared" ca="1" si="79"/>
        <v>operations</v>
      </c>
      <c r="G866" t="str">
        <f t="shared" ca="1" si="79"/>
        <v>consumer goods</v>
      </c>
      <c r="H866" t="str">
        <f t="shared" ca="1" si="79"/>
        <v>6-10yr</v>
      </c>
      <c r="I866" t="str">
        <f t="shared" ca="1" si="79"/>
        <v>manager</v>
      </c>
    </row>
    <row r="867" spans="1:9" x14ac:dyDescent="0.3">
      <c r="A867" s="35" t="s">
        <v>132</v>
      </c>
      <c r="B867">
        <f t="shared" ca="1" si="80"/>
        <v>2</v>
      </c>
      <c r="C867">
        <f t="shared" ca="1" si="78"/>
        <v>1</v>
      </c>
      <c r="D867">
        <f t="shared" ca="1" si="78"/>
        <v>1</v>
      </c>
      <c r="E867">
        <f t="shared" ca="1" si="78"/>
        <v>4</v>
      </c>
      <c r="F867" t="str">
        <f t="shared" ca="1" si="79"/>
        <v>Sales</v>
      </c>
      <c r="G867" t="str">
        <f t="shared" ca="1" si="79"/>
        <v>consumer goods</v>
      </c>
      <c r="H867" t="str">
        <f t="shared" ca="1" si="79"/>
        <v>1-5yrs</v>
      </c>
      <c r="I867" t="str">
        <f t="shared" ca="1" si="79"/>
        <v>non-supervisory</v>
      </c>
    </row>
    <row r="868" spans="1:9" x14ac:dyDescent="0.3">
      <c r="A868" s="32" t="s">
        <v>133</v>
      </c>
      <c r="B868">
        <f t="shared" ca="1" si="80"/>
        <v>2</v>
      </c>
      <c r="C868">
        <f t="shared" ca="1" si="78"/>
        <v>1</v>
      </c>
      <c r="D868">
        <f t="shared" ca="1" si="78"/>
        <v>1</v>
      </c>
      <c r="E868">
        <f t="shared" ca="1" si="78"/>
        <v>3</v>
      </c>
      <c r="F868" t="str">
        <f t="shared" ca="1" si="79"/>
        <v>operations</v>
      </c>
      <c r="G868" t="str">
        <f t="shared" ca="1" si="79"/>
        <v>other</v>
      </c>
      <c r="H868" t="str">
        <f t="shared" ca="1" si="79"/>
        <v>1-5yrs</v>
      </c>
      <c r="I868" t="str">
        <f t="shared" ca="1" si="79"/>
        <v>non-supervisory</v>
      </c>
    </row>
    <row r="869" spans="1:9" x14ac:dyDescent="0.3">
      <c r="A869" s="32" t="s">
        <v>134</v>
      </c>
      <c r="B869">
        <f t="shared" ca="1" si="80"/>
        <v>2</v>
      </c>
      <c r="C869">
        <f t="shared" ca="1" si="78"/>
        <v>1</v>
      </c>
      <c r="D869">
        <f t="shared" ca="1" si="78"/>
        <v>1</v>
      </c>
      <c r="E869">
        <f t="shared" ca="1" si="78"/>
        <v>4</v>
      </c>
      <c r="F869" t="str">
        <f t="shared" ca="1" si="79"/>
        <v>operations</v>
      </c>
      <c r="G869" t="str">
        <f t="shared" ca="1" si="79"/>
        <v>consumer goods</v>
      </c>
      <c r="H869" t="str">
        <f t="shared" ca="1" si="79"/>
        <v>6-10yrs</v>
      </c>
      <c r="I869" t="str">
        <f t="shared" ca="1" si="79"/>
        <v>director</v>
      </c>
    </row>
    <row r="870" spans="1:9" x14ac:dyDescent="0.3">
      <c r="A870" s="35" t="s">
        <v>135</v>
      </c>
      <c r="B870">
        <f t="shared" ca="1" si="80"/>
        <v>2</v>
      </c>
      <c r="C870">
        <f t="shared" ca="1" si="78"/>
        <v>1</v>
      </c>
      <c r="D870">
        <f t="shared" ca="1" si="78"/>
        <v>1</v>
      </c>
      <c r="E870">
        <f t="shared" ca="1" si="78"/>
        <v>1</v>
      </c>
      <c r="F870" t="str">
        <f t="shared" ca="1" si="79"/>
        <v>sales</v>
      </c>
      <c r="G870" t="str">
        <f t="shared" ca="1" si="79"/>
        <v>consumer goods</v>
      </c>
      <c r="H870" t="str">
        <f t="shared" ca="1" si="79"/>
        <v>6-10yrs</v>
      </c>
      <c r="I870" t="str">
        <f t="shared" ca="1" si="79"/>
        <v>supervisor</v>
      </c>
    </row>
    <row r="871" spans="1:9" x14ac:dyDescent="0.3">
      <c r="A871" s="32" t="s">
        <v>136</v>
      </c>
      <c r="B871">
        <f t="shared" ca="1" si="80"/>
        <v>2</v>
      </c>
      <c r="C871">
        <f t="shared" ca="1" si="78"/>
        <v>1</v>
      </c>
      <c r="D871">
        <f t="shared" ca="1" si="78"/>
        <v>1</v>
      </c>
      <c r="E871">
        <f t="shared" ca="1" si="78"/>
        <v>3</v>
      </c>
      <c r="F871" t="str">
        <f t="shared" ca="1" si="79"/>
        <v>operations</v>
      </c>
      <c r="G871" t="str">
        <f t="shared" ca="1" si="79"/>
        <v>electronics</v>
      </c>
      <c r="H871" t="str">
        <f t="shared" ca="1" si="79"/>
        <v>1-5yrs</v>
      </c>
      <c r="I871" t="str">
        <f t="shared" ca="1" si="79"/>
        <v>manager</v>
      </c>
    </row>
    <row r="872" spans="1:9" x14ac:dyDescent="0.3">
      <c r="A872" s="32" t="s">
        <v>137</v>
      </c>
      <c r="B872">
        <f t="shared" ca="1" si="80"/>
        <v>2</v>
      </c>
      <c r="C872">
        <f t="shared" ca="1" si="78"/>
        <v>1</v>
      </c>
      <c r="D872">
        <f t="shared" ca="1" si="78"/>
        <v>1</v>
      </c>
      <c r="E872">
        <f t="shared" ca="1" si="78"/>
        <v>3</v>
      </c>
      <c r="F872" t="str">
        <f t="shared" ca="1" si="79"/>
        <v>operations</v>
      </c>
      <c r="G872" t="str">
        <f t="shared" ca="1" si="79"/>
        <v>electronics</v>
      </c>
      <c r="H872" t="str">
        <f t="shared" ca="1" si="79"/>
        <v>6-10yrs</v>
      </c>
      <c r="I872" t="str">
        <f t="shared" ca="1" si="79"/>
        <v>manager</v>
      </c>
    </row>
    <row r="873" spans="1:9" x14ac:dyDescent="0.3">
      <c r="A873" s="35" t="s">
        <v>138</v>
      </c>
      <c r="B873">
        <f t="shared" ca="1" si="80"/>
        <v>2</v>
      </c>
      <c r="C873">
        <f t="shared" ca="1" si="78"/>
        <v>1</v>
      </c>
      <c r="D873">
        <f t="shared" ca="1" si="78"/>
        <v>1</v>
      </c>
      <c r="E873">
        <f t="shared" ca="1" si="78"/>
        <v>1</v>
      </c>
      <c r="F873" t="str">
        <f t="shared" ca="1" si="79"/>
        <v>sales</v>
      </c>
      <c r="G873" t="str">
        <f t="shared" ca="1" si="79"/>
        <v>consumer goods</v>
      </c>
      <c r="H873" t="str">
        <f t="shared" ca="1" si="79"/>
        <v>1-5yrs</v>
      </c>
      <c r="I873" t="str">
        <f t="shared" ca="1" si="79"/>
        <v>non-supervisory</v>
      </c>
    </row>
    <row r="874" spans="1:9" x14ac:dyDescent="0.3">
      <c r="A874" s="32" t="s">
        <v>139</v>
      </c>
      <c r="B874">
        <f t="shared" ca="1" si="80"/>
        <v>2</v>
      </c>
      <c r="C874">
        <f t="shared" ca="1" si="80"/>
        <v>1</v>
      </c>
      <c r="D874">
        <f t="shared" ca="1" si="80"/>
        <v>1</v>
      </c>
      <c r="E874">
        <f t="shared" ca="1" si="80"/>
        <v>3</v>
      </c>
      <c r="F874" t="str">
        <f t="shared" ref="F874:I905" ca="1" si="81">INDIRECT($A874&amp;"!"&amp;F$172)</f>
        <v>Purchasing</v>
      </c>
      <c r="G874" t="str">
        <f t="shared" ca="1" si="81"/>
        <v>Health Care</v>
      </c>
      <c r="H874" t="str">
        <f t="shared" ca="1" si="81"/>
        <v>6-10yrs</v>
      </c>
      <c r="I874" t="str">
        <f t="shared" ca="1" si="81"/>
        <v>non-supervisory</v>
      </c>
    </row>
    <row r="875" spans="1:9" x14ac:dyDescent="0.3">
      <c r="A875" s="32" t="s">
        <v>140</v>
      </c>
      <c r="B875">
        <f t="shared" ca="1" si="80"/>
        <v>2</v>
      </c>
      <c r="C875">
        <f t="shared" ca="1" si="80"/>
        <v>1</v>
      </c>
      <c r="D875">
        <f t="shared" ca="1" si="80"/>
        <v>1</v>
      </c>
      <c r="E875">
        <f t="shared" ca="1" si="80"/>
        <v>5</v>
      </c>
      <c r="F875" t="str">
        <f t="shared" ca="1" si="81"/>
        <v>operations</v>
      </c>
      <c r="G875" t="str">
        <f t="shared" ca="1" si="81"/>
        <v>other</v>
      </c>
      <c r="H875" t="str">
        <f t="shared" ca="1" si="81"/>
        <v>1-5yr</v>
      </c>
      <c r="I875" t="str">
        <f t="shared" ca="1" si="81"/>
        <v>non-supervisory</v>
      </c>
    </row>
    <row r="876" spans="1:9" x14ac:dyDescent="0.3">
      <c r="A876" s="35" t="s">
        <v>141</v>
      </c>
      <c r="B876">
        <f t="shared" ca="1" si="80"/>
        <v>2</v>
      </c>
      <c r="C876">
        <f t="shared" ca="1" si="80"/>
        <v>1</v>
      </c>
      <c r="D876">
        <f t="shared" ca="1" si="80"/>
        <v>1</v>
      </c>
      <c r="E876">
        <f t="shared" ca="1" si="80"/>
        <v>4</v>
      </c>
      <c r="F876" t="str">
        <f t="shared" ca="1" si="81"/>
        <v>n/a</v>
      </c>
      <c r="G876" t="str">
        <f t="shared" ca="1" si="81"/>
        <v>electronics</v>
      </c>
      <c r="H876" t="str">
        <f t="shared" ca="1" si="81"/>
        <v>6-10yr</v>
      </c>
      <c r="I876" t="str">
        <f t="shared" ca="1" si="81"/>
        <v>supervisor</v>
      </c>
    </row>
    <row r="877" spans="1:9" x14ac:dyDescent="0.3">
      <c r="A877" s="32" t="s">
        <v>142</v>
      </c>
      <c r="B877">
        <f t="shared" ca="1" si="80"/>
        <v>2</v>
      </c>
      <c r="C877">
        <f t="shared" ca="1" si="80"/>
        <v>1</v>
      </c>
      <c r="D877">
        <f t="shared" ca="1" si="80"/>
        <v>1</v>
      </c>
      <c r="E877">
        <f t="shared" ca="1" si="80"/>
        <v>2</v>
      </c>
      <c r="F877" t="str">
        <f t="shared" ca="1" si="81"/>
        <v>accounting/finance</v>
      </c>
      <c r="G877" t="str">
        <f t="shared" ca="1" si="81"/>
        <v>other</v>
      </c>
      <c r="H877" t="str">
        <f t="shared" ca="1" si="81"/>
        <v>1-5yrs</v>
      </c>
      <c r="I877" t="str">
        <f t="shared" ca="1" si="81"/>
        <v>supervisor</v>
      </c>
    </row>
    <row r="878" spans="1:9" x14ac:dyDescent="0.3">
      <c r="A878" s="32" t="s">
        <v>143</v>
      </c>
      <c r="B878">
        <f t="shared" ca="1" si="80"/>
        <v>2</v>
      </c>
      <c r="C878">
        <f t="shared" ca="1" si="80"/>
        <v>1</v>
      </c>
      <c r="D878">
        <f t="shared" ca="1" si="80"/>
        <v>1</v>
      </c>
      <c r="E878">
        <f t="shared" ca="1" si="80"/>
        <v>2</v>
      </c>
      <c r="F878" t="str">
        <f t="shared" ca="1" si="81"/>
        <v>operations</v>
      </c>
      <c r="G878" t="str">
        <f t="shared" ca="1" si="81"/>
        <v>other</v>
      </c>
      <c r="H878" t="str">
        <f t="shared" ca="1" si="81"/>
        <v>6-10yrs</v>
      </c>
      <c r="I878" t="str">
        <f t="shared" ca="1" si="81"/>
        <v>manager</v>
      </c>
    </row>
    <row r="879" spans="1:9" x14ac:dyDescent="0.3">
      <c r="A879" s="35" t="s">
        <v>144</v>
      </c>
      <c r="B879">
        <f t="shared" ca="1" si="80"/>
        <v>2</v>
      </c>
      <c r="C879">
        <f t="shared" ca="1" si="80"/>
        <v>1</v>
      </c>
      <c r="D879">
        <f t="shared" ca="1" si="80"/>
        <v>1</v>
      </c>
      <c r="E879">
        <f t="shared" ca="1" si="80"/>
        <v>3</v>
      </c>
      <c r="F879" t="str">
        <f t="shared" ca="1" si="81"/>
        <v>n/a</v>
      </c>
      <c r="G879" t="str">
        <f t="shared" ca="1" si="81"/>
        <v>other</v>
      </c>
      <c r="H879" t="str">
        <f t="shared" ca="1" si="81"/>
        <v>1-5yrs</v>
      </c>
      <c r="I879" t="str">
        <f t="shared" ca="1" si="81"/>
        <v>non-supervisory</v>
      </c>
    </row>
    <row r="880" spans="1:9" x14ac:dyDescent="0.3">
      <c r="A880" s="32" t="s">
        <v>145</v>
      </c>
      <c r="B880">
        <f t="shared" ca="1" si="80"/>
        <v>2</v>
      </c>
      <c r="C880">
        <f t="shared" ca="1" si="80"/>
        <v>1</v>
      </c>
      <c r="D880">
        <f t="shared" ca="1" si="80"/>
        <v>1</v>
      </c>
      <c r="E880">
        <f t="shared" ca="1" si="80"/>
        <v>2</v>
      </c>
      <c r="F880" t="str">
        <f t="shared" ca="1" si="81"/>
        <v>accounting/finance</v>
      </c>
      <c r="G880" t="str">
        <f t="shared" ca="1" si="81"/>
        <v>power/energy</v>
      </c>
      <c r="H880" t="str">
        <f t="shared" ca="1" si="81"/>
        <v>1-5yrs</v>
      </c>
      <c r="I880" t="str">
        <f t="shared" ca="1" si="81"/>
        <v>non-supervisory</v>
      </c>
    </row>
    <row r="881" spans="1:9" x14ac:dyDescent="0.3">
      <c r="A881" s="32" t="s">
        <v>146</v>
      </c>
      <c r="B881">
        <f t="shared" ca="1" si="80"/>
        <v>2</v>
      </c>
      <c r="C881">
        <f t="shared" ca="1" si="80"/>
        <v>1</v>
      </c>
      <c r="D881">
        <f t="shared" ca="1" si="80"/>
        <v>1</v>
      </c>
      <c r="E881">
        <f t="shared" ca="1" si="80"/>
        <v>2</v>
      </c>
      <c r="F881" t="str">
        <f t="shared" ca="1" si="81"/>
        <v>n/a</v>
      </c>
      <c r="G881" t="str">
        <f t="shared" ca="1" si="81"/>
        <v>n/a</v>
      </c>
      <c r="H881" t="str">
        <f t="shared" ca="1" si="81"/>
        <v>1-5yrs</v>
      </c>
      <c r="I881" t="str">
        <f t="shared" ca="1" si="81"/>
        <v>n/a</v>
      </c>
    </row>
    <row r="882" spans="1:9" x14ac:dyDescent="0.3">
      <c r="A882" s="35" t="s">
        <v>147</v>
      </c>
      <c r="B882">
        <f t="shared" ca="1" si="80"/>
        <v>2</v>
      </c>
      <c r="C882">
        <f t="shared" ca="1" si="80"/>
        <v>1</v>
      </c>
      <c r="D882">
        <f t="shared" ca="1" si="80"/>
        <v>1</v>
      </c>
      <c r="E882">
        <f t="shared" ca="1" si="80"/>
        <v>2</v>
      </c>
      <c r="F882" t="str">
        <f t="shared" ca="1" si="81"/>
        <v>accounting/finance</v>
      </c>
      <c r="G882" t="str">
        <f t="shared" ca="1" si="81"/>
        <v>other</v>
      </c>
      <c r="H882" t="str">
        <f t="shared" ca="1" si="81"/>
        <v>11-15yrs</v>
      </c>
      <c r="I882" t="str">
        <f t="shared" ca="1" si="81"/>
        <v>non-supervisory</v>
      </c>
    </row>
    <row r="883" spans="1:9" x14ac:dyDescent="0.3">
      <c r="A883" s="32" t="s">
        <v>148</v>
      </c>
      <c r="B883">
        <f t="shared" ca="1" si="80"/>
        <v>2</v>
      </c>
      <c r="C883">
        <f t="shared" ca="1" si="80"/>
        <v>1</v>
      </c>
      <c r="D883">
        <f t="shared" ca="1" si="80"/>
        <v>1</v>
      </c>
      <c r="E883">
        <f t="shared" ca="1" si="80"/>
        <v>4</v>
      </c>
      <c r="F883" t="str">
        <f t="shared" ca="1" si="81"/>
        <v>sales</v>
      </c>
      <c r="G883" t="str">
        <f t="shared" ca="1" si="81"/>
        <v>electronics</v>
      </c>
      <c r="H883" t="str">
        <f t="shared" ca="1" si="81"/>
        <v>6-10yrs</v>
      </c>
      <c r="I883" t="str">
        <f t="shared" ca="1" si="81"/>
        <v>manager</v>
      </c>
    </row>
    <row r="884" spans="1:9" x14ac:dyDescent="0.3">
      <c r="A884" s="32" t="s">
        <v>149</v>
      </c>
      <c r="B884">
        <f t="shared" ca="1" si="80"/>
        <v>2</v>
      </c>
      <c r="C884">
        <f t="shared" ca="1" si="80"/>
        <v>1</v>
      </c>
      <c r="D884">
        <f t="shared" ca="1" si="80"/>
        <v>1</v>
      </c>
      <c r="E884">
        <f t="shared" ca="1" si="80"/>
        <v>3</v>
      </c>
      <c r="F884" t="str">
        <f t="shared" ca="1" si="81"/>
        <v>accounting/finance</v>
      </c>
      <c r="G884" t="str">
        <f t="shared" ca="1" si="81"/>
        <v>n/a</v>
      </c>
      <c r="H884" t="str">
        <f t="shared" ca="1" si="81"/>
        <v>11-15yrs</v>
      </c>
      <c r="I884" t="str">
        <f t="shared" ca="1" si="81"/>
        <v>manager</v>
      </c>
    </row>
    <row r="885" spans="1:9" x14ac:dyDescent="0.3">
      <c r="A885" s="35" t="s">
        <v>150</v>
      </c>
      <c r="B885">
        <f t="shared" ca="1" si="80"/>
        <v>2</v>
      </c>
      <c r="C885">
        <f t="shared" ca="1" si="80"/>
        <v>1</v>
      </c>
      <c r="D885">
        <f t="shared" ca="1" si="80"/>
        <v>1</v>
      </c>
      <c r="E885">
        <f t="shared" ca="1" si="80"/>
        <v>3</v>
      </c>
      <c r="F885" t="str">
        <f t="shared" ca="1" si="81"/>
        <v>analytics</v>
      </c>
      <c r="G885" t="str">
        <f t="shared" ca="1" si="81"/>
        <v>electronics</v>
      </c>
      <c r="H885" t="str">
        <f t="shared" ca="1" si="81"/>
        <v>6-10yrs</v>
      </c>
      <c r="I885" t="str">
        <f t="shared" ca="1" si="81"/>
        <v>manager</v>
      </c>
    </row>
    <row r="886" spans="1:9" x14ac:dyDescent="0.3">
      <c r="A886" s="32" t="s">
        <v>151</v>
      </c>
      <c r="B886">
        <f t="shared" ca="1" si="80"/>
        <v>2</v>
      </c>
      <c r="C886">
        <f t="shared" ca="1" si="80"/>
        <v>1</v>
      </c>
      <c r="D886">
        <f t="shared" ca="1" si="80"/>
        <v>1</v>
      </c>
      <c r="E886">
        <f t="shared" ca="1" si="80"/>
        <v>3</v>
      </c>
      <c r="F886" t="str">
        <f t="shared" ca="1" si="81"/>
        <v>operations</v>
      </c>
      <c r="G886" t="str">
        <f t="shared" ca="1" si="81"/>
        <v>consumer goods</v>
      </c>
      <c r="H886" t="str">
        <f t="shared" ca="1" si="81"/>
        <v>11-15yrs</v>
      </c>
      <c r="I886" t="str">
        <f t="shared" ca="1" si="81"/>
        <v>VP/executive</v>
      </c>
    </row>
    <row r="887" spans="1:9" x14ac:dyDescent="0.3">
      <c r="A887" s="32" t="s">
        <v>152</v>
      </c>
      <c r="B887">
        <f t="shared" ca="1" si="80"/>
        <v>2</v>
      </c>
      <c r="C887">
        <f t="shared" ca="1" si="80"/>
        <v>1</v>
      </c>
      <c r="D887">
        <f t="shared" ca="1" si="80"/>
        <v>1</v>
      </c>
      <c r="E887">
        <f t="shared" ca="1" si="80"/>
        <v>3</v>
      </c>
      <c r="F887" t="str">
        <f t="shared" ca="1" si="81"/>
        <v>operations</v>
      </c>
      <c r="G887" t="str">
        <f t="shared" ca="1" si="81"/>
        <v>health care</v>
      </c>
      <c r="H887" t="str">
        <f t="shared" ca="1" si="81"/>
        <v>16-20yrs</v>
      </c>
      <c r="I887" t="str">
        <f t="shared" ca="1" si="81"/>
        <v>manager</v>
      </c>
    </row>
    <row r="888" spans="1:9" x14ac:dyDescent="0.3">
      <c r="A888" s="35" t="s">
        <v>153</v>
      </c>
      <c r="B888">
        <f t="shared" ca="1" si="80"/>
        <v>2</v>
      </c>
      <c r="C888">
        <f t="shared" ca="1" si="80"/>
        <v>1</v>
      </c>
      <c r="D888">
        <f t="shared" ca="1" si="80"/>
        <v>1</v>
      </c>
      <c r="E888">
        <f t="shared" ca="1" si="80"/>
        <v>3</v>
      </c>
      <c r="F888" t="str">
        <f t="shared" ca="1" si="81"/>
        <v>accounting/finance</v>
      </c>
      <c r="G888" t="str">
        <f t="shared" ca="1" si="81"/>
        <v>other</v>
      </c>
      <c r="H888" t="str">
        <f t="shared" ca="1" si="81"/>
        <v>6-10yrs</v>
      </c>
      <c r="I888" t="str">
        <f t="shared" ca="1" si="81"/>
        <v>non-supervisory</v>
      </c>
    </row>
    <row r="889" spans="1:9" x14ac:dyDescent="0.3">
      <c r="A889" s="32" t="s">
        <v>154</v>
      </c>
      <c r="B889">
        <f t="shared" ca="1" si="80"/>
        <v>2</v>
      </c>
      <c r="C889">
        <f t="shared" ca="1" si="80"/>
        <v>1</v>
      </c>
      <c r="D889">
        <f t="shared" ca="1" si="80"/>
        <v>1</v>
      </c>
      <c r="E889">
        <f t="shared" ca="1" si="80"/>
        <v>2</v>
      </c>
      <c r="F889" t="str">
        <f t="shared" ca="1" si="81"/>
        <v>other</v>
      </c>
      <c r="G889" t="str">
        <f t="shared" ca="1" si="81"/>
        <v>consumer goods</v>
      </c>
      <c r="H889" t="str">
        <f t="shared" ca="1" si="81"/>
        <v>1-5yrs</v>
      </c>
      <c r="I889" t="str">
        <f t="shared" ca="1" si="81"/>
        <v>manager</v>
      </c>
    </row>
    <row r="890" spans="1:9" x14ac:dyDescent="0.3">
      <c r="A890" s="32" t="s">
        <v>155</v>
      </c>
      <c r="B890">
        <f t="shared" ca="1" si="80"/>
        <v>2</v>
      </c>
      <c r="C890">
        <f t="shared" ca="1" si="80"/>
        <v>1</v>
      </c>
      <c r="D890">
        <f t="shared" ca="1" si="80"/>
        <v>1</v>
      </c>
      <c r="E890">
        <f t="shared" ca="1" si="80"/>
        <v>3</v>
      </c>
      <c r="F890" t="str">
        <f t="shared" ca="1" si="81"/>
        <v>accounting/finance</v>
      </c>
      <c r="G890" t="str">
        <f t="shared" ca="1" si="81"/>
        <v>consumer goods</v>
      </c>
      <c r="H890" t="str">
        <f t="shared" ca="1" si="81"/>
        <v>11-15yrs</v>
      </c>
      <c r="I890" t="str">
        <f t="shared" ca="1" si="81"/>
        <v>manager</v>
      </c>
    </row>
    <row r="891" spans="1:9" x14ac:dyDescent="0.3">
      <c r="A891" s="35" t="s">
        <v>156</v>
      </c>
      <c r="B891">
        <f t="shared" ref="B891:E912" ca="1" si="82">INDIRECT($A891&amp;"!"&amp;B$856)</f>
        <v>2</v>
      </c>
      <c r="C891">
        <f t="shared" ca="1" si="82"/>
        <v>1</v>
      </c>
      <c r="D891">
        <f t="shared" ca="1" si="82"/>
        <v>1</v>
      </c>
      <c r="E891">
        <f t="shared" ca="1" si="82"/>
        <v>2</v>
      </c>
      <c r="F891" t="str">
        <f t="shared" ca="1" si="81"/>
        <v>n/a</v>
      </c>
      <c r="G891" t="str">
        <f t="shared" ca="1" si="81"/>
        <v>health care</v>
      </c>
      <c r="H891" t="str">
        <f t="shared" ca="1" si="81"/>
        <v>1-5yrs</v>
      </c>
      <c r="I891" t="str">
        <f t="shared" ca="1" si="81"/>
        <v>supervisor</v>
      </c>
    </row>
    <row r="892" spans="1:9" x14ac:dyDescent="0.3">
      <c r="A892" s="32" t="s">
        <v>157</v>
      </c>
      <c r="B892">
        <f t="shared" ca="1" si="82"/>
        <v>2</v>
      </c>
      <c r="C892">
        <f t="shared" ca="1" si="82"/>
        <v>1</v>
      </c>
      <c r="D892">
        <f t="shared" ca="1" si="82"/>
        <v>1</v>
      </c>
      <c r="E892">
        <f t="shared" ca="1" si="82"/>
        <v>4</v>
      </c>
      <c r="F892" t="str">
        <f t="shared" ca="1" si="81"/>
        <v>other</v>
      </c>
      <c r="G892" t="str">
        <f t="shared" ca="1" si="81"/>
        <v>industrial equipment</v>
      </c>
      <c r="H892" t="str">
        <f t="shared" ca="1" si="81"/>
        <v>6-10yrs</v>
      </c>
      <c r="I892" t="str">
        <f t="shared" ca="1" si="81"/>
        <v>other</v>
      </c>
    </row>
    <row r="893" spans="1:9" x14ac:dyDescent="0.3">
      <c r="A893" s="32" t="s">
        <v>158</v>
      </c>
      <c r="B893">
        <f t="shared" ca="1" si="82"/>
        <v>2</v>
      </c>
      <c r="C893">
        <f t="shared" ca="1" si="82"/>
        <v>1</v>
      </c>
      <c r="D893">
        <f t="shared" ca="1" si="82"/>
        <v>1</v>
      </c>
      <c r="E893">
        <f t="shared" ca="1" si="82"/>
        <v>3</v>
      </c>
      <c r="F893" t="str">
        <f t="shared" ca="1" si="81"/>
        <v>logistics</v>
      </c>
      <c r="G893" t="str">
        <f t="shared" ca="1" si="81"/>
        <v>electronics</v>
      </c>
      <c r="H893" t="str">
        <f t="shared" ca="1" si="81"/>
        <v>1-5yrs</v>
      </c>
      <c r="I893" t="str">
        <f t="shared" ca="1" si="81"/>
        <v>supervisor</v>
      </c>
    </row>
    <row r="894" spans="1:9" x14ac:dyDescent="0.3">
      <c r="A894" s="35" t="s">
        <v>159</v>
      </c>
      <c r="B894">
        <f t="shared" ca="1" si="82"/>
        <v>2</v>
      </c>
      <c r="C894">
        <f t="shared" ca="1" si="82"/>
        <v>1</v>
      </c>
      <c r="D894">
        <f t="shared" ca="1" si="82"/>
        <v>1</v>
      </c>
      <c r="E894">
        <f t="shared" ca="1" si="82"/>
        <v>4</v>
      </c>
      <c r="F894" t="str">
        <f t="shared" ca="1" si="81"/>
        <v>operations</v>
      </c>
      <c r="G894" t="str">
        <f t="shared" ca="1" si="81"/>
        <v>electronics</v>
      </c>
      <c r="H894" t="str">
        <f t="shared" ca="1" si="81"/>
        <v>1-5yrs</v>
      </c>
      <c r="I894" t="str">
        <f t="shared" ca="1" si="81"/>
        <v>other</v>
      </c>
    </row>
    <row r="895" spans="1:9" x14ac:dyDescent="0.3">
      <c r="A895" s="32" t="s">
        <v>160</v>
      </c>
      <c r="B895">
        <f t="shared" ca="1" si="82"/>
        <v>2</v>
      </c>
      <c r="C895">
        <f t="shared" ca="1" si="82"/>
        <v>1</v>
      </c>
      <c r="D895">
        <f t="shared" ca="1" si="82"/>
        <v>1</v>
      </c>
      <c r="E895">
        <f t="shared" ca="1" si="82"/>
        <v>3</v>
      </c>
      <c r="F895" t="str">
        <f t="shared" ca="1" si="81"/>
        <v>accounting/finance</v>
      </c>
      <c r="G895" t="str">
        <f t="shared" ca="1" si="81"/>
        <v>consumer goods</v>
      </c>
      <c r="H895" t="str">
        <f t="shared" ca="1" si="81"/>
        <v>6-10yrs</v>
      </c>
      <c r="I895" t="str">
        <f t="shared" ca="1" si="81"/>
        <v>supervisor</v>
      </c>
    </row>
    <row r="896" spans="1:9" x14ac:dyDescent="0.3">
      <c r="A896" s="32" t="s">
        <v>161</v>
      </c>
      <c r="B896">
        <f t="shared" ca="1" si="82"/>
        <v>2</v>
      </c>
      <c r="C896">
        <f t="shared" ca="1" si="82"/>
        <v>1</v>
      </c>
      <c r="D896">
        <f t="shared" ca="1" si="82"/>
        <v>1</v>
      </c>
      <c r="E896">
        <f t="shared" ca="1" si="82"/>
        <v>2</v>
      </c>
      <c r="F896" t="str">
        <f t="shared" ca="1" si="81"/>
        <v>logistics</v>
      </c>
      <c r="G896" t="str">
        <f t="shared" ca="1" si="81"/>
        <v>other</v>
      </c>
      <c r="H896" t="str">
        <f t="shared" ca="1" si="81"/>
        <v>1-5yrs</v>
      </c>
      <c r="I896" t="str">
        <f t="shared" ca="1" si="81"/>
        <v>supervisor</v>
      </c>
    </row>
    <row r="897" spans="1:9" x14ac:dyDescent="0.3">
      <c r="A897" s="35" t="s">
        <v>162</v>
      </c>
      <c r="B897">
        <f t="shared" ca="1" si="82"/>
        <v>2</v>
      </c>
      <c r="C897">
        <f t="shared" ca="1" si="82"/>
        <v>1</v>
      </c>
      <c r="D897">
        <f t="shared" ca="1" si="82"/>
        <v>1</v>
      </c>
      <c r="E897">
        <f t="shared" ca="1" si="82"/>
        <v>3</v>
      </c>
      <c r="F897" t="str">
        <f t="shared" ca="1" si="81"/>
        <v>accounting/finance</v>
      </c>
      <c r="G897" t="str">
        <f t="shared" ca="1" si="81"/>
        <v>other</v>
      </c>
      <c r="H897" t="str">
        <f t="shared" ca="1" si="81"/>
        <v>1-5yrs</v>
      </c>
      <c r="I897" t="str">
        <f t="shared" ca="1" si="81"/>
        <v>non-supervisory</v>
      </c>
    </row>
    <row r="898" spans="1:9" x14ac:dyDescent="0.3">
      <c r="A898" s="32" t="s">
        <v>163</v>
      </c>
      <c r="B898">
        <f t="shared" ca="1" si="82"/>
        <v>2</v>
      </c>
      <c r="C898">
        <f t="shared" ca="1" si="82"/>
        <v>1</v>
      </c>
      <c r="D898">
        <f t="shared" ca="1" si="82"/>
        <v>1</v>
      </c>
      <c r="E898">
        <f t="shared" ca="1" si="82"/>
        <v>3</v>
      </c>
      <c r="F898" t="str">
        <f t="shared" ca="1" si="81"/>
        <v>operations</v>
      </c>
      <c r="G898" t="str">
        <f t="shared" ca="1" si="81"/>
        <v>electronics</v>
      </c>
      <c r="H898" t="str">
        <f t="shared" ca="1" si="81"/>
        <v>6-10yrs</v>
      </c>
      <c r="I898" t="str">
        <f t="shared" ca="1" si="81"/>
        <v>supervisor</v>
      </c>
    </row>
    <row r="899" spans="1:9" x14ac:dyDescent="0.3">
      <c r="A899" s="32" t="s">
        <v>164</v>
      </c>
      <c r="B899">
        <f t="shared" ca="1" si="82"/>
        <v>2</v>
      </c>
      <c r="C899">
        <f t="shared" ca="1" si="82"/>
        <v>1</v>
      </c>
      <c r="D899">
        <f t="shared" ca="1" si="82"/>
        <v>1</v>
      </c>
      <c r="E899">
        <f t="shared" ca="1" si="82"/>
        <v>2</v>
      </c>
      <c r="F899" t="str">
        <f t="shared" ca="1" si="81"/>
        <v>operations</v>
      </c>
      <c r="G899" t="str">
        <f t="shared" ca="1" si="81"/>
        <v>consumer goods</v>
      </c>
      <c r="H899" t="str">
        <f t="shared" ca="1" si="81"/>
        <v>1-5yrs</v>
      </c>
      <c r="I899" t="str">
        <f t="shared" ca="1" si="81"/>
        <v>non-supervisory</v>
      </c>
    </row>
    <row r="900" spans="1:9" x14ac:dyDescent="0.3">
      <c r="A900" s="35" t="s">
        <v>165</v>
      </c>
      <c r="B900">
        <f t="shared" ca="1" si="82"/>
        <v>2</v>
      </c>
      <c r="C900">
        <f t="shared" ca="1" si="82"/>
        <v>1</v>
      </c>
      <c r="D900">
        <f t="shared" ca="1" si="82"/>
        <v>1</v>
      </c>
      <c r="E900">
        <f t="shared" ca="1" si="82"/>
        <v>1</v>
      </c>
      <c r="F900" t="str">
        <f t="shared" ca="1" si="81"/>
        <v>other</v>
      </c>
      <c r="G900" t="str">
        <f t="shared" ca="1" si="81"/>
        <v>other</v>
      </c>
      <c r="H900" t="str">
        <f t="shared" ca="1" si="81"/>
        <v>1-5yrs</v>
      </c>
      <c r="I900" t="str">
        <f t="shared" ca="1" si="81"/>
        <v>non-supervisory</v>
      </c>
    </row>
    <row r="901" spans="1:9" x14ac:dyDescent="0.3">
      <c r="A901" s="32" t="s">
        <v>166</v>
      </c>
      <c r="B901">
        <f t="shared" ca="1" si="82"/>
        <v>2</v>
      </c>
      <c r="C901">
        <f t="shared" ca="1" si="82"/>
        <v>1</v>
      </c>
      <c r="D901">
        <f t="shared" ca="1" si="82"/>
        <v>1</v>
      </c>
      <c r="E901">
        <f t="shared" ca="1" si="82"/>
        <v>1</v>
      </c>
      <c r="F901" t="str">
        <f t="shared" ca="1" si="81"/>
        <v>operations</v>
      </c>
      <c r="G901" t="str">
        <f t="shared" ca="1" si="81"/>
        <v>electronics</v>
      </c>
      <c r="H901" t="str">
        <f t="shared" ca="1" si="81"/>
        <v>1-5yrs</v>
      </c>
      <c r="I901" t="str">
        <f t="shared" ca="1" si="81"/>
        <v>non-supervisory</v>
      </c>
    </row>
    <row r="902" spans="1:9" x14ac:dyDescent="0.3">
      <c r="A902" s="32" t="s">
        <v>167</v>
      </c>
      <c r="B902">
        <f t="shared" ca="1" si="82"/>
        <v>2</v>
      </c>
      <c r="C902">
        <f t="shared" ca="1" si="82"/>
        <v>1</v>
      </c>
      <c r="D902">
        <f t="shared" ca="1" si="82"/>
        <v>1</v>
      </c>
      <c r="E902">
        <f t="shared" ca="1" si="82"/>
        <v>1</v>
      </c>
      <c r="F902" t="str">
        <f t="shared" ca="1" si="81"/>
        <v>purchasing</v>
      </c>
      <c r="G902" t="str">
        <f t="shared" ca="1" si="81"/>
        <v>electronics</v>
      </c>
      <c r="H902" t="str">
        <f t="shared" ca="1" si="81"/>
        <v>11-15yrs</v>
      </c>
      <c r="I902" t="str">
        <f t="shared" ca="1" si="81"/>
        <v>other</v>
      </c>
    </row>
    <row r="903" spans="1:9" x14ac:dyDescent="0.3">
      <c r="A903" s="35" t="s">
        <v>168</v>
      </c>
      <c r="B903">
        <f t="shared" ca="1" si="82"/>
        <v>2</v>
      </c>
      <c r="C903">
        <f t="shared" ca="1" si="82"/>
        <v>1</v>
      </c>
      <c r="D903">
        <f t="shared" ca="1" si="82"/>
        <v>1</v>
      </c>
      <c r="E903">
        <f t="shared" ca="1" si="82"/>
        <v>1</v>
      </c>
      <c r="F903" t="str">
        <f t="shared" ca="1" si="81"/>
        <v>operations</v>
      </c>
      <c r="G903" t="str">
        <f t="shared" ca="1" si="81"/>
        <v>electronics</v>
      </c>
      <c r="H903" t="str">
        <f t="shared" ca="1" si="81"/>
        <v>6-10yrs</v>
      </c>
      <c r="I903" t="str">
        <f t="shared" ca="1" si="81"/>
        <v>manager</v>
      </c>
    </row>
    <row r="904" spans="1:9" x14ac:dyDescent="0.3">
      <c r="A904" s="32" t="s">
        <v>169</v>
      </c>
      <c r="B904">
        <f t="shared" ca="1" si="82"/>
        <v>2</v>
      </c>
      <c r="C904">
        <f t="shared" ca="1" si="82"/>
        <v>1</v>
      </c>
      <c r="D904">
        <f t="shared" ca="1" si="82"/>
        <v>1</v>
      </c>
      <c r="E904">
        <f t="shared" ca="1" si="82"/>
        <v>2</v>
      </c>
      <c r="F904" t="str">
        <f t="shared" ca="1" si="81"/>
        <v>other</v>
      </c>
      <c r="G904" t="str">
        <f t="shared" ca="1" si="81"/>
        <v>other</v>
      </c>
      <c r="H904" t="str">
        <f t="shared" ca="1" si="81"/>
        <v>1-5yrs</v>
      </c>
      <c r="I904" t="str">
        <f t="shared" ca="1" si="81"/>
        <v>manager</v>
      </c>
    </row>
    <row r="905" spans="1:9" x14ac:dyDescent="0.3">
      <c r="A905" s="32" t="s">
        <v>170</v>
      </c>
      <c r="B905">
        <f t="shared" ca="1" si="82"/>
        <v>2</v>
      </c>
      <c r="C905">
        <f t="shared" ca="1" si="82"/>
        <v>1</v>
      </c>
      <c r="D905">
        <f t="shared" ca="1" si="82"/>
        <v>1</v>
      </c>
      <c r="E905">
        <f t="shared" ca="1" si="82"/>
        <v>2</v>
      </c>
      <c r="F905" t="str">
        <f t="shared" ca="1" si="81"/>
        <v>sales</v>
      </c>
      <c r="G905" t="str">
        <f t="shared" ca="1" si="81"/>
        <v>consumer goods</v>
      </c>
      <c r="H905" t="str">
        <f t="shared" ca="1" si="81"/>
        <v>6-10yrs</v>
      </c>
      <c r="I905" t="str">
        <f t="shared" ca="1" si="81"/>
        <v>non-supervisory</v>
      </c>
    </row>
    <row r="906" spans="1:9" x14ac:dyDescent="0.3">
      <c r="A906" s="35" t="s">
        <v>171</v>
      </c>
      <c r="B906">
        <f t="shared" ca="1" si="82"/>
        <v>2</v>
      </c>
      <c r="C906">
        <f t="shared" ca="1" si="82"/>
        <v>1</v>
      </c>
      <c r="D906">
        <f t="shared" ca="1" si="82"/>
        <v>1</v>
      </c>
      <c r="E906">
        <f t="shared" ca="1" si="82"/>
        <v>5</v>
      </c>
      <c r="F906" t="str">
        <f t="shared" ref="F906:I912" ca="1" si="83">INDIRECT($A906&amp;"!"&amp;F$172)</f>
        <v>other</v>
      </c>
      <c r="G906" t="str">
        <f t="shared" ca="1" si="83"/>
        <v>other</v>
      </c>
      <c r="H906" t="str">
        <f t="shared" ca="1" si="83"/>
        <v>1-5yrs</v>
      </c>
      <c r="I906" t="str">
        <f t="shared" ca="1" si="83"/>
        <v>supervisor</v>
      </c>
    </row>
    <row r="907" spans="1:9" x14ac:dyDescent="0.3">
      <c r="A907" s="32" t="s">
        <v>172</v>
      </c>
      <c r="B907">
        <f t="shared" ca="1" si="82"/>
        <v>2</v>
      </c>
      <c r="C907">
        <f t="shared" ca="1" si="82"/>
        <v>1</v>
      </c>
      <c r="D907">
        <f t="shared" ca="1" si="82"/>
        <v>1</v>
      </c>
      <c r="E907">
        <f t="shared" ca="1" si="82"/>
        <v>2</v>
      </c>
      <c r="F907" t="str">
        <f t="shared" ca="1" si="83"/>
        <v>analytics</v>
      </c>
      <c r="G907" t="str">
        <f t="shared" ca="1" si="83"/>
        <v>electronics</v>
      </c>
      <c r="H907" t="str">
        <f t="shared" ca="1" si="83"/>
        <v>&lt;1</v>
      </c>
      <c r="I907" t="str">
        <f t="shared" ca="1" si="83"/>
        <v>non-supervisory</v>
      </c>
    </row>
    <row r="908" spans="1:9" x14ac:dyDescent="0.3">
      <c r="A908" s="32" t="s">
        <v>173</v>
      </c>
      <c r="B908">
        <f t="shared" ca="1" si="82"/>
        <v>2</v>
      </c>
      <c r="C908">
        <f t="shared" ca="1" si="82"/>
        <v>1</v>
      </c>
      <c r="D908">
        <f t="shared" ca="1" si="82"/>
        <v>1</v>
      </c>
      <c r="E908">
        <f t="shared" ca="1" si="82"/>
        <v>1</v>
      </c>
      <c r="F908" t="str">
        <f t="shared" ca="1" si="83"/>
        <v>operations</v>
      </c>
      <c r="G908" t="str">
        <f t="shared" ca="1" si="83"/>
        <v>electronics</v>
      </c>
      <c r="H908" t="str">
        <f t="shared" ca="1" si="83"/>
        <v>6-10yrs</v>
      </c>
      <c r="I908" t="str">
        <f t="shared" ca="1" si="83"/>
        <v>manager</v>
      </c>
    </row>
    <row r="909" spans="1:9" x14ac:dyDescent="0.3">
      <c r="A909" s="35" t="s">
        <v>174</v>
      </c>
      <c r="B909">
        <f t="shared" ca="1" si="82"/>
        <v>2</v>
      </c>
      <c r="C909">
        <f t="shared" ca="1" si="82"/>
        <v>1</v>
      </c>
      <c r="D909">
        <f t="shared" ca="1" si="82"/>
        <v>1</v>
      </c>
      <c r="E909">
        <f t="shared" ca="1" si="82"/>
        <v>2</v>
      </c>
      <c r="F909" t="str">
        <f t="shared" ca="1" si="83"/>
        <v>logistics</v>
      </c>
      <c r="G909" t="str">
        <f t="shared" ca="1" si="83"/>
        <v>other</v>
      </c>
      <c r="H909" t="str">
        <f t="shared" ca="1" si="83"/>
        <v>1-5yrs</v>
      </c>
      <c r="I909" t="str">
        <f t="shared" ca="1" si="83"/>
        <v>non-supervisory</v>
      </c>
    </row>
    <row r="910" spans="1:9" x14ac:dyDescent="0.3">
      <c r="A910" s="32" t="s">
        <v>175</v>
      </c>
      <c r="B910">
        <f t="shared" ca="1" si="82"/>
        <v>2</v>
      </c>
      <c r="C910">
        <f t="shared" ca="1" si="82"/>
        <v>1</v>
      </c>
      <c r="D910">
        <f t="shared" ca="1" si="82"/>
        <v>1</v>
      </c>
      <c r="E910">
        <f t="shared" ca="1" si="82"/>
        <v>2</v>
      </c>
      <c r="F910" t="str">
        <f t="shared" ca="1" si="83"/>
        <v>logistics</v>
      </c>
      <c r="G910" t="str">
        <f t="shared" ca="1" si="83"/>
        <v>other</v>
      </c>
      <c r="H910" t="str">
        <f t="shared" ca="1" si="83"/>
        <v>1-5yrs</v>
      </c>
      <c r="I910" t="str">
        <f t="shared" ca="1" si="83"/>
        <v>non-supervisory</v>
      </c>
    </row>
    <row r="911" spans="1:9" x14ac:dyDescent="0.3">
      <c r="A911" s="32" t="s">
        <v>176</v>
      </c>
      <c r="B911">
        <f t="shared" ca="1" si="82"/>
        <v>2</v>
      </c>
      <c r="C911">
        <f t="shared" ca="1" si="82"/>
        <v>1</v>
      </c>
      <c r="D911">
        <f t="shared" ca="1" si="82"/>
        <v>1</v>
      </c>
      <c r="E911">
        <f t="shared" ca="1" si="82"/>
        <v>3</v>
      </c>
      <c r="F911" t="str">
        <f t="shared" ca="1" si="83"/>
        <v>sales</v>
      </c>
      <c r="G911" t="str">
        <f t="shared" ca="1" si="83"/>
        <v>other</v>
      </c>
      <c r="H911" t="str">
        <f t="shared" ca="1" si="83"/>
        <v>6-10yrs</v>
      </c>
      <c r="I911" t="str">
        <f t="shared" ca="1" si="83"/>
        <v>manager</v>
      </c>
    </row>
    <row r="912" spans="1:9" x14ac:dyDescent="0.3">
      <c r="A912" s="35" t="s">
        <v>177</v>
      </c>
      <c r="B912">
        <f t="shared" ca="1" si="82"/>
        <v>2</v>
      </c>
      <c r="C912">
        <f t="shared" ca="1" si="82"/>
        <v>1</v>
      </c>
      <c r="D912">
        <f t="shared" ca="1" si="82"/>
        <v>1</v>
      </c>
      <c r="E912">
        <f t="shared" ca="1" si="82"/>
        <v>2</v>
      </c>
      <c r="F912" t="str">
        <f t="shared" ca="1" si="83"/>
        <v>Analytics</v>
      </c>
      <c r="G912" t="str">
        <f t="shared" ca="1" si="83"/>
        <v>electronics</v>
      </c>
      <c r="H912" t="str">
        <f t="shared" ca="1" si="83"/>
        <v>1-5yrs</v>
      </c>
      <c r="I912" t="str">
        <f t="shared" ca="1" si="83"/>
        <v>supervisor</v>
      </c>
    </row>
    <row r="913" spans="1:9" x14ac:dyDescent="0.3">
      <c r="A913" s="32"/>
      <c r="B913" s="35" t="s">
        <v>282</v>
      </c>
      <c r="C913" s="32" t="s">
        <v>283</v>
      </c>
      <c r="D913" s="32" t="s">
        <v>284</v>
      </c>
      <c r="E913" s="35" t="s">
        <v>197</v>
      </c>
      <c r="F913" s="32" t="s">
        <v>220</v>
      </c>
      <c r="G913" s="32" t="s">
        <v>221</v>
      </c>
      <c r="H913" s="35" t="s">
        <v>222</v>
      </c>
      <c r="I913" s="32" t="s">
        <v>224</v>
      </c>
    </row>
    <row r="914" spans="1:9" x14ac:dyDescent="0.3">
      <c r="A914" s="32"/>
      <c r="B914" t="s">
        <v>256</v>
      </c>
    </row>
    <row r="915" spans="1:9" x14ac:dyDescent="0.3">
      <c r="A915" s="35" t="s">
        <v>232</v>
      </c>
      <c r="B915">
        <f ca="1">INDIRECT($A915&amp;"!"&amp;B$913)</f>
        <v>3</v>
      </c>
      <c r="C915">
        <f t="shared" ref="C915:E930" ca="1" si="84">INDIRECT($A915&amp;"!"&amp;C$913)</f>
        <v>1</v>
      </c>
      <c r="D915">
        <f t="shared" ca="1" si="84"/>
        <v>3</v>
      </c>
      <c r="E915">
        <f t="shared" ca="1" si="84"/>
        <v>4</v>
      </c>
      <c r="F915" t="str">
        <f ca="1">INDIRECT($A915&amp;"!"&amp;F$172)</f>
        <v>analytics</v>
      </c>
      <c r="G915" t="str">
        <f t="shared" ref="F915:I930" ca="1" si="85">INDIRECT($A915&amp;"!"&amp;G$172)</f>
        <v>n/a</v>
      </c>
      <c r="H915" t="str">
        <f t="shared" ca="1" si="85"/>
        <v>1-5 years</v>
      </c>
      <c r="I915" t="str">
        <f t="shared" ca="1" si="85"/>
        <v>non-supervisory</v>
      </c>
    </row>
    <row r="916" spans="1:9" x14ac:dyDescent="0.3">
      <c r="A916" s="32" t="s">
        <v>124</v>
      </c>
      <c r="B916">
        <f t="shared" ref="B916:E947" ca="1" si="86">INDIRECT($A916&amp;"!"&amp;B$913)</f>
        <v>3</v>
      </c>
      <c r="C916">
        <f t="shared" ca="1" si="84"/>
        <v>1</v>
      </c>
      <c r="D916">
        <f t="shared" ca="1" si="84"/>
        <v>3</v>
      </c>
      <c r="E916">
        <f t="shared" ca="1" si="84"/>
        <v>4</v>
      </c>
      <c r="F916" t="str">
        <f t="shared" ca="1" si="85"/>
        <v>purchasing</v>
      </c>
      <c r="G916" t="str">
        <f t="shared" ca="1" si="85"/>
        <v>consumer goods</v>
      </c>
      <c r="H916" t="str">
        <f t="shared" ca="1" si="85"/>
        <v>6-10year</v>
      </c>
      <c r="I916" t="str">
        <f t="shared" ca="1" si="85"/>
        <v>Manager</v>
      </c>
    </row>
    <row r="917" spans="1:9" x14ac:dyDescent="0.3">
      <c r="A917" s="32" t="s">
        <v>125</v>
      </c>
      <c r="B917">
        <f t="shared" ca="1" si="86"/>
        <v>3</v>
      </c>
      <c r="C917">
        <f t="shared" ca="1" si="84"/>
        <v>1</v>
      </c>
      <c r="D917">
        <f t="shared" ca="1" si="84"/>
        <v>3</v>
      </c>
      <c r="E917">
        <f t="shared" ca="1" si="84"/>
        <v>4</v>
      </c>
      <c r="F917" t="str">
        <f t="shared" ca="1" si="85"/>
        <v>purchasing</v>
      </c>
      <c r="G917" t="str">
        <f t="shared" ca="1" si="85"/>
        <v>health care</v>
      </c>
      <c r="H917" t="str">
        <f t="shared" ca="1" si="85"/>
        <v>1-5y</v>
      </c>
      <c r="I917" t="str">
        <f t="shared" ca="1" si="85"/>
        <v>non-supervisory</v>
      </c>
    </row>
    <row r="918" spans="1:9" x14ac:dyDescent="0.3">
      <c r="A918" s="35" t="s">
        <v>126</v>
      </c>
      <c r="B918">
        <f t="shared" ca="1" si="86"/>
        <v>3</v>
      </c>
      <c r="C918">
        <f t="shared" ca="1" si="84"/>
        <v>1</v>
      </c>
      <c r="D918">
        <f t="shared" ca="1" si="84"/>
        <v>3</v>
      </c>
      <c r="E918">
        <f t="shared" ca="1" si="84"/>
        <v>4</v>
      </c>
      <c r="F918" t="str">
        <f t="shared" ca="1" si="85"/>
        <v>n/a</v>
      </c>
      <c r="G918" t="str">
        <f t="shared" ca="1" si="85"/>
        <v>n/a</v>
      </c>
      <c r="H918" t="str">
        <f t="shared" ca="1" si="85"/>
        <v>1-5y</v>
      </c>
      <c r="I918" t="str">
        <f t="shared" ca="1" si="85"/>
        <v>other</v>
      </c>
    </row>
    <row r="919" spans="1:9" x14ac:dyDescent="0.3">
      <c r="A919" s="32" t="s">
        <v>127</v>
      </c>
      <c r="B919">
        <f t="shared" ca="1" si="86"/>
        <v>3</v>
      </c>
      <c r="C919">
        <f t="shared" ca="1" si="84"/>
        <v>1</v>
      </c>
      <c r="D919">
        <f t="shared" ca="1" si="84"/>
        <v>3</v>
      </c>
      <c r="E919">
        <f t="shared" ca="1" si="84"/>
        <v>6</v>
      </c>
      <c r="F919" t="str">
        <f t="shared" ca="1" si="85"/>
        <v>n/a</v>
      </c>
      <c r="G919" t="str">
        <f t="shared" ca="1" si="85"/>
        <v>health care</v>
      </c>
      <c r="H919" t="str">
        <f t="shared" ca="1" si="85"/>
        <v>n/a</v>
      </c>
      <c r="I919" t="str">
        <f t="shared" ca="1" si="85"/>
        <v>n/a</v>
      </c>
    </row>
    <row r="920" spans="1:9" x14ac:dyDescent="0.3">
      <c r="A920" s="32" t="s">
        <v>128</v>
      </c>
      <c r="B920">
        <f t="shared" ca="1" si="86"/>
        <v>3</v>
      </c>
      <c r="C920">
        <f t="shared" ca="1" si="84"/>
        <v>1</v>
      </c>
      <c r="D920">
        <f t="shared" ca="1" si="84"/>
        <v>3</v>
      </c>
      <c r="E920">
        <f t="shared" ca="1" si="84"/>
        <v>6</v>
      </c>
      <c r="F920" t="str">
        <f t="shared" ca="1" si="85"/>
        <v>sales</v>
      </c>
      <c r="G920" t="str">
        <f t="shared" ca="1" si="85"/>
        <v>other</v>
      </c>
      <c r="H920" t="str">
        <f t="shared" ca="1" si="85"/>
        <v>1-5yr</v>
      </c>
      <c r="I920" t="str">
        <f t="shared" ca="1" si="85"/>
        <v>non-supervisory</v>
      </c>
    </row>
    <row r="921" spans="1:9" x14ac:dyDescent="0.3">
      <c r="A921" s="35" t="s">
        <v>129</v>
      </c>
      <c r="B921">
        <f t="shared" ca="1" si="86"/>
        <v>3</v>
      </c>
      <c r="C921">
        <f t="shared" ca="1" si="84"/>
        <v>1</v>
      </c>
      <c r="D921">
        <f t="shared" ca="1" si="84"/>
        <v>3</v>
      </c>
      <c r="E921">
        <f t="shared" ca="1" si="84"/>
        <v>4</v>
      </c>
      <c r="F921" t="str">
        <f t="shared" ca="1" si="85"/>
        <v>analytics</v>
      </c>
      <c r="G921" t="str">
        <f t="shared" ca="1" si="85"/>
        <v>consumer goods</v>
      </c>
      <c r="H921" t="str">
        <f t="shared" ca="1" si="85"/>
        <v>1-5 yr</v>
      </c>
      <c r="I921" t="str">
        <f t="shared" ca="1" si="85"/>
        <v>non-supervisory</v>
      </c>
    </row>
    <row r="922" spans="1:9" x14ac:dyDescent="0.3">
      <c r="A922" s="32" t="s">
        <v>130</v>
      </c>
      <c r="B922">
        <f t="shared" ca="1" si="86"/>
        <v>3</v>
      </c>
      <c r="C922">
        <f t="shared" ca="1" si="84"/>
        <v>1</v>
      </c>
      <c r="D922">
        <f t="shared" ca="1" si="84"/>
        <v>3</v>
      </c>
      <c r="E922">
        <f t="shared" ca="1" si="84"/>
        <v>6</v>
      </c>
      <c r="F922" t="str">
        <f t="shared" ca="1" si="85"/>
        <v>analytics</v>
      </c>
      <c r="G922" t="str">
        <f t="shared" ca="1" si="85"/>
        <v>electronics</v>
      </c>
      <c r="H922" t="str">
        <f t="shared" ca="1" si="85"/>
        <v>1-5 yr</v>
      </c>
      <c r="I922" t="str">
        <f t="shared" ca="1" si="85"/>
        <v>non-supervisory</v>
      </c>
    </row>
    <row r="923" spans="1:9" x14ac:dyDescent="0.3">
      <c r="A923" s="32" t="s">
        <v>131</v>
      </c>
      <c r="B923">
        <f t="shared" ca="1" si="86"/>
        <v>3</v>
      </c>
      <c r="C923">
        <f t="shared" ca="1" si="84"/>
        <v>1</v>
      </c>
      <c r="D923">
        <f t="shared" ca="1" si="84"/>
        <v>3</v>
      </c>
      <c r="E923">
        <f t="shared" ca="1" si="84"/>
        <v>3</v>
      </c>
      <c r="F923" t="str">
        <f t="shared" ca="1" si="85"/>
        <v>operations</v>
      </c>
      <c r="G923" t="str">
        <f t="shared" ca="1" si="85"/>
        <v>consumer goods</v>
      </c>
      <c r="H923" t="str">
        <f t="shared" ca="1" si="85"/>
        <v>6-10yr</v>
      </c>
      <c r="I923" t="str">
        <f t="shared" ca="1" si="85"/>
        <v>manager</v>
      </c>
    </row>
    <row r="924" spans="1:9" x14ac:dyDescent="0.3">
      <c r="A924" s="35" t="s">
        <v>132</v>
      </c>
      <c r="B924">
        <f t="shared" ca="1" si="86"/>
        <v>3</v>
      </c>
      <c r="C924">
        <f t="shared" ca="1" si="84"/>
        <v>1</v>
      </c>
      <c r="D924">
        <f t="shared" ca="1" si="84"/>
        <v>3</v>
      </c>
      <c r="E924">
        <f t="shared" ca="1" si="84"/>
        <v>5</v>
      </c>
      <c r="F924" t="str">
        <f t="shared" ca="1" si="85"/>
        <v>Sales</v>
      </c>
      <c r="G924" t="str">
        <f t="shared" ca="1" si="85"/>
        <v>consumer goods</v>
      </c>
      <c r="H924" t="str">
        <f t="shared" ca="1" si="85"/>
        <v>1-5yrs</v>
      </c>
      <c r="I924" t="str">
        <f t="shared" ca="1" si="85"/>
        <v>non-supervisory</v>
      </c>
    </row>
    <row r="925" spans="1:9" x14ac:dyDescent="0.3">
      <c r="A925" s="32" t="s">
        <v>133</v>
      </c>
      <c r="B925">
        <f t="shared" ca="1" si="86"/>
        <v>3</v>
      </c>
      <c r="C925">
        <f t="shared" ca="1" si="84"/>
        <v>1</v>
      </c>
      <c r="D925">
        <f t="shared" ca="1" si="84"/>
        <v>3</v>
      </c>
      <c r="E925">
        <f t="shared" ca="1" si="84"/>
        <v>5</v>
      </c>
      <c r="F925" t="str">
        <f t="shared" ca="1" si="85"/>
        <v>operations</v>
      </c>
      <c r="G925" t="str">
        <f t="shared" ca="1" si="85"/>
        <v>other</v>
      </c>
      <c r="H925" t="str">
        <f t="shared" ca="1" si="85"/>
        <v>1-5yrs</v>
      </c>
      <c r="I925" t="str">
        <f t="shared" ca="1" si="85"/>
        <v>non-supervisory</v>
      </c>
    </row>
    <row r="926" spans="1:9" x14ac:dyDescent="0.3">
      <c r="A926" s="32" t="s">
        <v>134</v>
      </c>
      <c r="B926">
        <f t="shared" ca="1" si="86"/>
        <v>3</v>
      </c>
      <c r="C926">
        <f t="shared" ca="1" si="84"/>
        <v>1</v>
      </c>
      <c r="D926">
        <f t="shared" ca="1" si="84"/>
        <v>3</v>
      </c>
      <c r="E926">
        <f t="shared" ca="1" si="84"/>
        <v>5</v>
      </c>
      <c r="F926" t="str">
        <f t="shared" ca="1" si="85"/>
        <v>operations</v>
      </c>
      <c r="G926" t="str">
        <f t="shared" ca="1" si="85"/>
        <v>consumer goods</v>
      </c>
      <c r="H926" t="str">
        <f t="shared" ca="1" si="85"/>
        <v>6-10yrs</v>
      </c>
      <c r="I926" t="str">
        <f t="shared" ca="1" si="85"/>
        <v>director</v>
      </c>
    </row>
    <row r="927" spans="1:9" x14ac:dyDescent="0.3">
      <c r="A927" s="35" t="s">
        <v>135</v>
      </c>
      <c r="B927">
        <f t="shared" ca="1" si="86"/>
        <v>3</v>
      </c>
      <c r="C927">
        <f t="shared" ca="1" si="84"/>
        <v>1</v>
      </c>
      <c r="D927">
        <f t="shared" ca="1" si="84"/>
        <v>3</v>
      </c>
      <c r="E927">
        <f t="shared" ca="1" si="84"/>
        <v>2</v>
      </c>
      <c r="F927" t="str">
        <f t="shared" ca="1" si="85"/>
        <v>sales</v>
      </c>
      <c r="G927" t="str">
        <f t="shared" ca="1" si="85"/>
        <v>consumer goods</v>
      </c>
      <c r="H927" t="str">
        <f t="shared" ca="1" si="85"/>
        <v>6-10yrs</v>
      </c>
      <c r="I927" t="str">
        <f t="shared" ca="1" si="85"/>
        <v>supervisor</v>
      </c>
    </row>
    <row r="928" spans="1:9" x14ac:dyDescent="0.3">
      <c r="A928" s="32" t="s">
        <v>136</v>
      </c>
      <c r="B928">
        <f t="shared" ca="1" si="86"/>
        <v>3</v>
      </c>
      <c r="C928">
        <f t="shared" ca="1" si="84"/>
        <v>1</v>
      </c>
      <c r="D928">
        <f t="shared" ca="1" si="84"/>
        <v>3</v>
      </c>
      <c r="E928">
        <f t="shared" ca="1" si="84"/>
        <v>5</v>
      </c>
      <c r="F928" t="str">
        <f t="shared" ca="1" si="85"/>
        <v>operations</v>
      </c>
      <c r="G928" t="str">
        <f t="shared" ca="1" si="85"/>
        <v>electronics</v>
      </c>
      <c r="H928" t="str">
        <f t="shared" ca="1" si="85"/>
        <v>1-5yrs</v>
      </c>
      <c r="I928" t="str">
        <f t="shared" ca="1" si="85"/>
        <v>manager</v>
      </c>
    </row>
    <row r="929" spans="1:9" x14ac:dyDescent="0.3">
      <c r="A929" s="32" t="s">
        <v>137</v>
      </c>
      <c r="B929">
        <f t="shared" ca="1" si="86"/>
        <v>3</v>
      </c>
      <c r="C929">
        <f t="shared" ca="1" si="84"/>
        <v>1</v>
      </c>
      <c r="D929">
        <f t="shared" ca="1" si="84"/>
        <v>3</v>
      </c>
      <c r="E929">
        <f t="shared" ca="1" si="84"/>
        <v>1</v>
      </c>
      <c r="F929" t="str">
        <f t="shared" ca="1" si="85"/>
        <v>operations</v>
      </c>
      <c r="G929" t="str">
        <f t="shared" ca="1" si="85"/>
        <v>electronics</v>
      </c>
      <c r="H929" t="str">
        <f t="shared" ca="1" si="85"/>
        <v>6-10yrs</v>
      </c>
      <c r="I929" t="str">
        <f t="shared" ca="1" si="85"/>
        <v>manager</v>
      </c>
    </row>
    <row r="930" spans="1:9" x14ac:dyDescent="0.3">
      <c r="A930" s="35" t="s">
        <v>138</v>
      </c>
      <c r="B930">
        <f t="shared" ca="1" si="86"/>
        <v>3</v>
      </c>
      <c r="C930">
        <f t="shared" ca="1" si="84"/>
        <v>1</v>
      </c>
      <c r="D930">
        <f t="shared" ca="1" si="84"/>
        <v>3</v>
      </c>
      <c r="E930">
        <f t="shared" ca="1" si="84"/>
        <v>3</v>
      </c>
      <c r="F930" t="str">
        <f t="shared" ca="1" si="85"/>
        <v>sales</v>
      </c>
      <c r="G930" t="str">
        <f t="shared" ca="1" si="85"/>
        <v>consumer goods</v>
      </c>
      <c r="H930" t="str">
        <f t="shared" ca="1" si="85"/>
        <v>1-5yrs</v>
      </c>
      <c r="I930" t="str">
        <f t="shared" ca="1" si="85"/>
        <v>non-supervisory</v>
      </c>
    </row>
    <row r="931" spans="1:9" x14ac:dyDescent="0.3">
      <c r="A931" s="32" t="s">
        <v>139</v>
      </c>
      <c r="B931">
        <f t="shared" ca="1" si="86"/>
        <v>3</v>
      </c>
      <c r="C931">
        <f t="shared" ca="1" si="86"/>
        <v>1</v>
      </c>
      <c r="D931">
        <f t="shared" ca="1" si="86"/>
        <v>3</v>
      </c>
      <c r="E931">
        <f t="shared" ca="1" si="86"/>
        <v>3</v>
      </c>
      <c r="F931" t="str">
        <f t="shared" ref="F931:I962" ca="1" si="87">INDIRECT($A931&amp;"!"&amp;F$172)</f>
        <v>Purchasing</v>
      </c>
      <c r="G931" t="str">
        <f t="shared" ca="1" si="87"/>
        <v>Health Care</v>
      </c>
      <c r="H931" t="str">
        <f t="shared" ca="1" si="87"/>
        <v>6-10yrs</v>
      </c>
      <c r="I931" t="str">
        <f t="shared" ca="1" si="87"/>
        <v>non-supervisory</v>
      </c>
    </row>
    <row r="932" spans="1:9" x14ac:dyDescent="0.3">
      <c r="A932" s="32" t="s">
        <v>140</v>
      </c>
      <c r="B932">
        <f t="shared" ca="1" si="86"/>
        <v>3</v>
      </c>
      <c r="C932">
        <f t="shared" ca="1" si="86"/>
        <v>1</v>
      </c>
      <c r="D932">
        <f t="shared" ca="1" si="86"/>
        <v>3</v>
      </c>
      <c r="E932">
        <f t="shared" ca="1" si="86"/>
        <v>5</v>
      </c>
      <c r="F932" t="str">
        <f t="shared" ca="1" si="87"/>
        <v>operations</v>
      </c>
      <c r="G932" t="str">
        <f t="shared" ca="1" si="87"/>
        <v>other</v>
      </c>
      <c r="H932" t="str">
        <f t="shared" ca="1" si="87"/>
        <v>1-5yr</v>
      </c>
      <c r="I932" t="str">
        <f t="shared" ca="1" si="87"/>
        <v>non-supervisory</v>
      </c>
    </row>
    <row r="933" spans="1:9" x14ac:dyDescent="0.3">
      <c r="A933" s="35" t="s">
        <v>141</v>
      </c>
      <c r="B933">
        <f t="shared" ca="1" si="86"/>
        <v>3</v>
      </c>
      <c r="C933">
        <f t="shared" ca="1" si="86"/>
        <v>1</v>
      </c>
      <c r="D933">
        <f t="shared" ca="1" si="86"/>
        <v>3</v>
      </c>
      <c r="E933">
        <f t="shared" ca="1" si="86"/>
        <v>5</v>
      </c>
      <c r="F933" t="str">
        <f t="shared" ca="1" si="87"/>
        <v>n/a</v>
      </c>
      <c r="G933" t="str">
        <f t="shared" ca="1" si="87"/>
        <v>electronics</v>
      </c>
      <c r="H933" t="str">
        <f t="shared" ca="1" si="87"/>
        <v>6-10yr</v>
      </c>
      <c r="I933" t="str">
        <f t="shared" ca="1" si="87"/>
        <v>supervisor</v>
      </c>
    </row>
    <row r="934" spans="1:9" x14ac:dyDescent="0.3">
      <c r="A934" s="32" t="s">
        <v>142</v>
      </c>
      <c r="B934">
        <f t="shared" ca="1" si="86"/>
        <v>3</v>
      </c>
      <c r="C934">
        <f t="shared" ca="1" si="86"/>
        <v>1</v>
      </c>
      <c r="D934">
        <f t="shared" ca="1" si="86"/>
        <v>3</v>
      </c>
      <c r="E934">
        <f t="shared" ca="1" si="86"/>
        <v>5</v>
      </c>
      <c r="F934" t="str">
        <f t="shared" ca="1" si="87"/>
        <v>accounting/finance</v>
      </c>
      <c r="G934" t="str">
        <f t="shared" ca="1" si="87"/>
        <v>other</v>
      </c>
      <c r="H934" t="str">
        <f t="shared" ca="1" si="87"/>
        <v>1-5yrs</v>
      </c>
      <c r="I934" t="str">
        <f t="shared" ca="1" si="87"/>
        <v>supervisor</v>
      </c>
    </row>
    <row r="935" spans="1:9" x14ac:dyDescent="0.3">
      <c r="A935" s="32" t="s">
        <v>143</v>
      </c>
      <c r="B935">
        <f t="shared" ca="1" si="86"/>
        <v>3</v>
      </c>
      <c r="C935">
        <f t="shared" ca="1" si="86"/>
        <v>1</v>
      </c>
      <c r="D935">
        <f t="shared" ca="1" si="86"/>
        <v>3</v>
      </c>
      <c r="E935">
        <f t="shared" ca="1" si="86"/>
        <v>5</v>
      </c>
      <c r="F935" t="str">
        <f t="shared" ca="1" si="87"/>
        <v>operations</v>
      </c>
      <c r="G935" t="str">
        <f t="shared" ca="1" si="87"/>
        <v>other</v>
      </c>
      <c r="H935" t="str">
        <f t="shared" ca="1" si="87"/>
        <v>6-10yrs</v>
      </c>
      <c r="I935" t="str">
        <f t="shared" ca="1" si="87"/>
        <v>manager</v>
      </c>
    </row>
    <row r="936" spans="1:9" x14ac:dyDescent="0.3">
      <c r="A936" s="35" t="s">
        <v>144</v>
      </c>
      <c r="B936">
        <f t="shared" ca="1" si="86"/>
        <v>3</v>
      </c>
      <c r="C936">
        <f t="shared" ca="1" si="86"/>
        <v>1</v>
      </c>
      <c r="D936">
        <f t="shared" ca="1" si="86"/>
        <v>3</v>
      </c>
      <c r="E936">
        <f t="shared" ca="1" si="86"/>
        <v>5</v>
      </c>
      <c r="F936" t="str">
        <f t="shared" ca="1" si="87"/>
        <v>n/a</v>
      </c>
      <c r="G936" t="str">
        <f t="shared" ca="1" si="87"/>
        <v>other</v>
      </c>
      <c r="H936" t="str">
        <f t="shared" ca="1" si="87"/>
        <v>1-5yrs</v>
      </c>
      <c r="I936" t="str">
        <f t="shared" ca="1" si="87"/>
        <v>non-supervisory</v>
      </c>
    </row>
    <row r="937" spans="1:9" x14ac:dyDescent="0.3">
      <c r="A937" s="32" t="s">
        <v>145</v>
      </c>
      <c r="B937">
        <f t="shared" ca="1" si="86"/>
        <v>3</v>
      </c>
      <c r="C937">
        <f t="shared" ca="1" si="86"/>
        <v>1</v>
      </c>
      <c r="D937">
        <f t="shared" ca="1" si="86"/>
        <v>3</v>
      </c>
      <c r="E937">
        <f t="shared" ca="1" si="86"/>
        <v>3</v>
      </c>
      <c r="F937" t="str">
        <f t="shared" ca="1" si="87"/>
        <v>accounting/finance</v>
      </c>
      <c r="G937" t="str">
        <f t="shared" ca="1" si="87"/>
        <v>power/energy</v>
      </c>
      <c r="H937" t="str">
        <f t="shared" ca="1" si="87"/>
        <v>1-5yrs</v>
      </c>
      <c r="I937" t="str">
        <f t="shared" ca="1" si="87"/>
        <v>non-supervisory</v>
      </c>
    </row>
    <row r="938" spans="1:9" x14ac:dyDescent="0.3">
      <c r="A938" s="32" t="s">
        <v>146</v>
      </c>
      <c r="B938">
        <f t="shared" ca="1" si="86"/>
        <v>3</v>
      </c>
      <c r="C938">
        <f t="shared" ca="1" si="86"/>
        <v>1</v>
      </c>
      <c r="D938">
        <f t="shared" ca="1" si="86"/>
        <v>3</v>
      </c>
      <c r="E938">
        <f t="shared" ca="1" si="86"/>
        <v>5</v>
      </c>
      <c r="F938" t="str">
        <f t="shared" ca="1" si="87"/>
        <v>n/a</v>
      </c>
      <c r="G938" t="str">
        <f t="shared" ca="1" si="87"/>
        <v>n/a</v>
      </c>
      <c r="H938" t="str">
        <f t="shared" ca="1" si="87"/>
        <v>1-5yrs</v>
      </c>
      <c r="I938" t="str">
        <f t="shared" ca="1" si="87"/>
        <v>n/a</v>
      </c>
    </row>
    <row r="939" spans="1:9" x14ac:dyDescent="0.3">
      <c r="A939" s="35" t="s">
        <v>147</v>
      </c>
      <c r="B939">
        <f t="shared" ca="1" si="86"/>
        <v>3</v>
      </c>
      <c r="C939">
        <f t="shared" ca="1" si="86"/>
        <v>1</v>
      </c>
      <c r="D939">
        <f t="shared" ca="1" si="86"/>
        <v>3</v>
      </c>
      <c r="E939">
        <f t="shared" ca="1" si="86"/>
        <v>5</v>
      </c>
      <c r="F939" t="str">
        <f t="shared" ca="1" si="87"/>
        <v>accounting/finance</v>
      </c>
      <c r="G939" t="str">
        <f t="shared" ca="1" si="87"/>
        <v>other</v>
      </c>
      <c r="H939" t="str">
        <f t="shared" ca="1" si="87"/>
        <v>11-15yrs</v>
      </c>
      <c r="I939" t="str">
        <f t="shared" ca="1" si="87"/>
        <v>non-supervisory</v>
      </c>
    </row>
    <row r="940" spans="1:9" x14ac:dyDescent="0.3">
      <c r="A940" s="32" t="s">
        <v>148</v>
      </c>
      <c r="B940">
        <f t="shared" ca="1" si="86"/>
        <v>3</v>
      </c>
      <c r="C940">
        <f t="shared" ca="1" si="86"/>
        <v>1</v>
      </c>
      <c r="D940">
        <f t="shared" ca="1" si="86"/>
        <v>3</v>
      </c>
      <c r="E940">
        <f t="shared" ca="1" si="86"/>
        <v>6</v>
      </c>
      <c r="F940" t="str">
        <f t="shared" ca="1" si="87"/>
        <v>sales</v>
      </c>
      <c r="G940" t="str">
        <f t="shared" ca="1" si="87"/>
        <v>electronics</v>
      </c>
      <c r="H940" t="str">
        <f t="shared" ca="1" si="87"/>
        <v>6-10yrs</v>
      </c>
      <c r="I940" t="str">
        <f t="shared" ca="1" si="87"/>
        <v>manager</v>
      </c>
    </row>
    <row r="941" spans="1:9" x14ac:dyDescent="0.3">
      <c r="A941" s="32" t="s">
        <v>149</v>
      </c>
      <c r="B941">
        <f t="shared" ca="1" si="86"/>
        <v>3</v>
      </c>
      <c r="C941">
        <f t="shared" ca="1" si="86"/>
        <v>1</v>
      </c>
      <c r="D941">
        <f t="shared" ca="1" si="86"/>
        <v>3</v>
      </c>
      <c r="E941">
        <f t="shared" ca="1" si="86"/>
        <v>3</v>
      </c>
      <c r="F941" t="str">
        <f t="shared" ca="1" si="87"/>
        <v>accounting/finance</v>
      </c>
      <c r="G941" t="str">
        <f t="shared" ca="1" si="87"/>
        <v>n/a</v>
      </c>
      <c r="H941" t="str">
        <f t="shared" ca="1" si="87"/>
        <v>11-15yrs</v>
      </c>
      <c r="I941" t="str">
        <f t="shared" ca="1" si="87"/>
        <v>manager</v>
      </c>
    </row>
    <row r="942" spans="1:9" x14ac:dyDescent="0.3">
      <c r="A942" s="35" t="s">
        <v>150</v>
      </c>
      <c r="B942">
        <f t="shared" ca="1" si="86"/>
        <v>3</v>
      </c>
      <c r="C942">
        <f t="shared" ca="1" si="86"/>
        <v>1</v>
      </c>
      <c r="D942">
        <f t="shared" ca="1" si="86"/>
        <v>3</v>
      </c>
      <c r="E942">
        <f t="shared" ca="1" si="86"/>
        <v>6</v>
      </c>
      <c r="F942" t="str">
        <f t="shared" ca="1" si="87"/>
        <v>analytics</v>
      </c>
      <c r="G942" t="str">
        <f t="shared" ca="1" si="87"/>
        <v>electronics</v>
      </c>
      <c r="H942" t="str">
        <f t="shared" ca="1" si="87"/>
        <v>6-10yrs</v>
      </c>
      <c r="I942" t="str">
        <f t="shared" ca="1" si="87"/>
        <v>manager</v>
      </c>
    </row>
    <row r="943" spans="1:9" x14ac:dyDescent="0.3">
      <c r="A943" s="32" t="s">
        <v>151</v>
      </c>
      <c r="B943">
        <f t="shared" ca="1" si="86"/>
        <v>3</v>
      </c>
      <c r="C943">
        <f t="shared" ca="1" si="86"/>
        <v>1</v>
      </c>
      <c r="D943">
        <f t="shared" ca="1" si="86"/>
        <v>3</v>
      </c>
      <c r="E943">
        <f t="shared" ca="1" si="86"/>
        <v>4</v>
      </c>
      <c r="F943" t="str">
        <f t="shared" ca="1" si="87"/>
        <v>operations</v>
      </c>
      <c r="G943" t="str">
        <f t="shared" ca="1" si="87"/>
        <v>consumer goods</v>
      </c>
      <c r="H943" t="str">
        <f t="shared" ca="1" si="87"/>
        <v>11-15yrs</v>
      </c>
      <c r="I943" t="str">
        <f t="shared" ca="1" si="87"/>
        <v>VP/executive</v>
      </c>
    </row>
    <row r="944" spans="1:9" x14ac:dyDescent="0.3">
      <c r="A944" s="32" t="s">
        <v>152</v>
      </c>
      <c r="B944">
        <f t="shared" ca="1" si="86"/>
        <v>3</v>
      </c>
      <c r="C944">
        <f t="shared" ca="1" si="86"/>
        <v>1</v>
      </c>
      <c r="D944">
        <f t="shared" ca="1" si="86"/>
        <v>3</v>
      </c>
      <c r="E944">
        <f t="shared" ca="1" si="86"/>
        <v>5</v>
      </c>
      <c r="F944" t="str">
        <f t="shared" ca="1" si="87"/>
        <v>operations</v>
      </c>
      <c r="G944" t="str">
        <f t="shared" ca="1" si="87"/>
        <v>health care</v>
      </c>
      <c r="H944" t="str">
        <f t="shared" ca="1" si="87"/>
        <v>16-20yrs</v>
      </c>
      <c r="I944" t="str">
        <f t="shared" ca="1" si="87"/>
        <v>manager</v>
      </c>
    </row>
    <row r="945" spans="1:9" x14ac:dyDescent="0.3">
      <c r="A945" s="35" t="s">
        <v>153</v>
      </c>
      <c r="B945">
        <f t="shared" ca="1" si="86"/>
        <v>3</v>
      </c>
      <c r="C945">
        <f t="shared" ca="1" si="86"/>
        <v>1</v>
      </c>
      <c r="D945">
        <f t="shared" ca="1" si="86"/>
        <v>3</v>
      </c>
      <c r="E945">
        <f t="shared" ca="1" si="86"/>
        <v>4</v>
      </c>
      <c r="F945" t="str">
        <f t="shared" ca="1" si="87"/>
        <v>accounting/finance</v>
      </c>
      <c r="G945" t="str">
        <f t="shared" ca="1" si="87"/>
        <v>other</v>
      </c>
      <c r="H945" t="str">
        <f t="shared" ca="1" si="87"/>
        <v>6-10yrs</v>
      </c>
      <c r="I945" t="str">
        <f t="shared" ca="1" si="87"/>
        <v>non-supervisory</v>
      </c>
    </row>
    <row r="946" spans="1:9" x14ac:dyDescent="0.3">
      <c r="A946" s="32" t="s">
        <v>154</v>
      </c>
      <c r="B946">
        <f t="shared" ca="1" si="86"/>
        <v>3</v>
      </c>
      <c r="C946">
        <f t="shared" ca="1" si="86"/>
        <v>1</v>
      </c>
      <c r="D946">
        <f t="shared" ca="1" si="86"/>
        <v>3</v>
      </c>
      <c r="E946">
        <f t="shared" ca="1" si="86"/>
        <v>3</v>
      </c>
      <c r="F946" t="str">
        <f t="shared" ca="1" si="87"/>
        <v>other</v>
      </c>
      <c r="G946" t="str">
        <f t="shared" ca="1" si="87"/>
        <v>consumer goods</v>
      </c>
      <c r="H946" t="str">
        <f t="shared" ca="1" si="87"/>
        <v>1-5yrs</v>
      </c>
      <c r="I946" t="str">
        <f t="shared" ca="1" si="87"/>
        <v>manager</v>
      </c>
    </row>
    <row r="947" spans="1:9" x14ac:dyDescent="0.3">
      <c r="A947" s="32" t="s">
        <v>155</v>
      </c>
      <c r="B947">
        <f t="shared" ca="1" si="86"/>
        <v>3</v>
      </c>
      <c r="C947">
        <f t="shared" ca="1" si="86"/>
        <v>1</v>
      </c>
      <c r="D947">
        <f t="shared" ca="1" si="86"/>
        <v>3</v>
      </c>
      <c r="E947">
        <f t="shared" ca="1" si="86"/>
        <v>5</v>
      </c>
      <c r="F947" t="str">
        <f t="shared" ca="1" si="87"/>
        <v>accounting/finance</v>
      </c>
      <c r="G947" t="str">
        <f t="shared" ca="1" si="87"/>
        <v>consumer goods</v>
      </c>
      <c r="H947" t="str">
        <f t="shared" ca="1" si="87"/>
        <v>11-15yrs</v>
      </c>
      <c r="I947" t="str">
        <f t="shared" ca="1" si="87"/>
        <v>manager</v>
      </c>
    </row>
    <row r="948" spans="1:9" x14ac:dyDescent="0.3">
      <c r="A948" s="35" t="s">
        <v>156</v>
      </c>
      <c r="B948">
        <f t="shared" ref="B948:E969" ca="1" si="88">INDIRECT($A948&amp;"!"&amp;B$913)</f>
        <v>3</v>
      </c>
      <c r="C948">
        <f t="shared" ca="1" si="88"/>
        <v>1</v>
      </c>
      <c r="D948">
        <f t="shared" ca="1" si="88"/>
        <v>3</v>
      </c>
      <c r="E948">
        <f t="shared" ca="1" si="88"/>
        <v>5</v>
      </c>
      <c r="F948" t="str">
        <f t="shared" ca="1" si="87"/>
        <v>n/a</v>
      </c>
      <c r="G948" t="str">
        <f t="shared" ca="1" si="87"/>
        <v>health care</v>
      </c>
      <c r="H948" t="str">
        <f t="shared" ca="1" si="87"/>
        <v>1-5yrs</v>
      </c>
      <c r="I948" t="str">
        <f t="shared" ca="1" si="87"/>
        <v>supervisor</v>
      </c>
    </row>
    <row r="949" spans="1:9" x14ac:dyDescent="0.3">
      <c r="A949" s="32" t="s">
        <v>157</v>
      </c>
      <c r="B949">
        <f t="shared" ca="1" si="88"/>
        <v>3</v>
      </c>
      <c r="C949">
        <f t="shared" ca="1" si="88"/>
        <v>1</v>
      </c>
      <c r="D949">
        <f t="shared" ca="1" si="88"/>
        <v>3</v>
      </c>
      <c r="E949">
        <f t="shared" ca="1" si="88"/>
        <v>6</v>
      </c>
      <c r="F949" t="str">
        <f t="shared" ca="1" si="87"/>
        <v>other</v>
      </c>
      <c r="G949" t="str">
        <f t="shared" ca="1" si="87"/>
        <v>industrial equipment</v>
      </c>
      <c r="H949" t="str">
        <f t="shared" ca="1" si="87"/>
        <v>6-10yrs</v>
      </c>
      <c r="I949" t="str">
        <f t="shared" ca="1" si="87"/>
        <v>other</v>
      </c>
    </row>
    <row r="950" spans="1:9" x14ac:dyDescent="0.3">
      <c r="A950" s="32" t="s">
        <v>158</v>
      </c>
      <c r="B950">
        <f t="shared" ca="1" si="88"/>
        <v>3</v>
      </c>
      <c r="C950">
        <f t="shared" ca="1" si="88"/>
        <v>1</v>
      </c>
      <c r="D950">
        <f t="shared" ca="1" si="88"/>
        <v>3</v>
      </c>
      <c r="E950">
        <f t="shared" ca="1" si="88"/>
        <v>2</v>
      </c>
      <c r="F950" t="str">
        <f t="shared" ca="1" si="87"/>
        <v>logistics</v>
      </c>
      <c r="G950" t="str">
        <f t="shared" ca="1" si="87"/>
        <v>electronics</v>
      </c>
      <c r="H950" t="str">
        <f t="shared" ca="1" si="87"/>
        <v>1-5yrs</v>
      </c>
      <c r="I950" t="str">
        <f t="shared" ca="1" si="87"/>
        <v>supervisor</v>
      </c>
    </row>
    <row r="951" spans="1:9" x14ac:dyDescent="0.3">
      <c r="A951" s="35" t="s">
        <v>159</v>
      </c>
      <c r="B951">
        <f t="shared" ca="1" si="88"/>
        <v>3</v>
      </c>
      <c r="C951">
        <f t="shared" ca="1" si="88"/>
        <v>1</v>
      </c>
      <c r="D951">
        <f t="shared" ca="1" si="88"/>
        <v>3</v>
      </c>
      <c r="E951">
        <f t="shared" ca="1" si="88"/>
        <v>5</v>
      </c>
      <c r="F951" t="str">
        <f t="shared" ca="1" si="87"/>
        <v>operations</v>
      </c>
      <c r="G951" t="str">
        <f t="shared" ca="1" si="87"/>
        <v>electronics</v>
      </c>
      <c r="H951" t="str">
        <f t="shared" ca="1" si="87"/>
        <v>1-5yrs</v>
      </c>
      <c r="I951" t="str">
        <f t="shared" ca="1" si="87"/>
        <v>other</v>
      </c>
    </row>
    <row r="952" spans="1:9" x14ac:dyDescent="0.3">
      <c r="A952" s="32" t="s">
        <v>160</v>
      </c>
      <c r="B952">
        <f t="shared" ca="1" si="88"/>
        <v>3</v>
      </c>
      <c r="C952">
        <f t="shared" ca="1" si="88"/>
        <v>1</v>
      </c>
      <c r="D952">
        <f t="shared" ca="1" si="88"/>
        <v>3</v>
      </c>
      <c r="E952">
        <f t="shared" ca="1" si="88"/>
        <v>5</v>
      </c>
      <c r="F952" t="str">
        <f t="shared" ca="1" si="87"/>
        <v>accounting/finance</v>
      </c>
      <c r="G952" t="str">
        <f t="shared" ca="1" si="87"/>
        <v>consumer goods</v>
      </c>
      <c r="H952" t="str">
        <f t="shared" ca="1" si="87"/>
        <v>6-10yrs</v>
      </c>
      <c r="I952" t="str">
        <f t="shared" ca="1" si="87"/>
        <v>supervisor</v>
      </c>
    </row>
    <row r="953" spans="1:9" x14ac:dyDescent="0.3">
      <c r="A953" s="32" t="s">
        <v>161</v>
      </c>
      <c r="B953">
        <f t="shared" ca="1" si="88"/>
        <v>3</v>
      </c>
      <c r="C953">
        <f t="shared" ca="1" si="88"/>
        <v>1</v>
      </c>
      <c r="D953">
        <f t="shared" ca="1" si="88"/>
        <v>3</v>
      </c>
      <c r="E953">
        <f t="shared" ca="1" si="88"/>
        <v>5</v>
      </c>
      <c r="F953" t="str">
        <f t="shared" ca="1" si="87"/>
        <v>logistics</v>
      </c>
      <c r="G953" t="str">
        <f t="shared" ca="1" si="87"/>
        <v>other</v>
      </c>
      <c r="H953" t="str">
        <f t="shared" ca="1" si="87"/>
        <v>1-5yrs</v>
      </c>
      <c r="I953" t="str">
        <f t="shared" ca="1" si="87"/>
        <v>supervisor</v>
      </c>
    </row>
    <row r="954" spans="1:9" x14ac:dyDescent="0.3">
      <c r="A954" s="35" t="s">
        <v>162</v>
      </c>
      <c r="B954">
        <f t="shared" ca="1" si="88"/>
        <v>3</v>
      </c>
      <c r="C954">
        <f t="shared" ca="1" si="88"/>
        <v>1</v>
      </c>
      <c r="D954">
        <f t="shared" ca="1" si="88"/>
        <v>3</v>
      </c>
      <c r="E954">
        <f t="shared" ca="1" si="88"/>
        <v>2</v>
      </c>
      <c r="F954" t="str">
        <f t="shared" ca="1" si="87"/>
        <v>accounting/finance</v>
      </c>
      <c r="G954" t="str">
        <f t="shared" ca="1" si="87"/>
        <v>other</v>
      </c>
      <c r="H954" t="str">
        <f t="shared" ca="1" si="87"/>
        <v>1-5yrs</v>
      </c>
      <c r="I954" t="str">
        <f t="shared" ca="1" si="87"/>
        <v>non-supervisory</v>
      </c>
    </row>
    <row r="955" spans="1:9" x14ac:dyDescent="0.3">
      <c r="A955" s="32" t="s">
        <v>163</v>
      </c>
      <c r="B955">
        <f t="shared" ca="1" si="88"/>
        <v>3</v>
      </c>
      <c r="C955">
        <f t="shared" ca="1" si="88"/>
        <v>1</v>
      </c>
      <c r="D955">
        <f t="shared" ca="1" si="88"/>
        <v>3</v>
      </c>
      <c r="E955">
        <f t="shared" ca="1" si="88"/>
        <v>4</v>
      </c>
      <c r="F955" t="str">
        <f t="shared" ca="1" si="87"/>
        <v>operations</v>
      </c>
      <c r="G955" t="str">
        <f t="shared" ca="1" si="87"/>
        <v>electronics</v>
      </c>
      <c r="H955" t="str">
        <f t="shared" ca="1" si="87"/>
        <v>6-10yrs</v>
      </c>
      <c r="I955" t="str">
        <f t="shared" ca="1" si="87"/>
        <v>supervisor</v>
      </c>
    </row>
    <row r="956" spans="1:9" x14ac:dyDescent="0.3">
      <c r="A956" s="32" t="s">
        <v>164</v>
      </c>
      <c r="B956">
        <f t="shared" ca="1" si="88"/>
        <v>3</v>
      </c>
      <c r="C956">
        <f t="shared" ca="1" si="88"/>
        <v>1</v>
      </c>
      <c r="D956">
        <f t="shared" ca="1" si="88"/>
        <v>3</v>
      </c>
      <c r="E956">
        <f t="shared" ca="1" si="88"/>
        <v>2</v>
      </c>
      <c r="F956" t="str">
        <f t="shared" ca="1" si="87"/>
        <v>operations</v>
      </c>
      <c r="G956" t="str">
        <f t="shared" ca="1" si="87"/>
        <v>consumer goods</v>
      </c>
      <c r="H956" t="str">
        <f t="shared" ca="1" si="87"/>
        <v>1-5yrs</v>
      </c>
      <c r="I956" t="str">
        <f t="shared" ca="1" si="87"/>
        <v>non-supervisory</v>
      </c>
    </row>
    <row r="957" spans="1:9" x14ac:dyDescent="0.3">
      <c r="A957" s="35" t="s">
        <v>165</v>
      </c>
      <c r="B957">
        <f t="shared" ca="1" si="88"/>
        <v>3</v>
      </c>
      <c r="C957">
        <f t="shared" ca="1" si="88"/>
        <v>1</v>
      </c>
      <c r="D957">
        <f t="shared" ca="1" si="88"/>
        <v>3</v>
      </c>
      <c r="E957">
        <f t="shared" ca="1" si="88"/>
        <v>1</v>
      </c>
      <c r="F957" t="str">
        <f t="shared" ca="1" si="87"/>
        <v>other</v>
      </c>
      <c r="G957" t="str">
        <f t="shared" ca="1" si="87"/>
        <v>other</v>
      </c>
      <c r="H957" t="str">
        <f t="shared" ca="1" si="87"/>
        <v>1-5yrs</v>
      </c>
      <c r="I957" t="str">
        <f t="shared" ca="1" si="87"/>
        <v>non-supervisory</v>
      </c>
    </row>
    <row r="958" spans="1:9" x14ac:dyDescent="0.3">
      <c r="A958" s="32" t="s">
        <v>166</v>
      </c>
      <c r="B958">
        <f t="shared" ca="1" si="88"/>
        <v>3</v>
      </c>
      <c r="C958">
        <f t="shared" ca="1" si="88"/>
        <v>1</v>
      </c>
      <c r="D958">
        <f t="shared" ca="1" si="88"/>
        <v>3</v>
      </c>
      <c r="E958">
        <f t="shared" ca="1" si="88"/>
        <v>2</v>
      </c>
      <c r="F958" t="str">
        <f t="shared" ca="1" si="87"/>
        <v>operations</v>
      </c>
      <c r="G958" t="str">
        <f t="shared" ca="1" si="87"/>
        <v>electronics</v>
      </c>
      <c r="H958" t="str">
        <f t="shared" ca="1" si="87"/>
        <v>1-5yrs</v>
      </c>
      <c r="I958" t="str">
        <f t="shared" ca="1" si="87"/>
        <v>non-supervisory</v>
      </c>
    </row>
    <row r="959" spans="1:9" x14ac:dyDescent="0.3">
      <c r="A959" s="32" t="s">
        <v>167</v>
      </c>
      <c r="B959">
        <f t="shared" ca="1" si="88"/>
        <v>3</v>
      </c>
      <c r="C959">
        <f t="shared" ca="1" si="88"/>
        <v>1</v>
      </c>
      <c r="D959">
        <f t="shared" ca="1" si="88"/>
        <v>3</v>
      </c>
      <c r="E959">
        <f t="shared" ca="1" si="88"/>
        <v>1</v>
      </c>
      <c r="F959" t="str">
        <f t="shared" ca="1" si="87"/>
        <v>purchasing</v>
      </c>
      <c r="G959" t="str">
        <f t="shared" ca="1" si="87"/>
        <v>electronics</v>
      </c>
      <c r="H959" t="str">
        <f t="shared" ca="1" si="87"/>
        <v>11-15yrs</v>
      </c>
      <c r="I959" t="str">
        <f t="shared" ca="1" si="87"/>
        <v>other</v>
      </c>
    </row>
    <row r="960" spans="1:9" x14ac:dyDescent="0.3">
      <c r="A960" s="35" t="s">
        <v>168</v>
      </c>
      <c r="B960">
        <f t="shared" ca="1" si="88"/>
        <v>3</v>
      </c>
      <c r="C960">
        <f t="shared" ca="1" si="88"/>
        <v>1</v>
      </c>
      <c r="D960">
        <f t="shared" ca="1" si="88"/>
        <v>3</v>
      </c>
      <c r="E960">
        <f t="shared" ca="1" si="88"/>
        <v>6</v>
      </c>
      <c r="F960" t="str">
        <f t="shared" ca="1" si="87"/>
        <v>operations</v>
      </c>
      <c r="G960" t="str">
        <f t="shared" ca="1" si="87"/>
        <v>electronics</v>
      </c>
      <c r="H960" t="str">
        <f t="shared" ca="1" si="87"/>
        <v>6-10yrs</v>
      </c>
      <c r="I960" t="str">
        <f t="shared" ca="1" si="87"/>
        <v>manager</v>
      </c>
    </row>
    <row r="961" spans="1:9" x14ac:dyDescent="0.3">
      <c r="A961" s="32" t="s">
        <v>169</v>
      </c>
      <c r="B961">
        <f t="shared" ca="1" si="88"/>
        <v>3</v>
      </c>
      <c r="C961">
        <f t="shared" ca="1" si="88"/>
        <v>1</v>
      </c>
      <c r="D961">
        <f t="shared" ca="1" si="88"/>
        <v>3</v>
      </c>
      <c r="E961">
        <f t="shared" ca="1" si="88"/>
        <v>2</v>
      </c>
      <c r="F961" t="str">
        <f t="shared" ca="1" si="87"/>
        <v>other</v>
      </c>
      <c r="G961" t="str">
        <f t="shared" ca="1" si="87"/>
        <v>other</v>
      </c>
      <c r="H961" t="str">
        <f t="shared" ca="1" si="87"/>
        <v>1-5yrs</v>
      </c>
      <c r="I961" t="str">
        <f t="shared" ca="1" si="87"/>
        <v>manager</v>
      </c>
    </row>
    <row r="962" spans="1:9" x14ac:dyDescent="0.3">
      <c r="A962" s="32" t="s">
        <v>170</v>
      </c>
      <c r="B962">
        <f t="shared" ca="1" si="88"/>
        <v>3</v>
      </c>
      <c r="C962">
        <f t="shared" ca="1" si="88"/>
        <v>1</v>
      </c>
      <c r="D962">
        <f t="shared" ca="1" si="88"/>
        <v>3</v>
      </c>
      <c r="E962">
        <f t="shared" ca="1" si="88"/>
        <v>5</v>
      </c>
      <c r="F962" t="str">
        <f t="shared" ca="1" si="87"/>
        <v>sales</v>
      </c>
      <c r="G962" t="str">
        <f t="shared" ca="1" si="87"/>
        <v>consumer goods</v>
      </c>
      <c r="H962" t="str">
        <f t="shared" ca="1" si="87"/>
        <v>6-10yrs</v>
      </c>
      <c r="I962" t="str">
        <f t="shared" ca="1" si="87"/>
        <v>non-supervisory</v>
      </c>
    </row>
    <row r="963" spans="1:9" x14ac:dyDescent="0.3">
      <c r="A963" s="35" t="s">
        <v>171</v>
      </c>
      <c r="B963">
        <f t="shared" ca="1" si="88"/>
        <v>3</v>
      </c>
      <c r="C963">
        <f t="shared" ca="1" si="88"/>
        <v>1</v>
      </c>
      <c r="D963">
        <f t="shared" ca="1" si="88"/>
        <v>3</v>
      </c>
      <c r="E963">
        <f t="shared" ca="1" si="88"/>
        <v>2</v>
      </c>
      <c r="F963" t="str">
        <f t="shared" ref="F963:I969" ca="1" si="89">INDIRECT($A963&amp;"!"&amp;F$172)</f>
        <v>other</v>
      </c>
      <c r="G963" t="str">
        <f t="shared" ca="1" si="89"/>
        <v>other</v>
      </c>
      <c r="H963" t="str">
        <f t="shared" ca="1" si="89"/>
        <v>1-5yrs</v>
      </c>
      <c r="I963" t="str">
        <f t="shared" ca="1" si="89"/>
        <v>supervisor</v>
      </c>
    </row>
    <row r="964" spans="1:9" x14ac:dyDescent="0.3">
      <c r="A964" s="32" t="s">
        <v>172</v>
      </c>
      <c r="B964">
        <f t="shared" ca="1" si="88"/>
        <v>3</v>
      </c>
      <c r="C964">
        <f t="shared" ca="1" si="88"/>
        <v>1</v>
      </c>
      <c r="D964">
        <f t="shared" ca="1" si="88"/>
        <v>3</v>
      </c>
      <c r="E964">
        <f t="shared" ca="1" si="88"/>
        <v>5</v>
      </c>
      <c r="F964" t="str">
        <f t="shared" ca="1" si="89"/>
        <v>analytics</v>
      </c>
      <c r="G964" t="str">
        <f t="shared" ca="1" si="89"/>
        <v>electronics</v>
      </c>
      <c r="H964" t="str">
        <f t="shared" ca="1" si="89"/>
        <v>&lt;1</v>
      </c>
      <c r="I964" t="str">
        <f t="shared" ca="1" si="89"/>
        <v>non-supervisory</v>
      </c>
    </row>
    <row r="965" spans="1:9" x14ac:dyDescent="0.3">
      <c r="A965" s="32" t="s">
        <v>173</v>
      </c>
      <c r="B965">
        <f t="shared" ca="1" si="88"/>
        <v>3</v>
      </c>
      <c r="C965">
        <f t="shared" ca="1" si="88"/>
        <v>1</v>
      </c>
      <c r="D965">
        <f t="shared" ca="1" si="88"/>
        <v>3</v>
      </c>
      <c r="E965">
        <f t="shared" ca="1" si="88"/>
        <v>2</v>
      </c>
      <c r="F965" t="str">
        <f t="shared" ca="1" si="89"/>
        <v>operations</v>
      </c>
      <c r="G965" t="str">
        <f t="shared" ca="1" si="89"/>
        <v>electronics</v>
      </c>
      <c r="H965" t="str">
        <f t="shared" ca="1" si="89"/>
        <v>6-10yrs</v>
      </c>
      <c r="I965" t="str">
        <f t="shared" ca="1" si="89"/>
        <v>manager</v>
      </c>
    </row>
    <row r="966" spans="1:9" x14ac:dyDescent="0.3">
      <c r="A966" s="35" t="s">
        <v>174</v>
      </c>
      <c r="B966">
        <f t="shared" ca="1" si="88"/>
        <v>3</v>
      </c>
      <c r="C966">
        <f t="shared" ca="1" si="88"/>
        <v>1</v>
      </c>
      <c r="D966">
        <f t="shared" ca="1" si="88"/>
        <v>3</v>
      </c>
      <c r="E966">
        <f t="shared" ca="1" si="88"/>
        <v>3</v>
      </c>
      <c r="F966" t="str">
        <f t="shared" ca="1" si="89"/>
        <v>logistics</v>
      </c>
      <c r="G966" t="str">
        <f t="shared" ca="1" si="89"/>
        <v>other</v>
      </c>
      <c r="H966" t="str">
        <f t="shared" ca="1" si="89"/>
        <v>1-5yrs</v>
      </c>
      <c r="I966" t="str">
        <f t="shared" ca="1" si="89"/>
        <v>non-supervisory</v>
      </c>
    </row>
    <row r="967" spans="1:9" x14ac:dyDescent="0.3">
      <c r="A967" s="32" t="s">
        <v>175</v>
      </c>
      <c r="B967">
        <f t="shared" ca="1" si="88"/>
        <v>3</v>
      </c>
      <c r="C967">
        <f t="shared" ca="1" si="88"/>
        <v>1</v>
      </c>
      <c r="D967">
        <f t="shared" ca="1" si="88"/>
        <v>3</v>
      </c>
      <c r="E967">
        <f t="shared" ca="1" si="88"/>
        <v>3</v>
      </c>
      <c r="F967" t="str">
        <f t="shared" ca="1" si="89"/>
        <v>logistics</v>
      </c>
      <c r="G967" t="str">
        <f t="shared" ca="1" si="89"/>
        <v>other</v>
      </c>
      <c r="H967" t="str">
        <f t="shared" ca="1" si="89"/>
        <v>1-5yrs</v>
      </c>
      <c r="I967" t="str">
        <f t="shared" ca="1" si="89"/>
        <v>non-supervisory</v>
      </c>
    </row>
    <row r="968" spans="1:9" x14ac:dyDescent="0.3">
      <c r="A968" s="32" t="s">
        <v>176</v>
      </c>
      <c r="B968">
        <f t="shared" ca="1" si="88"/>
        <v>3</v>
      </c>
      <c r="C968">
        <f t="shared" ca="1" si="88"/>
        <v>1</v>
      </c>
      <c r="D968">
        <f t="shared" ca="1" si="88"/>
        <v>3</v>
      </c>
      <c r="E968">
        <f t="shared" ca="1" si="88"/>
        <v>6</v>
      </c>
      <c r="F968" t="str">
        <f t="shared" ca="1" si="89"/>
        <v>sales</v>
      </c>
      <c r="G968" t="str">
        <f t="shared" ca="1" si="89"/>
        <v>other</v>
      </c>
      <c r="H968" t="str">
        <f t="shared" ca="1" si="89"/>
        <v>6-10yrs</v>
      </c>
      <c r="I968" t="str">
        <f t="shared" ca="1" si="89"/>
        <v>manager</v>
      </c>
    </row>
    <row r="969" spans="1:9" x14ac:dyDescent="0.3">
      <c r="A969" s="35" t="s">
        <v>177</v>
      </c>
      <c r="B969">
        <f t="shared" ca="1" si="88"/>
        <v>3</v>
      </c>
      <c r="C969">
        <f t="shared" ca="1" si="88"/>
        <v>1</v>
      </c>
      <c r="D969">
        <f t="shared" ca="1" si="88"/>
        <v>3</v>
      </c>
      <c r="E969">
        <f t="shared" ca="1" si="88"/>
        <v>6</v>
      </c>
      <c r="F969" t="str">
        <f t="shared" ca="1" si="89"/>
        <v>Analytics</v>
      </c>
      <c r="G969" t="str">
        <f t="shared" ca="1" si="89"/>
        <v>electronics</v>
      </c>
      <c r="H969" t="str">
        <f t="shared" ca="1" si="89"/>
        <v>1-5yrs</v>
      </c>
      <c r="I969" t="str">
        <f t="shared" ca="1" si="89"/>
        <v>supervisor</v>
      </c>
    </row>
    <row r="970" spans="1:9" x14ac:dyDescent="0.3">
      <c r="A970" s="32"/>
      <c r="B970" s="35" t="s">
        <v>285</v>
      </c>
      <c r="C970" s="32" t="s">
        <v>286</v>
      </c>
      <c r="D970" s="32" t="s">
        <v>287</v>
      </c>
      <c r="E970" s="35" t="s">
        <v>198</v>
      </c>
      <c r="F970" s="32" t="s">
        <v>220</v>
      </c>
      <c r="G970" s="32" t="s">
        <v>221</v>
      </c>
      <c r="H970" s="35" t="s">
        <v>222</v>
      </c>
      <c r="I970" s="32" t="s">
        <v>224</v>
      </c>
    </row>
    <row r="971" spans="1:9" x14ac:dyDescent="0.3">
      <c r="A971" s="32"/>
      <c r="B971" t="s">
        <v>256</v>
      </c>
    </row>
    <row r="972" spans="1:9" x14ac:dyDescent="0.3">
      <c r="A972" s="35" t="s">
        <v>232</v>
      </c>
      <c r="B972">
        <f ca="1">INDIRECT($A972&amp;"!"&amp;B$970)</f>
        <v>1</v>
      </c>
      <c r="C972">
        <f t="shared" ref="C972:E987" ca="1" si="90">INDIRECT($A972&amp;"!"&amp;C$970)</f>
        <v>3</v>
      </c>
      <c r="D972">
        <f t="shared" ca="1" si="90"/>
        <v>2</v>
      </c>
      <c r="E972">
        <f t="shared" ca="1" si="90"/>
        <v>3</v>
      </c>
      <c r="F972" t="str">
        <f ca="1">INDIRECT($A972&amp;"!"&amp;F$172)</f>
        <v>analytics</v>
      </c>
      <c r="G972" t="str">
        <f t="shared" ref="F972:I987" ca="1" si="91">INDIRECT($A972&amp;"!"&amp;G$172)</f>
        <v>n/a</v>
      </c>
      <c r="H972" t="str">
        <f t="shared" ca="1" si="91"/>
        <v>1-5 years</v>
      </c>
      <c r="I972" t="str">
        <f t="shared" ca="1" si="91"/>
        <v>non-supervisory</v>
      </c>
    </row>
    <row r="973" spans="1:9" x14ac:dyDescent="0.3">
      <c r="A973" s="32" t="s">
        <v>124</v>
      </c>
      <c r="B973">
        <f t="shared" ref="B973:E1004" ca="1" si="92">INDIRECT($A973&amp;"!"&amp;B$970)</f>
        <v>1</v>
      </c>
      <c r="C973">
        <f t="shared" ca="1" si="90"/>
        <v>3</v>
      </c>
      <c r="D973">
        <f t="shared" ca="1" si="90"/>
        <v>2</v>
      </c>
      <c r="E973">
        <f t="shared" ca="1" si="90"/>
        <v>3</v>
      </c>
      <c r="F973" t="str">
        <f t="shared" ca="1" si="91"/>
        <v>purchasing</v>
      </c>
      <c r="G973" t="str">
        <f t="shared" ca="1" si="91"/>
        <v>consumer goods</v>
      </c>
      <c r="H973" t="str">
        <f t="shared" ca="1" si="91"/>
        <v>6-10year</v>
      </c>
      <c r="I973" t="str">
        <f t="shared" ca="1" si="91"/>
        <v>Manager</v>
      </c>
    </row>
    <row r="974" spans="1:9" x14ac:dyDescent="0.3">
      <c r="A974" s="32" t="s">
        <v>125</v>
      </c>
      <c r="B974">
        <f t="shared" ca="1" si="92"/>
        <v>1</v>
      </c>
      <c r="C974">
        <f t="shared" ca="1" si="90"/>
        <v>3</v>
      </c>
      <c r="D974">
        <f t="shared" ca="1" si="90"/>
        <v>2</v>
      </c>
      <c r="E974">
        <f t="shared" ca="1" si="90"/>
        <v>2</v>
      </c>
      <c r="F974" t="str">
        <f t="shared" ca="1" si="91"/>
        <v>purchasing</v>
      </c>
      <c r="G974" t="str">
        <f t="shared" ca="1" si="91"/>
        <v>health care</v>
      </c>
      <c r="H974" t="str">
        <f t="shared" ca="1" si="91"/>
        <v>1-5y</v>
      </c>
      <c r="I974" t="str">
        <f t="shared" ca="1" si="91"/>
        <v>non-supervisory</v>
      </c>
    </row>
    <row r="975" spans="1:9" x14ac:dyDescent="0.3">
      <c r="A975" s="35" t="s">
        <v>126</v>
      </c>
      <c r="B975">
        <f t="shared" ca="1" si="92"/>
        <v>1</v>
      </c>
      <c r="C975">
        <f t="shared" ca="1" si="90"/>
        <v>3</v>
      </c>
      <c r="D975">
        <f t="shared" ca="1" si="90"/>
        <v>2</v>
      </c>
      <c r="E975">
        <f t="shared" ca="1" si="90"/>
        <v>3</v>
      </c>
      <c r="F975" t="str">
        <f t="shared" ca="1" si="91"/>
        <v>n/a</v>
      </c>
      <c r="G975" t="str">
        <f t="shared" ca="1" si="91"/>
        <v>n/a</v>
      </c>
      <c r="H975" t="str">
        <f t="shared" ca="1" si="91"/>
        <v>1-5y</v>
      </c>
      <c r="I975" t="str">
        <f t="shared" ca="1" si="91"/>
        <v>other</v>
      </c>
    </row>
    <row r="976" spans="1:9" x14ac:dyDescent="0.3">
      <c r="A976" s="32" t="s">
        <v>127</v>
      </c>
      <c r="B976">
        <f t="shared" ca="1" si="92"/>
        <v>1</v>
      </c>
      <c r="C976">
        <f t="shared" ca="1" si="90"/>
        <v>3</v>
      </c>
      <c r="D976">
        <f t="shared" ca="1" si="90"/>
        <v>2</v>
      </c>
      <c r="E976">
        <f t="shared" ca="1" si="90"/>
        <v>3</v>
      </c>
      <c r="F976" t="str">
        <f t="shared" ca="1" si="91"/>
        <v>n/a</v>
      </c>
      <c r="G976" t="str">
        <f t="shared" ca="1" si="91"/>
        <v>health care</v>
      </c>
      <c r="H976" t="str">
        <f t="shared" ca="1" si="91"/>
        <v>n/a</v>
      </c>
      <c r="I976" t="str">
        <f t="shared" ca="1" si="91"/>
        <v>n/a</v>
      </c>
    </row>
    <row r="977" spans="1:9" x14ac:dyDescent="0.3">
      <c r="A977" s="32" t="s">
        <v>128</v>
      </c>
      <c r="B977">
        <f t="shared" ca="1" si="92"/>
        <v>1</v>
      </c>
      <c r="C977">
        <f t="shared" ca="1" si="90"/>
        <v>3</v>
      </c>
      <c r="D977">
        <f t="shared" ca="1" si="90"/>
        <v>2</v>
      </c>
      <c r="E977">
        <f t="shared" ca="1" si="90"/>
        <v>4</v>
      </c>
      <c r="F977" t="str">
        <f t="shared" ca="1" si="91"/>
        <v>sales</v>
      </c>
      <c r="G977" t="str">
        <f t="shared" ca="1" si="91"/>
        <v>other</v>
      </c>
      <c r="H977" t="str">
        <f t="shared" ca="1" si="91"/>
        <v>1-5yr</v>
      </c>
      <c r="I977" t="str">
        <f t="shared" ca="1" si="91"/>
        <v>non-supervisory</v>
      </c>
    </row>
    <row r="978" spans="1:9" x14ac:dyDescent="0.3">
      <c r="A978" s="35" t="s">
        <v>129</v>
      </c>
      <c r="B978">
        <f t="shared" ca="1" si="92"/>
        <v>1</v>
      </c>
      <c r="C978">
        <f t="shared" ca="1" si="90"/>
        <v>3</v>
      </c>
      <c r="D978">
        <f t="shared" ca="1" si="90"/>
        <v>2</v>
      </c>
      <c r="E978">
        <f t="shared" ca="1" si="90"/>
        <v>4</v>
      </c>
      <c r="F978" t="str">
        <f t="shared" ca="1" si="91"/>
        <v>analytics</v>
      </c>
      <c r="G978" t="str">
        <f t="shared" ca="1" si="91"/>
        <v>consumer goods</v>
      </c>
      <c r="H978" t="str">
        <f t="shared" ca="1" si="91"/>
        <v>1-5 yr</v>
      </c>
      <c r="I978" t="str">
        <f t="shared" ca="1" si="91"/>
        <v>non-supervisory</v>
      </c>
    </row>
    <row r="979" spans="1:9" x14ac:dyDescent="0.3">
      <c r="A979" s="32" t="s">
        <v>130</v>
      </c>
      <c r="B979">
        <f t="shared" ca="1" si="92"/>
        <v>1</v>
      </c>
      <c r="C979">
        <f t="shared" ca="1" si="90"/>
        <v>3</v>
      </c>
      <c r="D979">
        <f t="shared" ca="1" si="90"/>
        <v>2</v>
      </c>
      <c r="E979">
        <f t="shared" ca="1" si="90"/>
        <v>5</v>
      </c>
      <c r="F979" t="str">
        <f t="shared" ca="1" si="91"/>
        <v>analytics</v>
      </c>
      <c r="G979" t="str">
        <f t="shared" ca="1" si="91"/>
        <v>electronics</v>
      </c>
      <c r="H979" t="str">
        <f t="shared" ca="1" si="91"/>
        <v>1-5 yr</v>
      </c>
      <c r="I979" t="str">
        <f t="shared" ca="1" si="91"/>
        <v>non-supervisory</v>
      </c>
    </row>
    <row r="980" spans="1:9" x14ac:dyDescent="0.3">
      <c r="A980" s="32" t="s">
        <v>131</v>
      </c>
      <c r="B980">
        <f t="shared" ca="1" si="92"/>
        <v>1</v>
      </c>
      <c r="C980">
        <f t="shared" ca="1" si="90"/>
        <v>3</v>
      </c>
      <c r="D980">
        <f t="shared" ca="1" si="90"/>
        <v>2</v>
      </c>
      <c r="E980">
        <f t="shared" ca="1" si="90"/>
        <v>2</v>
      </c>
      <c r="F980" t="str">
        <f t="shared" ca="1" si="91"/>
        <v>operations</v>
      </c>
      <c r="G980" t="str">
        <f t="shared" ca="1" si="91"/>
        <v>consumer goods</v>
      </c>
      <c r="H980" t="str">
        <f t="shared" ca="1" si="91"/>
        <v>6-10yr</v>
      </c>
      <c r="I980" t="str">
        <f t="shared" ca="1" si="91"/>
        <v>manager</v>
      </c>
    </row>
    <row r="981" spans="1:9" x14ac:dyDescent="0.3">
      <c r="A981" s="35" t="s">
        <v>132</v>
      </c>
      <c r="B981">
        <f t="shared" ca="1" si="92"/>
        <v>1</v>
      </c>
      <c r="C981">
        <f t="shared" ca="1" si="90"/>
        <v>3</v>
      </c>
      <c r="D981">
        <f t="shared" ca="1" si="90"/>
        <v>2</v>
      </c>
      <c r="E981">
        <f t="shared" ca="1" si="90"/>
        <v>5</v>
      </c>
      <c r="F981" t="str">
        <f t="shared" ca="1" si="91"/>
        <v>Sales</v>
      </c>
      <c r="G981" t="str">
        <f t="shared" ca="1" si="91"/>
        <v>consumer goods</v>
      </c>
      <c r="H981" t="str">
        <f t="shared" ca="1" si="91"/>
        <v>1-5yrs</v>
      </c>
      <c r="I981" t="str">
        <f t="shared" ca="1" si="91"/>
        <v>non-supervisory</v>
      </c>
    </row>
    <row r="982" spans="1:9" x14ac:dyDescent="0.3">
      <c r="A982" s="32" t="s">
        <v>133</v>
      </c>
      <c r="B982">
        <f t="shared" ca="1" si="92"/>
        <v>1</v>
      </c>
      <c r="C982">
        <f t="shared" ca="1" si="90"/>
        <v>3</v>
      </c>
      <c r="D982">
        <f t="shared" ca="1" si="90"/>
        <v>2</v>
      </c>
      <c r="E982">
        <f t="shared" ca="1" si="90"/>
        <v>5</v>
      </c>
      <c r="F982" t="str">
        <f t="shared" ca="1" si="91"/>
        <v>operations</v>
      </c>
      <c r="G982" t="str">
        <f t="shared" ca="1" si="91"/>
        <v>other</v>
      </c>
      <c r="H982" t="str">
        <f t="shared" ca="1" si="91"/>
        <v>1-5yrs</v>
      </c>
      <c r="I982" t="str">
        <f t="shared" ca="1" si="91"/>
        <v>non-supervisory</v>
      </c>
    </row>
    <row r="983" spans="1:9" x14ac:dyDescent="0.3">
      <c r="A983" s="32" t="s">
        <v>134</v>
      </c>
      <c r="B983">
        <f t="shared" ca="1" si="92"/>
        <v>1</v>
      </c>
      <c r="C983">
        <f t="shared" ca="1" si="90"/>
        <v>3</v>
      </c>
      <c r="D983">
        <f t="shared" ca="1" si="90"/>
        <v>2</v>
      </c>
      <c r="E983">
        <f t="shared" ca="1" si="90"/>
        <v>3</v>
      </c>
      <c r="F983" t="str">
        <f t="shared" ca="1" si="91"/>
        <v>operations</v>
      </c>
      <c r="G983" t="str">
        <f t="shared" ca="1" si="91"/>
        <v>consumer goods</v>
      </c>
      <c r="H983" t="str">
        <f t="shared" ca="1" si="91"/>
        <v>6-10yrs</v>
      </c>
      <c r="I983" t="str">
        <f t="shared" ca="1" si="91"/>
        <v>director</v>
      </c>
    </row>
    <row r="984" spans="1:9" x14ac:dyDescent="0.3">
      <c r="A984" s="35" t="s">
        <v>135</v>
      </c>
      <c r="B984">
        <f t="shared" ca="1" si="92"/>
        <v>1</v>
      </c>
      <c r="C984">
        <f t="shared" ca="1" si="90"/>
        <v>3</v>
      </c>
      <c r="D984">
        <f t="shared" ca="1" si="90"/>
        <v>2</v>
      </c>
      <c r="E984">
        <f t="shared" ca="1" si="90"/>
        <v>5</v>
      </c>
      <c r="F984" t="str">
        <f t="shared" ca="1" si="91"/>
        <v>sales</v>
      </c>
      <c r="G984" t="str">
        <f t="shared" ca="1" si="91"/>
        <v>consumer goods</v>
      </c>
      <c r="H984" t="str">
        <f t="shared" ca="1" si="91"/>
        <v>6-10yrs</v>
      </c>
      <c r="I984" t="str">
        <f t="shared" ca="1" si="91"/>
        <v>supervisor</v>
      </c>
    </row>
    <row r="985" spans="1:9" x14ac:dyDescent="0.3">
      <c r="A985" s="32" t="s">
        <v>136</v>
      </c>
      <c r="B985">
        <f t="shared" ca="1" si="92"/>
        <v>1</v>
      </c>
      <c r="C985">
        <f t="shared" ca="1" si="90"/>
        <v>3</v>
      </c>
      <c r="D985">
        <f t="shared" ca="1" si="90"/>
        <v>2</v>
      </c>
      <c r="E985">
        <f t="shared" ca="1" si="90"/>
        <v>4</v>
      </c>
      <c r="F985" t="str">
        <f t="shared" ca="1" si="91"/>
        <v>operations</v>
      </c>
      <c r="G985" t="str">
        <f t="shared" ca="1" si="91"/>
        <v>electronics</v>
      </c>
      <c r="H985" t="str">
        <f t="shared" ca="1" si="91"/>
        <v>1-5yrs</v>
      </c>
      <c r="I985" t="str">
        <f t="shared" ca="1" si="91"/>
        <v>manager</v>
      </c>
    </row>
    <row r="986" spans="1:9" x14ac:dyDescent="0.3">
      <c r="A986" s="32" t="s">
        <v>137</v>
      </c>
      <c r="B986">
        <f t="shared" ca="1" si="92"/>
        <v>1</v>
      </c>
      <c r="C986">
        <f t="shared" ca="1" si="90"/>
        <v>3</v>
      </c>
      <c r="D986">
        <f t="shared" ca="1" si="90"/>
        <v>2</v>
      </c>
      <c r="E986">
        <f t="shared" ca="1" si="90"/>
        <v>6</v>
      </c>
      <c r="F986" t="str">
        <f t="shared" ca="1" si="91"/>
        <v>operations</v>
      </c>
      <c r="G986" t="str">
        <f t="shared" ca="1" si="91"/>
        <v>electronics</v>
      </c>
      <c r="H986" t="str">
        <f t="shared" ca="1" si="91"/>
        <v>6-10yrs</v>
      </c>
      <c r="I986" t="str">
        <f t="shared" ca="1" si="91"/>
        <v>manager</v>
      </c>
    </row>
    <row r="987" spans="1:9" x14ac:dyDescent="0.3">
      <c r="A987" s="35" t="s">
        <v>138</v>
      </c>
      <c r="B987">
        <f t="shared" ca="1" si="92"/>
        <v>1</v>
      </c>
      <c r="C987">
        <f t="shared" ca="1" si="90"/>
        <v>3</v>
      </c>
      <c r="D987">
        <f t="shared" ca="1" si="90"/>
        <v>2</v>
      </c>
      <c r="E987">
        <f t="shared" ca="1" si="90"/>
        <v>5</v>
      </c>
      <c r="F987" t="str">
        <f t="shared" ca="1" si="91"/>
        <v>sales</v>
      </c>
      <c r="G987" t="str">
        <f t="shared" ca="1" si="91"/>
        <v>consumer goods</v>
      </c>
      <c r="H987" t="str">
        <f t="shared" ca="1" si="91"/>
        <v>1-5yrs</v>
      </c>
      <c r="I987" t="str">
        <f t="shared" ca="1" si="91"/>
        <v>non-supervisory</v>
      </c>
    </row>
    <row r="988" spans="1:9" x14ac:dyDescent="0.3">
      <c r="A988" s="32" t="s">
        <v>139</v>
      </c>
      <c r="B988">
        <f t="shared" ca="1" si="92"/>
        <v>1</v>
      </c>
      <c r="C988">
        <f t="shared" ca="1" si="92"/>
        <v>3</v>
      </c>
      <c r="D988">
        <f t="shared" ca="1" si="92"/>
        <v>2</v>
      </c>
      <c r="E988">
        <f t="shared" ca="1" si="92"/>
        <v>3</v>
      </c>
      <c r="F988" t="str">
        <f t="shared" ref="F988:I1019" ca="1" si="93">INDIRECT($A988&amp;"!"&amp;F$172)</f>
        <v>Purchasing</v>
      </c>
      <c r="G988" t="str">
        <f t="shared" ca="1" si="93"/>
        <v>Health Care</v>
      </c>
      <c r="H988" t="str">
        <f t="shared" ca="1" si="93"/>
        <v>6-10yrs</v>
      </c>
      <c r="I988" t="str">
        <f t="shared" ca="1" si="93"/>
        <v>non-supervisory</v>
      </c>
    </row>
    <row r="989" spans="1:9" x14ac:dyDescent="0.3">
      <c r="A989" s="32" t="s">
        <v>140</v>
      </c>
      <c r="B989">
        <f t="shared" ca="1" si="92"/>
        <v>1</v>
      </c>
      <c r="C989">
        <f t="shared" ca="1" si="92"/>
        <v>3</v>
      </c>
      <c r="D989">
        <f t="shared" ca="1" si="92"/>
        <v>2</v>
      </c>
      <c r="E989">
        <f t="shared" ca="1" si="92"/>
        <v>4</v>
      </c>
      <c r="F989" t="str">
        <f t="shared" ca="1" si="93"/>
        <v>operations</v>
      </c>
      <c r="G989" t="str">
        <f t="shared" ca="1" si="93"/>
        <v>other</v>
      </c>
      <c r="H989" t="str">
        <f t="shared" ca="1" si="93"/>
        <v>1-5yr</v>
      </c>
      <c r="I989" t="str">
        <f t="shared" ca="1" si="93"/>
        <v>non-supervisory</v>
      </c>
    </row>
    <row r="990" spans="1:9" x14ac:dyDescent="0.3">
      <c r="A990" s="35" t="s">
        <v>141</v>
      </c>
      <c r="B990">
        <f t="shared" ca="1" si="92"/>
        <v>1</v>
      </c>
      <c r="C990">
        <f t="shared" ca="1" si="92"/>
        <v>3</v>
      </c>
      <c r="D990">
        <f t="shared" ca="1" si="92"/>
        <v>2</v>
      </c>
      <c r="E990">
        <f t="shared" ca="1" si="92"/>
        <v>4</v>
      </c>
      <c r="F990" t="str">
        <f t="shared" ca="1" si="93"/>
        <v>n/a</v>
      </c>
      <c r="G990" t="str">
        <f t="shared" ca="1" si="93"/>
        <v>electronics</v>
      </c>
      <c r="H990" t="str">
        <f t="shared" ca="1" si="93"/>
        <v>6-10yr</v>
      </c>
      <c r="I990" t="str">
        <f t="shared" ca="1" si="93"/>
        <v>supervisor</v>
      </c>
    </row>
    <row r="991" spans="1:9" x14ac:dyDescent="0.3">
      <c r="A991" s="32" t="s">
        <v>142</v>
      </c>
      <c r="B991">
        <f t="shared" ca="1" si="92"/>
        <v>1</v>
      </c>
      <c r="C991">
        <f t="shared" ca="1" si="92"/>
        <v>3</v>
      </c>
      <c r="D991">
        <f t="shared" ca="1" si="92"/>
        <v>2</v>
      </c>
      <c r="E991">
        <f t="shared" ca="1" si="92"/>
        <v>4</v>
      </c>
      <c r="F991" t="str">
        <f t="shared" ca="1" si="93"/>
        <v>accounting/finance</v>
      </c>
      <c r="G991" t="str">
        <f t="shared" ca="1" si="93"/>
        <v>other</v>
      </c>
      <c r="H991" t="str">
        <f t="shared" ca="1" si="93"/>
        <v>1-5yrs</v>
      </c>
      <c r="I991" t="str">
        <f t="shared" ca="1" si="93"/>
        <v>supervisor</v>
      </c>
    </row>
    <row r="992" spans="1:9" x14ac:dyDescent="0.3">
      <c r="A992" s="32" t="s">
        <v>143</v>
      </c>
      <c r="B992">
        <f t="shared" ca="1" si="92"/>
        <v>1</v>
      </c>
      <c r="C992">
        <f t="shared" ca="1" si="92"/>
        <v>3</v>
      </c>
      <c r="D992">
        <f t="shared" ca="1" si="92"/>
        <v>2</v>
      </c>
      <c r="E992">
        <f t="shared" ca="1" si="92"/>
        <v>4</v>
      </c>
      <c r="F992" t="str">
        <f t="shared" ca="1" si="93"/>
        <v>operations</v>
      </c>
      <c r="G992" t="str">
        <f t="shared" ca="1" si="93"/>
        <v>other</v>
      </c>
      <c r="H992" t="str">
        <f t="shared" ca="1" si="93"/>
        <v>6-10yrs</v>
      </c>
      <c r="I992" t="str">
        <f t="shared" ca="1" si="93"/>
        <v>manager</v>
      </c>
    </row>
    <row r="993" spans="1:9" x14ac:dyDescent="0.3">
      <c r="A993" s="35" t="s">
        <v>144</v>
      </c>
      <c r="B993">
        <f t="shared" ca="1" si="92"/>
        <v>1</v>
      </c>
      <c r="C993">
        <f t="shared" ca="1" si="92"/>
        <v>3</v>
      </c>
      <c r="D993">
        <f t="shared" ca="1" si="92"/>
        <v>2</v>
      </c>
      <c r="E993">
        <f t="shared" ca="1" si="92"/>
        <v>3</v>
      </c>
      <c r="F993" t="str">
        <f t="shared" ca="1" si="93"/>
        <v>n/a</v>
      </c>
      <c r="G993" t="str">
        <f t="shared" ca="1" si="93"/>
        <v>other</v>
      </c>
      <c r="H993" t="str">
        <f t="shared" ca="1" si="93"/>
        <v>1-5yrs</v>
      </c>
      <c r="I993" t="str">
        <f t="shared" ca="1" si="93"/>
        <v>non-supervisory</v>
      </c>
    </row>
    <row r="994" spans="1:9" x14ac:dyDescent="0.3">
      <c r="A994" s="32" t="s">
        <v>145</v>
      </c>
      <c r="B994">
        <f t="shared" ca="1" si="92"/>
        <v>1</v>
      </c>
      <c r="C994">
        <f t="shared" ca="1" si="92"/>
        <v>3</v>
      </c>
      <c r="D994">
        <f t="shared" ca="1" si="92"/>
        <v>2</v>
      </c>
      <c r="E994">
        <f t="shared" ca="1" si="92"/>
        <v>2</v>
      </c>
      <c r="F994" t="str">
        <f t="shared" ca="1" si="93"/>
        <v>accounting/finance</v>
      </c>
      <c r="G994" t="str">
        <f t="shared" ca="1" si="93"/>
        <v>power/energy</v>
      </c>
      <c r="H994" t="str">
        <f t="shared" ca="1" si="93"/>
        <v>1-5yrs</v>
      </c>
      <c r="I994" t="str">
        <f t="shared" ca="1" si="93"/>
        <v>non-supervisory</v>
      </c>
    </row>
    <row r="995" spans="1:9" x14ac:dyDescent="0.3">
      <c r="A995" s="32" t="s">
        <v>146</v>
      </c>
      <c r="B995">
        <f t="shared" ca="1" si="92"/>
        <v>1</v>
      </c>
      <c r="C995">
        <f t="shared" ca="1" si="92"/>
        <v>3</v>
      </c>
      <c r="D995">
        <f t="shared" ca="1" si="92"/>
        <v>2</v>
      </c>
      <c r="E995">
        <f t="shared" ca="1" si="92"/>
        <v>4</v>
      </c>
      <c r="F995" t="str">
        <f t="shared" ca="1" si="93"/>
        <v>n/a</v>
      </c>
      <c r="G995" t="str">
        <f t="shared" ca="1" si="93"/>
        <v>n/a</v>
      </c>
      <c r="H995" t="str">
        <f t="shared" ca="1" si="93"/>
        <v>1-5yrs</v>
      </c>
      <c r="I995" t="str">
        <f t="shared" ca="1" si="93"/>
        <v>n/a</v>
      </c>
    </row>
    <row r="996" spans="1:9" x14ac:dyDescent="0.3">
      <c r="A996" s="35" t="s">
        <v>147</v>
      </c>
      <c r="B996">
        <f t="shared" ca="1" si="92"/>
        <v>1</v>
      </c>
      <c r="C996">
        <f t="shared" ca="1" si="92"/>
        <v>3</v>
      </c>
      <c r="D996">
        <f t="shared" ca="1" si="92"/>
        <v>2</v>
      </c>
      <c r="E996">
        <f t="shared" ca="1" si="92"/>
        <v>3</v>
      </c>
      <c r="F996" t="str">
        <f t="shared" ca="1" si="93"/>
        <v>accounting/finance</v>
      </c>
      <c r="G996" t="str">
        <f t="shared" ca="1" si="93"/>
        <v>other</v>
      </c>
      <c r="H996" t="str">
        <f t="shared" ca="1" si="93"/>
        <v>11-15yrs</v>
      </c>
      <c r="I996" t="str">
        <f t="shared" ca="1" si="93"/>
        <v>non-supervisory</v>
      </c>
    </row>
    <row r="997" spans="1:9" x14ac:dyDescent="0.3">
      <c r="A997" s="32" t="s">
        <v>148</v>
      </c>
      <c r="B997">
        <f t="shared" ca="1" si="92"/>
        <v>1</v>
      </c>
      <c r="C997">
        <f t="shared" ca="1" si="92"/>
        <v>3</v>
      </c>
      <c r="D997">
        <f t="shared" ca="1" si="92"/>
        <v>2</v>
      </c>
      <c r="E997">
        <f t="shared" ca="1" si="92"/>
        <v>2</v>
      </c>
      <c r="F997" t="str">
        <f t="shared" ca="1" si="93"/>
        <v>sales</v>
      </c>
      <c r="G997" t="str">
        <f t="shared" ca="1" si="93"/>
        <v>electronics</v>
      </c>
      <c r="H997" t="str">
        <f t="shared" ca="1" si="93"/>
        <v>6-10yrs</v>
      </c>
      <c r="I997" t="str">
        <f t="shared" ca="1" si="93"/>
        <v>manager</v>
      </c>
    </row>
    <row r="998" spans="1:9" x14ac:dyDescent="0.3">
      <c r="A998" s="32" t="s">
        <v>149</v>
      </c>
      <c r="B998">
        <f t="shared" ca="1" si="92"/>
        <v>1</v>
      </c>
      <c r="C998">
        <f t="shared" ca="1" si="92"/>
        <v>3</v>
      </c>
      <c r="D998">
        <f t="shared" ca="1" si="92"/>
        <v>2</v>
      </c>
      <c r="E998">
        <f t="shared" ca="1" si="92"/>
        <v>5</v>
      </c>
      <c r="F998" t="str">
        <f t="shared" ca="1" si="93"/>
        <v>accounting/finance</v>
      </c>
      <c r="G998" t="str">
        <f t="shared" ca="1" si="93"/>
        <v>n/a</v>
      </c>
      <c r="H998" t="str">
        <f t="shared" ca="1" si="93"/>
        <v>11-15yrs</v>
      </c>
      <c r="I998" t="str">
        <f t="shared" ca="1" si="93"/>
        <v>manager</v>
      </c>
    </row>
    <row r="999" spans="1:9" x14ac:dyDescent="0.3">
      <c r="A999" s="35" t="s">
        <v>150</v>
      </c>
      <c r="B999">
        <f t="shared" ca="1" si="92"/>
        <v>1</v>
      </c>
      <c r="C999">
        <f t="shared" ca="1" si="92"/>
        <v>3</v>
      </c>
      <c r="D999">
        <f t="shared" ca="1" si="92"/>
        <v>2</v>
      </c>
      <c r="E999">
        <f t="shared" ca="1" si="92"/>
        <v>2</v>
      </c>
      <c r="F999" t="str">
        <f t="shared" ca="1" si="93"/>
        <v>analytics</v>
      </c>
      <c r="G999" t="str">
        <f t="shared" ca="1" si="93"/>
        <v>electronics</v>
      </c>
      <c r="H999" t="str">
        <f t="shared" ca="1" si="93"/>
        <v>6-10yrs</v>
      </c>
      <c r="I999" t="str">
        <f t="shared" ca="1" si="93"/>
        <v>manager</v>
      </c>
    </row>
    <row r="1000" spans="1:9" x14ac:dyDescent="0.3">
      <c r="A1000" s="32" t="s">
        <v>151</v>
      </c>
      <c r="B1000">
        <f t="shared" ca="1" si="92"/>
        <v>1</v>
      </c>
      <c r="C1000">
        <f t="shared" ca="1" si="92"/>
        <v>3</v>
      </c>
      <c r="D1000">
        <f t="shared" ca="1" si="92"/>
        <v>2</v>
      </c>
      <c r="E1000">
        <f t="shared" ca="1" si="92"/>
        <v>5</v>
      </c>
      <c r="F1000" t="str">
        <f t="shared" ca="1" si="93"/>
        <v>operations</v>
      </c>
      <c r="G1000" t="str">
        <f t="shared" ca="1" si="93"/>
        <v>consumer goods</v>
      </c>
      <c r="H1000" t="str">
        <f t="shared" ca="1" si="93"/>
        <v>11-15yrs</v>
      </c>
      <c r="I1000" t="str">
        <f t="shared" ca="1" si="93"/>
        <v>VP/executive</v>
      </c>
    </row>
    <row r="1001" spans="1:9" x14ac:dyDescent="0.3">
      <c r="A1001" s="32" t="s">
        <v>152</v>
      </c>
      <c r="B1001">
        <f t="shared" ca="1" si="92"/>
        <v>1</v>
      </c>
      <c r="C1001">
        <f t="shared" ca="1" si="92"/>
        <v>3</v>
      </c>
      <c r="D1001">
        <f t="shared" ca="1" si="92"/>
        <v>2</v>
      </c>
      <c r="E1001">
        <f t="shared" ca="1" si="92"/>
        <v>4</v>
      </c>
      <c r="F1001" t="str">
        <f t="shared" ca="1" si="93"/>
        <v>operations</v>
      </c>
      <c r="G1001" t="str">
        <f t="shared" ca="1" si="93"/>
        <v>health care</v>
      </c>
      <c r="H1001" t="str">
        <f t="shared" ca="1" si="93"/>
        <v>16-20yrs</v>
      </c>
      <c r="I1001" t="str">
        <f t="shared" ca="1" si="93"/>
        <v>manager</v>
      </c>
    </row>
    <row r="1002" spans="1:9" x14ac:dyDescent="0.3">
      <c r="A1002" s="35" t="s">
        <v>153</v>
      </c>
      <c r="B1002">
        <f t="shared" ca="1" si="92"/>
        <v>1</v>
      </c>
      <c r="C1002">
        <f t="shared" ca="1" si="92"/>
        <v>3</v>
      </c>
      <c r="D1002">
        <f t="shared" ca="1" si="92"/>
        <v>2</v>
      </c>
      <c r="E1002">
        <f t="shared" ca="1" si="92"/>
        <v>4</v>
      </c>
      <c r="F1002" t="str">
        <f t="shared" ca="1" si="93"/>
        <v>accounting/finance</v>
      </c>
      <c r="G1002" t="str">
        <f t="shared" ca="1" si="93"/>
        <v>other</v>
      </c>
      <c r="H1002" t="str">
        <f t="shared" ca="1" si="93"/>
        <v>6-10yrs</v>
      </c>
      <c r="I1002" t="str">
        <f t="shared" ca="1" si="93"/>
        <v>non-supervisory</v>
      </c>
    </row>
    <row r="1003" spans="1:9" x14ac:dyDescent="0.3">
      <c r="A1003" s="32" t="s">
        <v>154</v>
      </c>
      <c r="B1003">
        <f t="shared" ca="1" si="92"/>
        <v>1</v>
      </c>
      <c r="C1003">
        <f t="shared" ca="1" si="92"/>
        <v>3</v>
      </c>
      <c r="D1003">
        <f t="shared" ca="1" si="92"/>
        <v>2</v>
      </c>
      <c r="E1003">
        <f t="shared" ca="1" si="92"/>
        <v>3</v>
      </c>
      <c r="F1003" t="str">
        <f t="shared" ca="1" si="93"/>
        <v>other</v>
      </c>
      <c r="G1003" t="str">
        <f t="shared" ca="1" si="93"/>
        <v>consumer goods</v>
      </c>
      <c r="H1003" t="str">
        <f t="shared" ca="1" si="93"/>
        <v>1-5yrs</v>
      </c>
      <c r="I1003" t="str">
        <f t="shared" ca="1" si="93"/>
        <v>manager</v>
      </c>
    </row>
    <row r="1004" spans="1:9" x14ac:dyDescent="0.3">
      <c r="A1004" s="32" t="s">
        <v>155</v>
      </c>
      <c r="B1004">
        <f t="shared" ca="1" si="92"/>
        <v>1</v>
      </c>
      <c r="C1004">
        <f t="shared" ca="1" si="92"/>
        <v>3</v>
      </c>
      <c r="D1004">
        <f t="shared" ca="1" si="92"/>
        <v>2</v>
      </c>
      <c r="E1004">
        <f t="shared" ca="1" si="92"/>
        <v>3</v>
      </c>
      <c r="F1004" t="str">
        <f t="shared" ca="1" si="93"/>
        <v>accounting/finance</v>
      </c>
      <c r="G1004" t="str">
        <f t="shared" ca="1" si="93"/>
        <v>consumer goods</v>
      </c>
      <c r="H1004" t="str">
        <f t="shared" ca="1" si="93"/>
        <v>11-15yrs</v>
      </c>
      <c r="I1004" t="str">
        <f t="shared" ca="1" si="93"/>
        <v>manager</v>
      </c>
    </row>
    <row r="1005" spans="1:9" x14ac:dyDescent="0.3">
      <c r="A1005" s="35" t="s">
        <v>156</v>
      </c>
      <c r="B1005">
        <f t="shared" ref="B1005:E1026" ca="1" si="94">INDIRECT($A1005&amp;"!"&amp;B$970)</f>
        <v>1</v>
      </c>
      <c r="C1005">
        <f t="shared" ca="1" si="94"/>
        <v>3</v>
      </c>
      <c r="D1005">
        <f t="shared" ca="1" si="94"/>
        <v>2</v>
      </c>
      <c r="E1005">
        <f t="shared" ca="1" si="94"/>
        <v>3</v>
      </c>
      <c r="F1005" t="str">
        <f t="shared" ca="1" si="93"/>
        <v>n/a</v>
      </c>
      <c r="G1005" t="str">
        <f t="shared" ca="1" si="93"/>
        <v>health care</v>
      </c>
      <c r="H1005" t="str">
        <f t="shared" ca="1" si="93"/>
        <v>1-5yrs</v>
      </c>
      <c r="I1005" t="str">
        <f t="shared" ca="1" si="93"/>
        <v>supervisor</v>
      </c>
    </row>
    <row r="1006" spans="1:9" x14ac:dyDescent="0.3">
      <c r="A1006" s="32" t="s">
        <v>157</v>
      </c>
      <c r="B1006">
        <f t="shared" ca="1" si="94"/>
        <v>1</v>
      </c>
      <c r="C1006">
        <f t="shared" ca="1" si="94"/>
        <v>3</v>
      </c>
      <c r="D1006">
        <f t="shared" ca="1" si="94"/>
        <v>2</v>
      </c>
      <c r="E1006">
        <f t="shared" ca="1" si="94"/>
        <v>6</v>
      </c>
      <c r="F1006" t="str">
        <f t="shared" ca="1" si="93"/>
        <v>other</v>
      </c>
      <c r="G1006" t="str">
        <f t="shared" ca="1" si="93"/>
        <v>industrial equipment</v>
      </c>
      <c r="H1006" t="str">
        <f t="shared" ca="1" si="93"/>
        <v>6-10yrs</v>
      </c>
      <c r="I1006" t="str">
        <f t="shared" ca="1" si="93"/>
        <v>other</v>
      </c>
    </row>
    <row r="1007" spans="1:9" x14ac:dyDescent="0.3">
      <c r="A1007" s="32" t="s">
        <v>158</v>
      </c>
      <c r="B1007">
        <f t="shared" ca="1" si="94"/>
        <v>1</v>
      </c>
      <c r="C1007">
        <f t="shared" ca="1" si="94"/>
        <v>3</v>
      </c>
      <c r="D1007">
        <f t="shared" ca="1" si="94"/>
        <v>2</v>
      </c>
      <c r="E1007">
        <f t="shared" ca="1" si="94"/>
        <v>2</v>
      </c>
      <c r="F1007" t="str">
        <f t="shared" ca="1" si="93"/>
        <v>logistics</v>
      </c>
      <c r="G1007" t="str">
        <f t="shared" ca="1" si="93"/>
        <v>electronics</v>
      </c>
      <c r="H1007" t="str">
        <f t="shared" ca="1" si="93"/>
        <v>1-5yrs</v>
      </c>
      <c r="I1007" t="str">
        <f t="shared" ca="1" si="93"/>
        <v>supervisor</v>
      </c>
    </row>
    <row r="1008" spans="1:9" x14ac:dyDescent="0.3">
      <c r="A1008" s="35" t="s">
        <v>159</v>
      </c>
      <c r="B1008">
        <f t="shared" ca="1" si="94"/>
        <v>1</v>
      </c>
      <c r="C1008">
        <f t="shared" ca="1" si="94"/>
        <v>3</v>
      </c>
      <c r="D1008">
        <f t="shared" ca="1" si="94"/>
        <v>2</v>
      </c>
      <c r="E1008">
        <f t="shared" ca="1" si="94"/>
        <v>5</v>
      </c>
      <c r="F1008" t="str">
        <f t="shared" ca="1" si="93"/>
        <v>operations</v>
      </c>
      <c r="G1008" t="str">
        <f t="shared" ca="1" si="93"/>
        <v>electronics</v>
      </c>
      <c r="H1008" t="str">
        <f t="shared" ca="1" si="93"/>
        <v>1-5yrs</v>
      </c>
      <c r="I1008" t="str">
        <f t="shared" ca="1" si="93"/>
        <v>other</v>
      </c>
    </row>
    <row r="1009" spans="1:9" x14ac:dyDescent="0.3">
      <c r="A1009" s="32" t="s">
        <v>160</v>
      </c>
      <c r="B1009">
        <f t="shared" ca="1" si="94"/>
        <v>1</v>
      </c>
      <c r="C1009">
        <f t="shared" ca="1" si="94"/>
        <v>3</v>
      </c>
      <c r="D1009">
        <f t="shared" ca="1" si="94"/>
        <v>2</v>
      </c>
      <c r="E1009">
        <f t="shared" ca="1" si="94"/>
        <v>6</v>
      </c>
      <c r="F1009" t="str">
        <f t="shared" ca="1" si="93"/>
        <v>accounting/finance</v>
      </c>
      <c r="G1009" t="str">
        <f t="shared" ca="1" si="93"/>
        <v>consumer goods</v>
      </c>
      <c r="H1009" t="str">
        <f t="shared" ca="1" si="93"/>
        <v>6-10yrs</v>
      </c>
      <c r="I1009" t="str">
        <f t="shared" ca="1" si="93"/>
        <v>supervisor</v>
      </c>
    </row>
    <row r="1010" spans="1:9" x14ac:dyDescent="0.3">
      <c r="A1010" s="32" t="s">
        <v>161</v>
      </c>
      <c r="B1010">
        <f t="shared" ca="1" si="94"/>
        <v>1</v>
      </c>
      <c r="C1010">
        <f t="shared" ca="1" si="94"/>
        <v>3</v>
      </c>
      <c r="D1010">
        <f t="shared" ca="1" si="94"/>
        <v>2</v>
      </c>
      <c r="E1010">
        <f t="shared" ca="1" si="94"/>
        <v>4</v>
      </c>
      <c r="F1010" t="str">
        <f t="shared" ca="1" si="93"/>
        <v>logistics</v>
      </c>
      <c r="G1010" t="str">
        <f t="shared" ca="1" si="93"/>
        <v>other</v>
      </c>
      <c r="H1010" t="str">
        <f t="shared" ca="1" si="93"/>
        <v>1-5yrs</v>
      </c>
      <c r="I1010" t="str">
        <f t="shared" ca="1" si="93"/>
        <v>supervisor</v>
      </c>
    </row>
    <row r="1011" spans="1:9" x14ac:dyDescent="0.3">
      <c r="A1011" s="35" t="s">
        <v>162</v>
      </c>
      <c r="B1011">
        <f t="shared" ca="1" si="94"/>
        <v>1</v>
      </c>
      <c r="C1011">
        <f t="shared" ca="1" si="94"/>
        <v>3</v>
      </c>
      <c r="D1011">
        <f t="shared" ca="1" si="94"/>
        <v>2</v>
      </c>
      <c r="E1011">
        <f t="shared" ca="1" si="94"/>
        <v>3</v>
      </c>
      <c r="F1011" t="str">
        <f t="shared" ca="1" si="93"/>
        <v>accounting/finance</v>
      </c>
      <c r="G1011" t="str">
        <f t="shared" ca="1" si="93"/>
        <v>other</v>
      </c>
      <c r="H1011" t="str">
        <f t="shared" ca="1" si="93"/>
        <v>1-5yrs</v>
      </c>
      <c r="I1011" t="str">
        <f t="shared" ca="1" si="93"/>
        <v>non-supervisory</v>
      </c>
    </row>
    <row r="1012" spans="1:9" x14ac:dyDescent="0.3">
      <c r="A1012" s="32" t="s">
        <v>163</v>
      </c>
      <c r="B1012">
        <f t="shared" ca="1" si="94"/>
        <v>1</v>
      </c>
      <c r="C1012">
        <f t="shared" ca="1" si="94"/>
        <v>3</v>
      </c>
      <c r="D1012">
        <f t="shared" ca="1" si="94"/>
        <v>2</v>
      </c>
      <c r="E1012">
        <f t="shared" ca="1" si="94"/>
        <v>4</v>
      </c>
      <c r="F1012" t="str">
        <f t="shared" ca="1" si="93"/>
        <v>operations</v>
      </c>
      <c r="G1012" t="str">
        <f t="shared" ca="1" si="93"/>
        <v>electronics</v>
      </c>
      <c r="H1012" t="str">
        <f t="shared" ca="1" si="93"/>
        <v>6-10yrs</v>
      </c>
      <c r="I1012" t="str">
        <f t="shared" ca="1" si="93"/>
        <v>supervisor</v>
      </c>
    </row>
    <row r="1013" spans="1:9" x14ac:dyDescent="0.3">
      <c r="A1013" s="32" t="s">
        <v>164</v>
      </c>
      <c r="B1013">
        <f t="shared" ca="1" si="94"/>
        <v>1</v>
      </c>
      <c r="C1013">
        <f t="shared" ca="1" si="94"/>
        <v>3</v>
      </c>
      <c r="D1013">
        <f t="shared" ca="1" si="94"/>
        <v>2</v>
      </c>
      <c r="E1013">
        <f t="shared" ca="1" si="94"/>
        <v>2</v>
      </c>
      <c r="F1013" t="str">
        <f t="shared" ca="1" si="93"/>
        <v>operations</v>
      </c>
      <c r="G1013" t="str">
        <f t="shared" ca="1" si="93"/>
        <v>consumer goods</v>
      </c>
      <c r="H1013" t="str">
        <f t="shared" ca="1" si="93"/>
        <v>1-5yrs</v>
      </c>
      <c r="I1013" t="str">
        <f t="shared" ca="1" si="93"/>
        <v>non-supervisory</v>
      </c>
    </row>
    <row r="1014" spans="1:9" x14ac:dyDescent="0.3">
      <c r="A1014" s="35" t="s">
        <v>165</v>
      </c>
      <c r="B1014">
        <f t="shared" ca="1" si="94"/>
        <v>1</v>
      </c>
      <c r="C1014">
        <f t="shared" ca="1" si="94"/>
        <v>3</v>
      </c>
      <c r="D1014">
        <f t="shared" ca="1" si="94"/>
        <v>2</v>
      </c>
      <c r="E1014">
        <f t="shared" ca="1" si="94"/>
        <v>4</v>
      </c>
      <c r="F1014" t="str">
        <f t="shared" ca="1" si="93"/>
        <v>other</v>
      </c>
      <c r="G1014" t="str">
        <f t="shared" ca="1" si="93"/>
        <v>other</v>
      </c>
      <c r="H1014" t="str">
        <f t="shared" ca="1" si="93"/>
        <v>1-5yrs</v>
      </c>
      <c r="I1014" t="str">
        <f t="shared" ca="1" si="93"/>
        <v>non-supervisory</v>
      </c>
    </row>
    <row r="1015" spans="1:9" x14ac:dyDescent="0.3">
      <c r="A1015" s="32" t="s">
        <v>166</v>
      </c>
      <c r="B1015">
        <f t="shared" ca="1" si="94"/>
        <v>1</v>
      </c>
      <c r="C1015">
        <f t="shared" ca="1" si="94"/>
        <v>3</v>
      </c>
      <c r="D1015">
        <f t="shared" ca="1" si="94"/>
        <v>2</v>
      </c>
      <c r="E1015">
        <f t="shared" ca="1" si="94"/>
        <v>5</v>
      </c>
      <c r="F1015" t="str">
        <f t="shared" ca="1" si="93"/>
        <v>operations</v>
      </c>
      <c r="G1015" t="str">
        <f t="shared" ca="1" si="93"/>
        <v>electronics</v>
      </c>
      <c r="H1015" t="str">
        <f t="shared" ca="1" si="93"/>
        <v>1-5yrs</v>
      </c>
      <c r="I1015" t="str">
        <f t="shared" ca="1" si="93"/>
        <v>non-supervisory</v>
      </c>
    </row>
    <row r="1016" spans="1:9" x14ac:dyDescent="0.3">
      <c r="A1016" s="32" t="s">
        <v>167</v>
      </c>
      <c r="B1016">
        <f t="shared" ca="1" si="94"/>
        <v>1</v>
      </c>
      <c r="C1016">
        <f t="shared" ca="1" si="94"/>
        <v>3</v>
      </c>
      <c r="D1016">
        <f t="shared" ca="1" si="94"/>
        <v>2</v>
      </c>
      <c r="E1016">
        <f t="shared" ca="1" si="94"/>
        <v>4</v>
      </c>
      <c r="F1016" t="str">
        <f t="shared" ca="1" si="93"/>
        <v>purchasing</v>
      </c>
      <c r="G1016" t="str">
        <f t="shared" ca="1" si="93"/>
        <v>electronics</v>
      </c>
      <c r="H1016" t="str">
        <f t="shared" ca="1" si="93"/>
        <v>11-15yrs</v>
      </c>
      <c r="I1016" t="str">
        <f t="shared" ca="1" si="93"/>
        <v>other</v>
      </c>
    </row>
    <row r="1017" spans="1:9" x14ac:dyDescent="0.3">
      <c r="A1017" s="35" t="s">
        <v>168</v>
      </c>
      <c r="B1017">
        <f t="shared" ca="1" si="94"/>
        <v>1</v>
      </c>
      <c r="C1017">
        <f t="shared" ca="1" si="94"/>
        <v>3</v>
      </c>
      <c r="D1017">
        <f t="shared" ca="1" si="94"/>
        <v>2</v>
      </c>
      <c r="E1017">
        <f t="shared" ca="1" si="94"/>
        <v>2</v>
      </c>
      <c r="F1017" t="str">
        <f t="shared" ca="1" si="93"/>
        <v>operations</v>
      </c>
      <c r="G1017" t="str">
        <f t="shared" ca="1" si="93"/>
        <v>electronics</v>
      </c>
      <c r="H1017" t="str">
        <f t="shared" ca="1" si="93"/>
        <v>6-10yrs</v>
      </c>
      <c r="I1017" t="str">
        <f t="shared" ca="1" si="93"/>
        <v>manager</v>
      </c>
    </row>
    <row r="1018" spans="1:9" x14ac:dyDescent="0.3">
      <c r="A1018" s="32" t="s">
        <v>169</v>
      </c>
      <c r="B1018">
        <f t="shared" ca="1" si="94"/>
        <v>1</v>
      </c>
      <c r="C1018">
        <f t="shared" ca="1" si="94"/>
        <v>3</v>
      </c>
      <c r="D1018">
        <f t="shared" ca="1" si="94"/>
        <v>2</v>
      </c>
      <c r="E1018">
        <f t="shared" ca="1" si="94"/>
        <v>3</v>
      </c>
      <c r="F1018" t="str">
        <f t="shared" ca="1" si="93"/>
        <v>other</v>
      </c>
      <c r="G1018" t="str">
        <f t="shared" ca="1" si="93"/>
        <v>other</v>
      </c>
      <c r="H1018" t="str">
        <f t="shared" ca="1" si="93"/>
        <v>1-5yrs</v>
      </c>
      <c r="I1018" t="str">
        <f t="shared" ca="1" si="93"/>
        <v>manager</v>
      </c>
    </row>
    <row r="1019" spans="1:9" x14ac:dyDescent="0.3">
      <c r="A1019" s="32" t="s">
        <v>170</v>
      </c>
      <c r="B1019">
        <f t="shared" ca="1" si="94"/>
        <v>1</v>
      </c>
      <c r="C1019">
        <f t="shared" ca="1" si="94"/>
        <v>3</v>
      </c>
      <c r="D1019">
        <f t="shared" ca="1" si="94"/>
        <v>2</v>
      </c>
      <c r="E1019">
        <f t="shared" ca="1" si="94"/>
        <v>3</v>
      </c>
      <c r="F1019" t="str">
        <f t="shared" ca="1" si="93"/>
        <v>sales</v>
      </c>
      <c r="G1019" t="str">
        <f t="shared" ca="1" si="93"/>
        <v>consumer goods</v>
      </c>
      <c r="H1019" t="str">
        <f t="shared" ca="1" si="93"/>
        <v>6-10yrs</v>
      </c>
      <c r="I1019" t="str">
        <f t="shared" ca="1" si="93"/>
        <v>non-supervisory</v>
      </c>
    </row>
    <row r="1020" spans="1:9" x14ac:dyDescent="0.3">
      <c r="A1020" s="35" t="s">
        <v>171</v>
      </c>
      <c r="B1020">
        <f t="shared" ca="1" si="94"/>
        <v>1</v>
      </c>
      <c r="C1020">
        <f t="shared" ca="1" si="94"/>
        <v>3</v>
      </c>
      <c r="D1020">
        <f t="shared" ca="1" si="94"/>
        <v>2</v>
      </c>
      <c r="E1020">
        <f t="shared" ca="1" si="94"/>
        <v>5</v>
      </c>
      <c r="F1020" t="str">
        <f t="shared" ref="F1020:I1026" ca="1" si="95">INDIRECT($A1020&amp;"!"&amp;F$172)</f>
        <v>other</v>
      </c>
      <c r="G1020" t="str">
        <f t="shared" ca="1" si="95"/>
        <v>other</v>
      </c>
      <c r="H1020" t="str">
        <f t="shared" ca="1" si="95"/>
        <v>1-5yrs</v>
      </c>
      <c r="I1020" t="str">
        <f t="shared" ca="1" si="95"/>
        <v>supervisor</v>
      </c>
    </row>
    <row r="1021" spans="1:9" x14ac:dyDescent="0.3">
      <c r="A1021" s="32" t="s">
        <v>172</v>
      </c>
      <c r="B1021">
        <f t="shared" ca="1" si="94"/>
        <v>1</v>
      </c>
      <c r="C1021">
        <f t="shared" ca="1" si="94"/>
        <v>3</v>
      </c>
      <c r="D1021">
        <f t="shared" ca="1" si="94"/>
        <v>2</v>
      </c>
      <c r="E1021">
        <f t="shared" ca="1" si="94"/>
        <v>3</v>
      </c>
      <c r="F1021" t="str">
        <f t="shared" ca="1" si="95"/>
        <v>analytics</v>
      </c>
      <c r="G1021" t="str">
        <f t="shared" ca="1" si="95"/>
        <v>electronics</v>
      </c>
      <c r="H1021" t="str">
        <f t="shared" ca="1" si="95"/>
        <v>&lt;1</v>
      </c>
      <c r="I1021" t="str">
        <f t="shared" ca="1" si="95"/>
        <v>non-supervisory</v>
      </c>
    </row>
    <row r="1022" spans="1:9" x14ac:dyDescent="0.3">
      <c r="A1022" s="32" t="s">
        <v>173</v>
      </c>
      <c r="B1022">
        <f t="shared" ca="1" si="94"/>
        <v>1</v>
      </c>
      <c r="C1022">
        <f t="shared" ca="1" si="94"/>
        <v>3</v>
      </c>
      <c r="D1022">
        <f t="shared" ca="1" si="94"/>
        <v>2</v>
      </c>
      <c r="E1022">
        <f t="shared" ca="1" si="94"/>
        <v>2</v>
      </c>
      <c r="F1022" t="str">
        <f t="shared" ca="1" si="95"/>
        <v>operations</v>
      </c>
      <c r="G1022" t="str">
        <f t="shared" ca="1" si="95"/>
        <v>electronics</v>
      </c>
      <c r="H1022" t="str">
        <f t="shared" ca="1" si="95"/>
        <v>6-10yrs</v>
      </c>
      <c r="I1022" t="str">
        <f t="shared" ca="1" si="95"/>
        <v>manager</v>
      </c>
    </row>
    <row r="1023" spans="1:9" x14ac:dyDescent="0.3">
      <c r="A1023" s="35" t="s">
        <v>174</v>
      </c>
      <c r="B1023">
        <f t="shared" ca="1" si="94"/>
        <v>1</v>
      </c>
      <c r="C1023">
        <f t="shared" ca="1" si="94"/>
        <v>3</v>
      </c>
      <c r="D1023">
        <f t="shared" ca="1" si="94"/>
        <v>2</v>
      </c>
      <c r="E1023">
        <f t="shared" ca="1" si="94"/>
        <v>3</v>
      </c>
      <c r="F1023" t="str">
        <f t="shared" ca="1" si="95"/>
        <v>logistics</v>
      </c>
      <c r="G1023" t="str">
        <f t="shared" ca="1" si="95"/>
        <v>other</v>
      </c>
      <c r="H1023" t="str">
        <f t="shared" ca="1" si="95"/>
        <v>1-5yrs</v>
      </c>
      <c r="I1023" t="str">
        <f t="shared" ca="1" si="95"/>
        <v>non-supervisory</v>
      </c>
    </row>
    <row r="1024" spans="1:9" x14ac:dyDescent="0.3">
      <c r="A1024" s="32" t="s">
        <v>175</v>
      </c>
      <c r="B1024">
        <f t="shared" ca="1" si="94"/>
        <v>1</v>
      </c>
      <c r="C1024">
        <f t="shared" ca="1" si="94"/>
        <v>3</v>
      </c>
      <c r="D1024">
        <f t="shared" ca="1" si="94"/>
        <v>2</v>
      </c>
      <c r="E1024">
        <f t="shared" ca="1" si="94"/>
        <v>3</v>
      </c>
      <c r="F1024" t="str">
        <f t="shared" ca="1" si="95"/>
        <v>logistics</v>
      </c>
      <c r="G1024" t="str">
        <f t="shared" ca="1" si="95"/>
        <v>other</v>
      </c>
      <c r="H1024" t="str">
        <f t="shared" ca="1" si="95"/>
        <v>1-5yrs</v>
      </c>
      <c r="I1024" t="str">
        <f t="shared" ca="1" si="95"/>
        <v>non-supervisory</v>
      </c>
    </row>
    <row r="1025" spans="1:9" x14ac:dyDescent="0.3">
      <c r="A1025" s="32" t="s">
        <v>176</v>
      </c>
      <c r="B1025">
        <f t="shared" ca="1" si="94"/>
        <v>1</v>
      </c>
      <c r="C1025">
        <f t="shared" ca="1" si="94"/>
        <v>3</v>
      </c>
      <c r="D1025">
        <f t="shared" ca="1" si="94"/>
        <v>2</v>
      </c>
      <c r="E1025">
        <f t="shared" ca="1" si="94"/>
        <v>3</v>
      </c>
      <c r="F1025" t="str">
        <f t="shared" ca="1" si="95"/>
        <v>sales</v>
      </c>
      <c r="G1025" t="str">
        <f t="shared" ca="1" si="95"/>
        <v>other</v>
      </c>
      <c r="H1025" t="str">
        <f t="shared" ca="1" si="95"/>
        <v>6-10yrs</v>
      </c>
      <c r="I1025" t="str">
        <f t="shared" ca="1" si="95"/>
        <v>manager</v>
      </c>
    </row>
    <row r="1026" spans="1:9" x14ac:dyDescent="0.3">
      <c r="A1026" s="35" t="s">
        <v>177</v>
      </c>
      <c r="B1026">
        <f t="shared" ca="1" si="94"/>
        <v>1</v>
      </c>
      <c r="C1026">
        <f t="shared" ca="1" si="94"/>
        <v>3</v>
      </c>
      <c r="D1026">
        <f t="shared" ca="1" si="94"/>
        <v>2</v>
      </c>
      <c r="E1026">
        <f t="shared" ca="1" si="94"/>
        <v>3</v>
      </c>
      <c r="F1026" t="str">
        <f t="shared" ca="1" si="95"/>
        <v>Analytics</v>
      </c>
      <c r="G1026" t="str">
        <f t="shared" ca="1" si="95"/>
        <v>electronics</v>
      </c>
      <c r="H1026" t="str">
        <f t="shared" ca="1" si="95"/>
        <v>1-5yrs</v>
      </c>
      <c r="I1026" t="str">
        <f t="shared" ca="1" si="95"/>
        <v>supervisor</v>
      </c>
    </row>
    <row r="1027" spans="1:9" x14ac:dyDescent="0.3">
      <c r="A1027" s="32"/>
      <c r="B1027" s="35" t="s">
        <v>288</v>
      </c>
      <c r="C1027" s="32" t="s">
        <v>289</v>
      </c>
      <c r="D1027" s="32" t="s">
        <v>290</v>
      </c>
      <c r="E1027" s="35" t="s">
        <v>199</v>
      </c>
      <c r="F1027" s="32" t="s">
        <v>220</v>
      </c>
      <c r="G1027" s="32" t="s">
        <v>221</v>
      </c>
      <c r="H1027" s="35" t="s">
        <v>222</v>
      </c>
      <c r="I1027" s="32" t="s">
        <v>224</v>
      </c>
    </row>
    <row r="1028" spans="1:9" x14ac:dyDescent="0.3">
      <c r="A1028" s="32"/>
      <c r="B1028" t="s">
        <v>256</v>
      </c>
    </row>
    <row r="1029" spans="1:9" x14ac:dyDescent="0.3">
      <c r="A1029" s="35" t="s">
        <v>232</v>
      </c>
      <c r="B1029">
        <f ca="1">INDIRECT($A1029&amp;"!"&amp;B$1027)</f>
        <v>2</v>
      </c>
      <c r="C1029">
        <f t="shared" ref="C1029:E1044" ca="1" si="96">INDIRECT($A1029&amp;"!"&amp;C$1027)</f>
        <v>2</v>
      </c>
      <c r="D1029">
        <f t="shared" ca="1" si="96"/>
        <v>2</v>
      </c>
      <c r="E1029">
        <f t="shared" ca="1" si="96"/>
        <v>4</v>
      </c>
      <c r="F1029" t="str">
        <f ca="1">INDIRECT($A1029&amp;"!"&amp;F$172)</f>
        <v>analytics</v>
      </c>
      <c r="G1029" t="str">
        <f t="shared" ref="F1029:I1044" ca="1" si="97">INDIRECT($A1029&amp;"!"&amp;G$172)</f>
        <v>n/a</v>
      </c>
      <c r="H1029" t="str">
        <f t="shared" ca="1" si="97"/>
        <v>1-5 years</v>
      </c>
      <c r="I1029" t="str">
        <f t="shared" ca="1" si="97"/>
        <v>non-supervisory</v>
      </c>
    </row>
    <row r="1030" spans="1:9" x14ac:dyDescent="0.3">
      <c r="A1030" s="32" t="s">
        <v>124</v>
      </c>
      <c r="B1030">
        <f t="shared" ref="B1030:E1061" ca="1" si="98">INDIRECT($A1030&amp;"!"&amp;B$1027)</f>
        <v>2</v>
      </c>
      <c r="C1030">
        <f t="shared" ca="1" si="96"/>
        <v>2</v>
      </c>
      <c r="D1030">
        <f t="shared" ca="1" si="96"/>
        <v>2</v>
      </c>
      <c r="E1030">
        <f t="shared" ca="1" si="96"/>
        <v>5</v>
      </c>
      <c r="F1030" t="str">
        <f t="shared" ca="1" si="97"/>
        <v>purchasing</v>
      </c>
      <c r="G1030" t="str">
        <f t="shared" ca="1" si="97"/>
        <v>consumer goods</v>
      </c>
      <c r="H1030" t="str">
        <f t="shared" ca="1" si="97"/>
        <v>6-10year</v>
      </c>
      <c r="I1030" t="str">
        <f t="shared" ca="1" si="97"/>
        <v>Manager</v>
      </c>
    </row>
    <row r="1031" spans="1:9" x14ac:dyDescent="0.3">
      <c r="A1031" s="32" t="s">
        <v>125</v>
      </c>
      <c r="B1031">
        <f t="shared" ca="1" si="98"/>
        <v>2</v>
      </c>
      <c r="C1031">
        <f t="shared" ca="1" si="96"/>
        <v>2</v>
      </c>
      <c r="D1031">
        <f t="shared" ca="1" si="96"/>
        <v>2</v>
      </c>
      <c r="E1031">
        <f t="shared" ca="1" si="96"/>
        <v>4</v>
      </c>
      <c r="F1031" t="str">
        <f t="shared" ca="1" si="97"/>
        <v>purchasing</v>
      </c>
      <c r="G1031" t="str">
        <f t="shared" ca="1" si="97"/>
        <v>health care</v>
      </c>
      <c r="H1031" t="str">
        <f t="shared" ca="1" si="97"/>
        <v>1-5y</v>
      </c>
      <c r="I1031" t="str">
        <f t="shared" ca="1" si="97"/>
        <v>non-supervisory</v>
      </c>
    </row>
    <row r="1032" spans="1:9" x14ac:dyDescent="0.3">
      <c r="A1032" s="35" t="s">
        <v>126</v>
      </c>
      <c r="B1032">
        <f t="shared" ca="1" si="98"/>
        <v>2</v>
      </c>
      <c r="C1032">
        <f t="shared" ca="1" si="96"/>
        <v>2</v>
      </c>
      <c r="D1032">
        <f t="shared" ca="1" si="96"/>
        <v>2</v>
      </c>
      <c r="E1032">
        <f t="shared" ca="1" si="96"/>
        <v>4</v>
      </c>
      <c r="F1032" t="str">
        <f t="shared" ca="1" si="97"/>
        <v>n/a</v>
      </c>
      <c r="G1032" t="str">
        <f t="shared" ca="1" si="97"/>
        <v>n/a</v>
      </c>
      <c r="H1032" t="str">
        <f t="shared" ca="1" si="97"/>
        <v>1-5y</v>
      </c>
      <c r="I1032" t="str">
        <f t="shared" ca="1" si="97"/>
        <v>other</v>
      </c>
    </row>
    <row r="1033" spans="1:9" x14ac:dyDescent="0.3">
      <c r="A1033" s="32" t="s">
        <v>127</v>
      </c>
      <c r="B1033">
        <f t="shared" ca="1" si="98"/>
        <v>2</v>
      </c>
      <c r="C1033">
        <f t="shared" ca="1" si="96"/>
        <v>2</v>
      </c>
      <c r="D1033">
        <f t="shared" ca="1" si="96"/>
        <v>2</v>
      </c>
      <c r="E1033">
        <f t="shared" ca="1" si="96"/>
        <v>4</v>
      </c>
      <c r="F1033" t="str">
        <f t="shared" ca="1" si="97"/>
        <v>n/a</v>
      </c>
      <c r="G1033" t="str">
        <f t="shared" ca="1" si="97"/>
        <v>health care</v>
      </c>
      <c r="H1033" t="str">
        <f t="shared" ca="1" si="97"/>
        <v>n/a</v>
      </c>
      <c r="I1033" t="str">
        <f t="shared" ca="1" si="97"/>
        <v>n/a</v>
      </c>
    </row>
    <row r="1034" spans="1:9" x14ac:dyDescent="0.3">
      <c r="A1034" s="32" t="s">
        <v>128</v>
      </c>
      <c r="B1034">
        <f t="shared" ca="1" si="98"/>
        <v>2</v>
      </c>
      <c r="C1034">
        <f t="shared" ca="1" si="96"/>
        <v>2</v>
      </c>
      <c r="D1034">
        <f t="shared" ca="1" si="96"/>
        <v>2</v>
      </c>
      <c r="E1034">
        <f t="shared" ca="1" si="96"/>
        <v>5</v>
      </c>
      <c r="F1034" t="str">
        <f t="shared" ca="1" si="97"/>
        <v>sales</v>
      </c>
      <c r="G1034" t="str">
        <f t="shared" ca="1" si="97"/>
        <v>other</v>
      </c>
      <c r="H1034" t="str">
        <f t="shared" ca="1" si="97"/>
        <v>1-5yr</v>
      </c>
      <c r="I1034" t="str">
        <f t="shared" ca="1" si="97"/>
        <v>non-supervisory</v>
      </c>
    </row>
    <row r="1035" spans="1:9" x14ac:dyDescent="0.3">
      <c r="A1035" s="35" t="s">
        <v>129</v>
      </c>
      <c r="B1035">
        <f t="shared" ca="1" si="98"/>
        <v>2</v>
      </c>
      <c r="C1035">
        <f t="shared" ca="1" si="96"/>
        <v>2</v>
      </c>
      <c r="D1035">
        <f t="shared" ca="1" si="96"/>
        <v>2</v>
      </c>
      <c r="E1035">
        <f t="shared" ca="1" si="96"/>
        <v>4</v>
      </c>
      <c r="F1035" t="str">
        <f t="shared" ca="1" si="97"/>
        <v>analytics</v>
      </c>
      <c r="G1035" t="str">
        <f t="shared" ca="1" si="97"/>
        <v>consumer goods</v>
      </c>
      <c r="H1035" t="str">
        <f t="shared" ca="1" si="97"/>
        <v>1-5 yr</v>
      </c>
      <c r="I1035" t="str">
        <f t="shared" ca="1" si="97"/>
        <v>non-supervisory</v>
      </c>
    </row>
    <row r="1036" spans="1:9" x14ac:dyDescent="0.3">
      <c r="A1036" s="32" t="s">
        <v>130</v>
      </c>
      <c r="B1036">
        <f t="shared" ca="1" si="98"/>
        <v>2</v>
      </c>
      <c r="C1036">
        <f t="shared" ca="1" si="96"/>
        <v>2</v>
      </c>
      <c r="D1036">
        <f t="shared" ca="1" si="96"/>
        <v>2</v>
      </c>
      <c r="E1036">
        <f t="shared" ca="1" si="96"/>
        <v>5</v>
      </c>
      <c r="F1036" t="str">
        <f t="shared" ca="1" si="97"/>
        <v>analytics</v>
      </c>
      <c r="G1036" t="str">
        <f t="shared" ca="1" si="97"/>
        <v>electronics</v>
      </c>
      <c r="H1036" t="str">
        <f t="shared" ca="1" si="97"/>
        <v>1-5 yr</v>
      </c>
      <c r="I1036" t="str">
        <f t="shared" ca="1" si="97"/>
        <v>non-supervisory</v>
      </c>
    </row>
    <row r="1037" spans="1:9" x14ac:dyDescent="0.3">
      <c r="A1037" s="32" t="s">
        <v>131</v>
      </c>
      <c r="B1037">
        <f t="shared" ca="1" si="98"/>
        <v>2</v>
      </c>
      <c r="C1037">
        <f t="shared" ca="1" si="96"/>
        <v>2</v>
      </c>
      <c r="D1037">
        <f t="shared" ca="1" si="96"/>
        <v>2</v>
      </c>
      <c r="E1037">
        <f t="shared" ca="1" si="96"/>
        <v>4</v>
      </c>
      <c r="F1037" t="str">
        <f t="shared" ca="1" si="97"/>
        <v>operations</v>
      </c>
      <c r="G1037" t="str">
        <f t="shared" ca="1" si="97"/>
        <v>consumer goods</v>
      </c>
      <c r="H1037" t="str">
        <f t="shared" ca="1" si="97"/>
        <v>6-10yr</v>
      </c>
      <c r="I1037" t="str">
        <f t="shared" ca="1" si="97"/>
        <v>manager</v>
      </c>
    </row>
    <row r="1038" spans="1:9" x14ac:dyDescent="0.3">
      <c r="A1038" s="35" t="s">
        <v>132</v>
      </c>
      <c r="B1038">
        <f t="shared" ca="1" si="98"/>
        <v>2</v>
      </c>
      <c r="C1038">
        <f t="shared" ca="1" si="96"/>
        <v>2</v>
      </c>
      <c r="D1038">
        <f t="shared" ca="1" si="96"/>
        <v>2</v>
      </c>
      <c r="E1038">
        <f t="shared" ca="1" si="96"/>
        <v>5</v>
      </c>
      <c r="F1038" t="str">
        <f t="shared" ca="1" si="97"/>
        <v>Sales</v>
      </c>
      <c r="G1038" t="str">
        <f t="shared" ca="1" si="97"/>
        <v>consumer goods</v>
      </c>
      <c r="H1038" t="str">
        <f t="shared" ca="1" si="97"/>
        <v>1-5yrs</v>
      </c>
      <c r="I1038" t="str">
        <f t="shared" ca="1" si="97"/>
        <v>non-supervisory</v>
      </c>
    </row>
    <row r="1039" spans="1:9" x14ac:dyDescent="0.3">
      <c r="A1039" s="32" t="s">
        <v>133</v>
      </c>
      <c r="B1039">
        <f t="shared" ca="1" si="98"/>
        <v>2</v>
      </c>
      <c r="C1039">
        <f t="shared" ca="1" si="96"/>
        <v>2</v>
      </c>
      <c r="D1039">
        <f t="shared" ca="1" si="96"/>
        <v>2</v>
      </c>
      <c r="E1039">
        <f t="shared" ca="1" si="96"/>
        <v>5</v>
      </c>
      <c r="F1039" t="str">
        <f t="shared" ca="1" si="97"/>
        <v>operations</v>
      </c>
      <c r="G1039" t="str">
        <f t="shared" ca="1" si="97"/>
        <v>other</v>
      </c>
      <c r="H1039" t="str">
        <f t="shared" ca="1" si="97"/>
        <v>1-5yrs</v>
      </c>
      <c r="I1039" t="str">
        <f t="shared" ca="1" si="97"/>
        <v>non-supervisory</v>
      </c>
    </row>
    <row r="1040" spans="1:9" x14ac:dyDescent="0.3">
      <c r="A1040" s="32" t="s">
        <v>134</v>
      </c>
      <c r="B1040">
        <f t="shared" ca="1" si="98"/>
        <v>2</v>
      </c>
      <c r="C1040">
        <f t="shared" ca="1" si="96"/>
        <v>2</v>
      </c>
      <c r="D1040">
        <f t="shared" ca="1" si="96"/>
        <v>2</v>
      </c>
      <c r="E1040">
        <f t="shared" ca="1" si="96"/>
        <v>4</v>
      </c>
      <c r="F1040" t="str">
        <f t="shared" ca="1" si="97"/>
        <v>operations</v>
      </c>
      <c r="G1040" t="str">
        <f t="shared" ca="1" si="97"/>
        <v>consumer goods</v>
      </c>
      <c r="H1040" t="str">
        <f t="shared" ca="1" si="97"/>
        <v>6-10yrs</v>
      </c>
      <c r="I1040" t="str">
        <f t="shared" ca="1" si="97"/>
        <v>director</v>
      </c>
    </row>
    <row r="1041" spans="1:9" x14ac:dyDescent="0.3">
      <c r="A1041" s="35" t="s">
        <v>135</v>
      </c>
      <c r="B1041">
        <f t="shared" ca="1" si="98"/>
        <v>2</v>
      </c>
      <c r="C1041">
        <f t="shared" ca="1" si="96"/>
        <v>2</v>
      </c>
      <c r="D1041">
        <f t="shared" ca="1" si="96"/>
        <v>2</v>
      </c>
      <c r="E1041">
        <f t="shared" ca="1" si="96"/>
        <v>5</v>
      </c>
      <c r="F1041" t="str">
        <f t="shared" ca="1" si="97"/>
        <v>sales</v>
      </c>
      <c r="G1041" t="str">
        <f t="shared" ca="1" si="97"/>
        <v>consumer goods</v>
      </c>
      <c r="H1041" t="str">
        <f t="shared" ca="1" si="97"/>
        <v>6-10yrs</v>
      </c>
      <c r="I1041" t="str">
        <f t="shared" ca="1" si="97"/>
        <v>supervisor</v>
      </c>
    </row>
    <row r="1042" spans="1:9" x14ac:dyDescent="0.3">
      <c r="A1042" s="32" t="s">
        <v>136</v>
      </c>
      <c r="B1042">
        <f t="shared" ca="1" si="98"/>
        <v>2</v>
      </c>
      <c r="C1042">
        <f t="shared" ca="1" si="96"/>
        <v>2</v>
      </c>
      <c r="D1042">
        <f t="shared" ca="1" si="96"/>
        <v>2</v>
      </c>
      <c r="E1042">
        <f t="shared" ca="1" si="96"/>
        <v>6</v>
      </c>
      <c r="F1042" t="str">
        <f t="shared" ca="1" si="97"/>
        <v>operations</v>
      </c>
      <c r="G1042" t="str">
        <f t="shared" ca="1" si="97"/>
        <v>electronics</v>
      </c>
      <c r="H1042" t="str">
        <f t="shared" ca="1" si="97"/>
        <v>1-5yrs</v>
      </c>
      <c r="I1042" t="str">
        <f t="shared" ca="1" si="97"/>
        <v>manager</v>
      </c>
    </row>
    <row r="1043" spans="1:9" x14ac:dyDescent="0.3">
      <c r="A1043" s="32" t="s">
        <v>137</v>
      </c>
      <c r="B1043">
        <f t="shared" ca="1" si="98"/>
        <v>2</v>
      </c>
      <c r="C1043">
        <f t="shared" ca="1" si="96"/>
        <v>2</v>
      </c>
      <c r="D1043">
        <f t="shared" ca="1" si="96"/>
        <v>2</v>
      </c>
      <c r="E1043">
        <f t="shared" ca="1" si="96"/>
        <v>3</v>
      </c>
      <c r="F1043" t="str">
        <f t="shared" ca="1" si="97"/>
        <v>operations</v>
      </c>
      <c r="G1043" t="str">
        <f t="shared" ca="1" si="97"/>
        <v>electronics</v>
      </c>
      <c r="H1043" t="str">
        <f t="shared" ca="1" si="97"/>
        <v>6-10yrs</v>
      </c>
      <c r="I1043" t="str">
        <f t="shared" ca="1" si="97"/>
        <v>manager</v>
      </c>
    </row>
    <row r="1044" spans="1:9" x14ac:dyDescent="0.3">
      <c r="A1044" s="35" t="s">
        <v>138</v>
      </c>
      <c r="B1044">
        <f t="shared" ca="1" si="98"/>
        <v>2</v>
      </c>
      <c r="C1044">
        <f t="shared" ca="1" si="96"/>
        <v>2</v>
      </c>
      <c r="D1044">
        <f t="shared" ca="1" si="96"/>
        <v>2</v>
      </c>
      <c r="E1044">
        <f t="shared" ca="1" si="96"/>
        <v>5</v>
      </c>
      <c r="F1044" t="str">
        <f t="shared" ca="1" si="97"/>
        <v>sales</v>
      </c>
      <c r="G1044" t="str">
        <f t="shared" ca="1" si="97"/>
        <v>consumer goods</v>
      </c>
      <c r="H1044" t="str">
        <f t="shared" ca="1" si="97"/>
        <v>1-5yrs</v>
      </c>
      <c r="I1044" t="str">
        <f t="shared" ca="1" si="97"/>
        <v>non-supervisory</v>
      </c>
    </row>
    <row r="1045" spans="1:9" x14ac:dyDescent="0.3">
      <c r="A1045" s="32" t="s">
        <v>139</v>
      </c>
      <c r="B1045">
        <f t="shared" ca="1" si="98"/>
        <v>2</v>
      </c>
      <c r="C1045">
        <f t="shared" ca="1" si="98"/>
        <v>2</v>
      </c>
      <c r="D1045">
        <f t="shared" ca="1" si="98"/>
        <v>2</v>
      </c>
      <c r="E1045">
        <f t="shared" ca="1" si="98"/>
        <v>4</v>
      </c>
      <c r="F1045" t="str">
        <f t="shared" ref="F1045:I1076" ca="1" si="99">INDIRECT($A1045&amp;"!"&amp;F$172)</f>
        <v>Purchasing</v>
      </c>
      <c r="G1045" t="str">
        <f t="shared" ca="1" si="99"/>
        <v>Health Care</v>
      </c>
      <c r="H1045" t="str">
        <f t="shared" ca="1" si="99"/>
        <v>6-10yrs</v>
      </c>
      <c r="I1045" t="str">
        <f t="shared" ca="1" si="99"/>
        <v>non-supervisory</v>
      </c>
    </row>
    <row r="1046" spans="1:9" x14ac:dyDescent="0.3">
      <c r="A1046" s="32" t="s">
        <v>140</v>
      </c>
      <c r="B1046">
        <f t="shared" ca="1" si="98"/>
        <v>2</v>
      </c>
      <c r="C1046">
        <f t="shared" ca="1" si="98"/>
        <v>2</v>
      </c>
      <c r="D1046">
        <f t="shared" ca="1" si="98"/>
        <v>2</v>
      </c>
      <c r="E1046">
        <f t="shared" ca="1" si="98"/>
        <v>4</v>
      </c>
      <c r="F1046" t="str">
        <f t="shared" ca="1" si="99"/>
        <v>operations</v>
      </c>
      <c r="G1046" t="str">
        <f t="shared" ca="1" si="99"/>
        <v>other</v>
      </c>
      <c r="H1046" t="str">
        <f t="shared" ca="1" si="99"/>
        <v>1-5yr</v>
      </c>
      <c r="I1046" t="str">
        <f t="shared" ca="1" si="99"/>
        <v>non-supervisory</v>
      </c>
    </row>
    <row r="1047" spans="1:9" x14ac:dyDescent="0.3">
      <c r="A1047" s="35" t="s">
        <v>141</v>
      </c>
      <c r="B1047">
        <f t="shared" ca="1" si="98"/>
        <v>2</v>
      </c>
      <c r="C1047">
        <f t="shared" ca="1" si="98"/>
        <v>2</v>
      </c>
      <c r="D1047">
        <f t="shared" ca="1" si="98"/>
        <v>2</v>
      </c>
      <c r="E1047">
        <f t="shared" ca="1" si="98"/>
        <v>4</v>
      </c>
      <c r="F1047" t="str">
        <f t="shared" ca="1" si="99"/>
        <v>n/a</v>
      </c>
      <c r="G1047" t="str">
        <f t="shared" ca="1" si="99"/>
        <v>electronics</v>
      </c>
      <c r="H1047" t="str">
        <f t="shared" ca="1" si="99"/>
        <v>6-10yr</v>
      </c>
      <c r="I1047" t="str">
        <f t="shared" ca="1" si="99"/>
        <v>supervisor</v>
      </c>
    </row>
    <row r="1048" spans="1:9" x14ac:dyDescent="0.3">
      <c r="A1048" s="32" t="s">
        <v>142</v>
      </c>
      <c r="B1048">
        <f t="shared" ca="1" si="98"/>
        <v>2</v>
      </c>
      <c r="C1048">
        <f t="shared" ca="1" si="98"/>
        <v>2</v>
      </c>
      <c r="D1048">
        <f t="shared" ca="1" si="98"/>
        <v>2</v>
      </c>
      <c r="E1048">
        <f t="shared" ca="1" si="98"/>
        <v>3</v>
      </c>
      <c r="F1048" t="str">
        <f t="shared" ca="1" si="99"/>
        <v>accounting/finance</v>
      </c>
      <c r="G1048" t="str">
        <f t="shared" ca="1" si="99"/>
        <v>other</v>
      </c>
      <c r="H1048" t="str">
        <f t="shared" ca="1" si="99"/>
        <v>1-5yrs</v>
      </c>
      <c r="I1048" t="str">
        <f t="shared" ca="1" si="99"/>
        <v>supervisor</v>
      </c>
    </row>
    <row r="1049" spans="1:9" x14ac:dyDescent="0.3">
      <c r="A1049" s="32" t="s">
        <v>143</v>
      </c>
      <c r="B1049">
        <f t="shared" ca="1" si="98"/>
        <v>2</v>
      </c>
      <c r="C1049">
        <f t="shared" ca="1" si="98"/>
        <v>2</v>
      </c>
      <c r="D1049">
        <f t="shared" ca="1" si="98"/>
        <v>2</v>
      </c>
      <c r="E1049">
        <f t="shared" ca="1" si="98"/>
        <v>4</v>
      </c>
      <c r="F1049" t="str">
        <f t="shared" ca="1" si="99"/>
        <v>operations</v>
      </c>
      <c r="G1049" t="str">
        <f t="shared" ca="1" si="99"/>
        <v>other</v>
      </c>
      <c r="H1049" t="str">
        <f t="shared" ca="1" si="99"/>
        <v>6-10yrs</v>
      </c>
      <c r="I1049" t="str">
        <f t="shared" ca="1" si="99"/>
        <v>manager</v>
      </c>
    </row>
    <row r="1050" spans="1:9" x14ac:dyDescent="0.3">
      <c r="A1050" s="35" t="s">
        <v>144</v>
      </c>
      <c r="B1050">
        <f t="shared" ca="1" si="98"/>
        <v>2</v>
      </c>
      <c r="C1050">
        <f t="shared" ca="1" si="98"/>
        <v>2</v>
      </c>
      <c r="D1050">
        <f t="shared" ca="1" si="98"/>
        <v>2</v>
      </c>
      <c r="E1050">
        <f t="shared" ca="1" si="98"/>
        <v>4</v>
      </c>
      <c r="F1050" t="str">
        <f t="shared" ca="1" si="99"/>
        <v>n/a</v>
      </c>
      <c r="G1050" t="str">
        <f t="shared" ca="1" si="99"/>
        <v>other</v>
      </c>
      <c r="H1050" t="str">
        <f t="shared" ca="1" si="99"/>
        <v>1-5yrs</v>
      </c>
      <c r="I1050" t="str">
        <f t="shared" ca="1" si="99"/>
        <v>non-supervisory</v>
      </c>
    </row>
    <row r="1051" spans="1:9" x14ac:dyDescent="0.3">
      <c r="A1051" s="32" t="s">
        <v>145</v>
      </c>
      <c r="B1051">
        <f t="shared" ca="1" si="98"/>
        <v>2</v>
      </c>
      <c r="C1051">
        <f t="shared" ca="1" si="98"/>
        <v>2</v>
      </c>
      <c r="D1051">
        <f t="shared" ca="1" si="98"/>
        <v>2</v>
      </c>
      <c r="E1051">
        <f t="shared" ca="1" si="98"/>
        <v>4</v>
      </c>
      <c r="F1051" t="str">
        <f t="shared" ca="1" si="99"/>
        <v>accounting/finance</v>
      </c>
      <c r="G1051" t="str">
        <f t="shared" ca="1" si="99"/>
        <v>power/energy</v>
      </c>
      <c r="H1051" t="str">
        <f t="shared" ca="1" si="99"/>
        <v>1-5yrs</v>
      </c>
      <c r="I1051" t="str">
        <f t="shared" ca="1" si="99"/>
        <v>non-supervisory</v>
      </c>
    </row>
    <row r="1052" spans="1:9" x14ac:dyDescent="0.3">
      <c r="A1052" s="32" t="s">
        <v>146</v>
      </c>
      <c r="B1052">
        <f t="shared" ca="1" si="98"/>
        <v>2</v>
      </c>
      <c r="C1052">
        <f t="shared" ca="1" si="98"/>
        <v>2</v>
      </c>
      <c r="D1052">
        <f t="shared" ca="1" si="98"/>
        <v>2</v>
      </c>
      <c r="E1052">
        <f t="shared" ca="1" si="98"/>
        <v>4</v>
      </c>
      <c r="F1052" t="str">
        <f t="shared" ca="1" si="99"/>
        <v>n/a</v>
      </c>
      <c r="G1052" t="str">
        <f t="shared" ca="1" si="99"/>
        <v>n/a</v>
      </c>
      <c r="H1052" t="str">
        <f t="shared" ca="1" si="99"/>
        <v>1-5yrs</v>
      </c>
      <c r="I1052" t="str">
        <f t="shared" ca="1" si="99"/>
        <v>n/a</v>
      </c>
    </row>
    <row r="1053" spans="1:9" x14ac:dyDescent="0.3">
      <c r="A1053" s="35" t="s">
        <v>147</v>
      </c>
      <c r="B1053">
        <f t="shared" ca="1" si="98"/>
        <v>2</v>
      </c>
      <c r="C1053">
        <f t="shared" ca="1" si="98"/>
        <v>2</v>
      </c>
      <c r="D1053">
        <f t="shared" ca="1" si="98"/>
        <v>2</v>
      </c>
      <c r="E1053">
        <f t="shared" ca="1" si="98"/>
        <v>5</v>
      </c>
      <c r="F1053" t="str">
        <f t="shared" ca="1" si="99"/>
        <v>accounting/finance</v>
      </c>
      <c r="G1053" t="str">
        <f t="shared" ca="1" si="99"/>
        <v>other</v>
      </c>
      <c r="H1053" t="str">
        <f t="shared" ca="1" si="99"/>
        <v>11-15yrs</v>
      </c>
      <c r="I1053" t="str">
        <f t="shared" ca="1" si="99"/>
        <v>non-supervisory</v>
      </c>
    </row>
    <row r="1054" spans="1:9" x14ac:dyDescent="0.3">
      <c r="A1054" s="32" t="s">
        <v>148</v>
      </c>
      <c r="B1054">
        <f t="shared" ca="1" si="98"/>
        <v>2</v>
      </c>
      <c r="C1054">
        <f t="shared" ca="1" si="98"/>
        <v>2</v>
      </c>
      <c r="D1054">
        <f t="shared" ca="1" si="98"/>
        <v>2</v>
      </c>
      <c r="E1054">
        <f t="shared" ca="1" si="98"/>
        <v>4</v>
      </c>
      <c r="F1054" t="str">
        <f t="shared" ca="1" si="99"/>
        <v>sales</v>
      </c>
      <c r="G1054" t="str">
        <f t="shared" ca="1" si="99"/>
        <v>electronics</v>
      </c>
      <c r="H1054" t="str">
        <f t="shared" ca="1" si="99"/>
        <v>6-10yrs</v>
      </c>
      <c r="I1054" t="str">
        <f t="shared" ca="1" si="99"/>
        <v>manager</v>
      </c>
    </row>
    <row r="1055" spans="1:9" x14ac:dyDescent="0.3">
      <c r="A1055" s="32" t="s">
        <v>149</v>
      </c>
      <c r="B1055">
        <f t="shared" ca="1" si="98"/>
        <v>2</v>
      </c>
      <c r="C1055">
        <f t="shared" ca="1" si="98"/>
        <v>2</v>
      </c>
      <c r="D1055">
        <f t="shared" ca="1" si="98"/>
        <v>2</v>
      </c>
      <c r="E1055">
        <f t="shared" ca="1" si="98"/>
        <v>5</v>
      </c>
      <c r="F1055" t="str">
        <f t="shared" ca="1" si="99"/>
        <v>accounting/finance</v>
      </c>
      <c r="G1055" t="str">
        <f t="shared" ca="1" si="99"/>
        <v>n/a</v>
      </c>
      <c r="H1055" t="str">
        <f t="shared" ca="1" si="99"/>
        <v>11-15yrs</v>
      </c>
      <c r="I1055" t="str">
        <f t="shared" ca="1" si="99"/>
        <v>manager</v>
      </c>
    </row>
    <row r="1056" spans="1:9" x14ac:dyDescent="0.3">
      <c r="A1056" s="35" t="s">
        <v>150</v>
      </c>
      <c r="B1056">
        <f t="shared" ca="1" si="98"/>
        <v>2</v>
      </c>
      <c r="C1056">
        <f t="shared" ca="1" si="98"/>
        <v>2</v>
      </c>
      <c r="D1056">
        <f t="shared" ca="1" si="98"/>
        <v>2</v>
      </c>
      <c r="E1056">
        <f t="shared" ca="1" si="98"/>
        <v>3</v>
      </c>
      <c r="F1056" t="str">
        <f t="shared" ca="1" si="99"/>
        <v>analytics</v>
      </c>
      <c r="G1056" t="str">
        <f t="shared" ca="1" si="99"/>
        <v>electronics</v>
      </c>
      <c r="H1056" t="str">
        <f t="shared" ca="1" si="99"/>
        <v>6-10yrs</v>
      </c>
      <c r="I1056" t="str">
        <f t="shared" ca="1" si="99"/>
        <v>manager</v>
      </c>
    </row>
    <row r="1057" spans="1:9" x14ac:dyDescent="0.3">
      <c r="A1057" s="32" t="s">
        <v>151</v>
      </c>
      <c r="B1057">
        <f t="shared" ca="1" si="98"/>
        <v>2</v>
      </c>
      <c r="C1057">
        <f t="shared" ca="1" si="98"/>
        <v>2</v>
      </c>
      <c r="D1057">
        <f t="shared" ca="1" si="98"/>
        <v>2</v>
      </c>
      <c r="E1057">
        <f t="shared" ca="1" si="98"/>
        <v>5</v>
      </c>
      <c r="F1057" t="str">
        <f t="shared" ca="1" si="99"/>
        <v>operations</v>
      </c>
      <c r="G1057" t="str">
        <f t="shared" ca="1" si="99"/>
        <v>consumer goods</v>
      </c>
      <c r="H1057" t="str">
        <f t="shared" ca="1" si="99"/>
        <v>11-15yrs</v>
      </c>
      <c r="I1057" t="str">
        <f t="shared" ca="1" si="99"/>
        <v>VP/executive</v>
      </c>
    </row>
    <row r="1058" spans="1:9" x14ac:dyDescent="0.3">
      <c r="A1058" s="32" t="s">
        <v>152</v>
      </c>
      <c r="B1058">
        <f t="shared" ca="1" si="98"/>
        <v>2</v>
      </c>
      <c r="C1058">
        <f t="shared" ca="1" si="98"/>
        <v>2</v>
      </c>
      <c r="D1058">
        <f t="shared" ca="1" si="98"/>
        <v>2</v>
      </c>
      <c r="E1058">
        <f t="shared" ca="1" si="98"/>
        <v>4</v>
      </c>
      <c r="F1058" t="str">
        <f t="shared" ca="1" si="99"/>
        <v>operations</v>
      </c>
      <c r="G1058" t="str">
        <f t="shared" ca="1" si="99"/>
        <v>health care</v>
      </c>
      <c r="H1058" t="str">
        <f t="shared" ca="1" si="99"/>
        <v>16-20yrs</v>
      </c>
      <c r="I1058" t="str">
        <f t="shared" ca="1" si="99"/>
        <v>manager</v>
      </c>
    </row>
    <row r="1059" spans="1:9" x14ac:dyDescent="0.3">
      <c r="A1059" s="35" t="s">
        <v>153</v>
      </c>
      <c r="B1059">
        <f t="shared" ca="1" si="98"/>
        <v>2</v>
      </c>
      <c r="C1059">
        <f t="shared" ca="1" si="98"/>
        <v>2</v>
      </c>
      <c r="D1059">
        <f t="shared" ca="1" si="98"/>
        <v>2</v>
      </c>
      <c r="E1059">
        <f t="shared" ca="1" si="98"/>
        <v>5</v>
      </c>
      <c r="F1059" t="str">
        <f t="shared" ca="1" si="99"/>
        <v>accounting/finance</v>
      </c>
      <c r="G1059" t="str">
        <f t="shared" ca="1" si="99"/>
        <v>other</v>
      </c>
      <c r="H1059" t="str">
        <f t="shared" ca="1" si="99"/>
        <v>6-10yrs</v>
      </c>
      <c r="I1059" t="str">
        <f t="shared" ca="1" si="99"/>
        <v>non-supervisory</v>
      </c>
    </row>
    <row r="1060" spans="1:9" x14ac:dyDescent="0.3">
      <c r="A1060" s="32" t="s">
        <v>154</v>
      </c>
      <c r="B1060">
        <f t="shared" ca="1" si="98"/>
        <v>2</v>
      </c>
      <c r="C1060">
        <f t="shared" ca="1" si="98"/>
        <v>2</v>
      </c>
      <c r="D1060">
        <f t="shared" ca="1" si="98"/>
        <v>2</v>
      </c>
      <c r="E1060">
        <f t="shared" ca="1" si="98"/>
        <v>4</v>
      </c>
      <c r="F1060" t="str">
        <f t="shared" ca="1" si="99"/>
        <v>other</v>
      </c>
      <c r="G1060" t="str">
        <f t="shared" ca="1" si="99"/>
        <v>consumer goods</v>
      </c>
      <c r="H1060" t="str">
        <f t="shared" ca="1" si="99"/>
        <v>1-5yrs</v>
      </c>
      <c r="I1060" t="str">
        <f t="shared" ca="1" si="99"/>
        <v>manager</v>
      </c>
    </row>
    <row r="1061" spans="1:9" x14ac:dyDescent="0.3">
      <c r="A1061" s="32" t="s">
        <v>155</v>
      </c>
      <c r="B1061">
        <f t="shared" ca="1" si="98"/>
        <v>2</v>
      </c>
      <c r="C1061">
        <f t="shared" ca="1" si="98"/>
        <v>2</v>
      </c>
      <c r="D1061">
        <f t="shared" ca="1" si="98"/>
        <v>2</v>
      </c>
      <c r="E1061">
        <f t="shared" ca="1" si="98"/>
        <v>3</v>
      </c>
      <c r="F1061" t="str">
        <f t="shared" ca="1" si="99"/>
        <v>accounting/finance</v>
      </c>
      <c r="G1061" t="str">
        <f t="shared" ca="1" si="99"/>
        <v>consumer goods</v>
      </c>
      <c r="H1061" t="str">
        <f t="shared" ca="1" si="99"/>
        <v>11-15yrs</v>
      </c>
      <c r="I1061" t="str">
        <f t="shared" ca="1" si="99"/>
        <v>manager</v>
      </c>
    </row>
    <row r="1062" spans="1:9" x14ac:dyDescent="0.3">
      <c r="A1062" s="35" t="s">
        <v>156</v>
      </c>
      <c r="B1062">
        <f t="shared" ref="B1062:E1083" ca="1" si="100">INDIRECT($A1062&amp;"!"&amp;B$1027)</f>
        <v>2</v>
      </c>
      <c r="C1062">
        <f t="shared" ca="1" si="100"/>
        <v>2</v>
      </c>
      <c r="D1062">
        <f t="shared" ca="1" si="100"/>
        <v>2</v>
      </c>
      <c r="E1062">
        <f t="shared" ca="1" si="100"/>
        <v>4</v>
      </c>
      <c r="F1062" t="str">
        <f t="shared" ca="1" si="99"/>
        <v>n/a</v>
      </c>
      <c r="G1062" t="str">
        <f t="shared" ca="1" si="99"/>
        <v>health care</v>
      </c>
      <c r="H1062" t="str">
        <f t="shared" ca="1" si="99"/>
        <v>1-5yrs</v>
      </c>
      <c r="I1062" t="str">
        <f t="shared" ca="1" si="99"/>
        <v>supervisor</v>
      </c>
    </row>
    <row r="1063" spans="1:9" x14ac:dyDescent="0.3">
      <c r="A1063" s="32" t="s">
        <v>157</v>
      </c>
      <c r="B1063">
        <f t="shared" ca="1" si="100"/>
        <v>2</v>
      </c>
      <c r="C1063">
        <f t="shared" ca="1" si="100"/>
        <v>2</v>
      </c>
      <c r="D1063">
        <f t="shared" ca="1" si="100"/>
        <v>2</v>
      </c>
      <c r="E1063">
        <f t="shared" ca="1" si="100"/>
        <v>5</v>
      </c>
      <c r="F1063" t="str">
        <f t="shared" ca="1" si="99"/>
        <v>other</v>
      </c>
      <c r="G1063" t="str">
        <f t="shared" ca="1" si="99"/>
        <v>industrial equipment</v>
      </c>
      <c r="H1063" t="str">
        <f t="shared" ca="1" si="99"/>
        <v>6-10yrs</v>
      </c>
      <c r="I1063" t="str">
        <f t="shared" ca="1" si="99"/>
        <v>other</v>
      </c>
    </row>
    <row r="1064" spans="1:9" x14ac:dyDescent="0.3">
      <c r="A1064" s="32" t="s">
        <v>158</v>
      </c>
      <c r="B1064">
        <f t="shared" ca="1" si="100"/>
        <v>2</v>
      </c>
      <c r="C1064">
        <f t="shared" ca="1" si="100"/>
        <v>2</v>
      </c>
      <c r="D1064">
        <f t="shared" ca="1" si="100"/>
        <v>2</v>
      </c>
      <c r="E1064">
        <f t="shared" ca="1" si="100"/>
        <v>4</v>
      </c>
      <c r="F1064" t="str">
        <f t="shared" ca="1" si="99"/>
        <v>logistics</v>
      </c>
      <c r="G1064" t="str">
        <f t="shared" ca="1" si="99"/>
        <v>electronics</v>
      </c>
      <c r="H1064" t="str">
        <f t="shared" ca="1" si="99"/>
        <v>1-5yrs</v>
      </c>
      <c r="I1064" t="str">
        <f t="shared" ca="1" si="99"/>
        <v>supervisor</v>
      </c>
    </row>
    <row r="1065" spans="1:9" x14ac:dyDescent="0.3">
      <c r="A1065" s="35" t="s">
        <v>159</v>
      </c>
      <c r="B1065">
        <f t="shared" ca="1" si="100"/>
        <v>2</v>
      </c>
      <c r="C1065">
        <f t="shared" ca="1" si="100"/>
        <v>2</v>
      </c>
      <c r="D1065">
        <f t="shared" ca="1" si="100"/>
        <v>2</v>
      </c>
      <c r="E1065">
        <f t="shared" ca="1" si="100"/>
        <v>5</v>
      </c>
      <c r="F1065" t="str">
        <f t="shared" ca="1" si="99"/>
        <v>operations</v>
      </c>
      <c r="G1065" t="str">
        <f t="shared" ca="1" si="99"/>
        <v>electronics</v>
      </c>
      <c r="H1065" t="str">
        <f t="shared" ca="1" si="99"/>
        <v>1-5yrs</v>
      </c>
      <c r="I1065" t="str">
        <f t="shared" ca="1" si="99"/>
        <v>other</v>
      </c>
    </row>
    <row r="1066" spans="1:9" x14ac:dyDescent="0.3">
      <c r="A1066" s="32" t="s">
        <v>160</v>
      </c>
      <c r="B1066">
        <f t="shared" ca="1" si="100"/>
        <v>2</v>
      </c>
      <c r="C1066">
        <f t="shared" ca="1" si="100"/>
        <v>2</v>
      </c>
      <c r="D1066">
        <f t="shared" ca="1" si="100"/>
        <v>2</v>
      </c>
      <c r="E1066">
        <f t="shared" ca="1" si="100"/>
        <v>5</v>
      </c>
      <c r="F1066" t="str">
        <f t="shared" ca="1" si="99"/>
        <v>accounting/finance</v>
      </c>
      <c r="G1066" t="str">
        <f t="shared" ca="1" si="99"/>
        <v>consumer goods</v>
      </c>
      <c r="H1066" t="str">
        <f t="shared" ca="1" si="99"/>
        <v>6-10yrs</v>
      </c>
      <c r="I1066" t="str">
        <f t="shared" ca="1" si="99"/>
        <v>supervisor</v>
      </c>
    </row>
    <row r="1067" spans="1:9" x14ac:dyDescent="0.3">
      <c r="A1067" s="32" t="s">
        <v>161</v>
      </c>
      <c r="B1067">
        <f t="shared" ca="1" si="100"/>
        <v>2</v>
      </c>
      <c r="C1067">
        <f t="shared" ca="1" si="100"/>
        <v>2</v>
      </c>
      <c r="D1067">
        <f t="shared" ca="1" si="100"/>
        <v>2</v>
      </c>
      <c r="E1067">
        <f t="shared" ca="1" si="100"/>
        <v>4</v>
      </c>
      <c r="F1067" t="str">
        <f t="shared" ca="1" si="99"/>
        <v>logistics</v>
      </c>
      <c r="G1067" t="str">
        <f t="shared" ca="1" si="99"/>
        <v>other</v>
      </c>
      <c r="H1067" t="str">
        <f t="shared" ca="1" si="99"/>
        <v>1-5yrs</v>
      </c>
      <c r="I1067" t="str">
        <f t="shared" ca="1" si="99"/>
        <v>supervisor</v>
      </c>
    </row>
    <row r="1068" spans="1:9" x14ac:dyDescent="0.3">
      <c r="A1068" s="35" t="s">
        <v>162</v>
      </c>
      <c r="B1068">
        <f t="shared" ca="1" si="100"/>
        <v>2</v>
      </c>
      <c r="C1068">
        <f t="shared" ca="1" si="100"/>
        <v>2</v>
      </c>
      <c r="D1068">
        <f t="shared" ca="1" si="100"/>
        <v>2</v>
      </c>
      <c r="E1068">
        <f t="shared" ca="1" si="100"/>
        <v>4</v>
      </c>
      <c r="F1068" t="str">
        <f t="shared" ca="1" si="99"/>
        <v>accounting/finance</v>
      </c>
      <c r="G1068" t="str">
        <f t="shared" ca="1" si="99"/>
        <v>other</v>
      </c>
      <c r="H1068" t="str">
        <f t="shared" ca="1" si="99"/>
        <v>1-5yrs</v>
      </c>
      <c r="I1068" t="str">
        <f t="shared" ca="1" si="99"/>
        <v>non-supervisory</v>
      </c>
    </row>
    <row r="1069" spans="1:9" x14ac:dyDescent="0.3">
      <c r="A1069" s="32" t="s">
        <v>163</v>
      </c>
      <c r="B1069">
        <f t="shared" ca="1" si="100"/>
        <v>2</v>
      </c>
      <c r="C1069">
        <f t="shared" ca="1" si="100"/>
        <v>2</v>
      </c>
      <c r="D1069">
        <f t="shared" ca="1" si="100"/>
        <v>2</v>
      </c>
      <c r="E1069">
        <f t="shared" ca="1" si="100"/>
        <v>4</v>
      </c>
      <c r="F1069" t="str">
        <f t="shared" ca="1" si="99"/>
        <v>operations</v>
      </c>
      <c r="G1069" t="str">
        <f t="shared" ca="1" si="99"/>
        <v>electronics</v>
      </c>
      <c r="H1069" t="str">
        <f t="shared" ca="1" si="99"/>
        <v>6-10yrs</v>
      </c>
      <c r="I1069" t="str">
        <f t="shared" ca="1" si="99"/>
        <v>supervisor</v>
      </c>
    </row>
    <row r="1070" spans="1:9" x14ac:dyDescent="0.3">
      <c r="A1070" s="32" t="s">
        <v>164</v>
      </c>
      <c r="B1070">
        <f t="shared" ca="1" si="100"/>
        <v>2</v>
      </c>
      <c r="C1070">
        <f t="shared" ca="1" si="100"/>
        <v>2</v>
      </c>
      <c r="D1070">
        <f t="shared" ca="1" si="100"/>
        <v>2</v>
      </c>
      <c r="E1070">
        <f t="shared" ca="1" si="100"/>
        <v>3</v>
      </c>
      <c r="F1070" t="str">
        <f t="shared" ca="1" si="99"/>
        <v>operations</v>
      </c>
      <c r="G1070" t="str">
        <f t="shared" ca="1" si="99"/>
        <v>consumer goods</v>
      </c>
      <c r="H1070" t="str">
        <f t="shared" ca="1" si="99"/>
        <v>1-5yrs</v>
      </c>
      <c r="I1070" t="str">
        <f t="shared" ca="1" si="99"/>
        <v>non-supervisory</v>
      </c>
    </row>
    <row r="1071" spans="1:9" x14ac:dyDescent="0.3">
      <c r="A1071" s="35" t="s">
        <v>165</v>
      </c>
      <c r="B1071">
        <f t="shared" ca="1" si="100"/>
        <v>2</v>
      </c>
      <c r="C1071">
        <f t="shared" ca="1" si="100"/>
        <v>2</v>
      </c>
      <c r="D1071">
        <f t="shared" ca="1" si="100"/>
        <v>2</v>
      </c>
      <c r="E1071">
        <f t="shared" ca="1" si="100"/>
        <v>2</v>
      </c>
      <c r="F1071" t="str">
        <f t="shared" ca="1" si="99"/>
        <v>other</v>
      </c>
      <c r="G1071" t="str">
        <f t="shared" ca="1" si="99"/>
        <v>other</v>
      </c>
      <c r="H1071" t="str">
        <f t="shared" ca="1" si="99"/>
        <v>1-5yrs</v>
      </c>
      <c r="I1071" t="str">
        <f t="shared" ca="1" si="99"/>
        <v>non-supervisory</v>
      </c>
    </row>
    <row r="1072" spans="1:9" x14ac:dyDescent="0.3">
      <c r="A1072" s="32" t="s">
        <v>166</v>
      </c>
      <c r="B1072">
        <f t="shared" ca="1" si="100"/>
        <v>2</v>
      </c>
      <c r="C1072">
        <f t="shared" ca="1" si="100"/>
        <v>2</v>
      </c>
      <c r="D1072">
        <f t="shared" ca="1" si="100"/>
        <v>2</v>
      </c>
      <c r="E1072">
        <f t="shared" ca="1" si="100"/>
        <v>6</v>
      </c>
      <c r="F1072" t="str">
        <f t="shared" ca="1" si="99"/>
        <v>operations</v>
      </c>
      <c r="G1072" t="str">
        <f t="shared" ca="1" si="99"/>
        <v>electronics</v>
      </c>
      <c r="H1072" t="str">
        <f t="shared" ca="1" si="99"/>
        <v>1-5yrs</v>
      </c>
      <c r="I1072" t="str">
        <f t="shared" ca="1" si="99"/>
        <v>non-supervisory</v>
      </c>
    </row>
    <row r="1073" spans="1:9" x14ac:dyDescent="0.3">
      <c r="A1073" s="32" t="s">
        <v>167</v>
      </c>
      <c r="B1073">
        <f t="shared" ca="1" si="100"/>
        <v>2</v>
      </c>
      <c r="C1073">
        <f t="shared" ca="1" si="100"/>
        <v>2</v>
      </c>
      <c r="D1073">
        <f t="shared" ca="1" si="100"/>
        <v>2</v>
      </c>
      <c r="E1073">
        <f t="shared" ca="1" si="100"/>
        <v>2</v>
      </c>
      <c r="F1073" t="str">
        <f t="shared" ca="1" si="99"/>
        <v>purchasing</v>
      </c>
      <c r="G1073" t="str">
        <f t="shared" ca="1" si="99"/>
        <v>electronics</v>
      </c>
      <c r="H1073" t="str">
        <f t="shared" ca="1" si="99"/>
        <v>11-15yrs</v>
      </c>
      <c r="I1073" t="str">
        <f t="shared" ca="1" si="99"/>
        <v>other</v>
      </c>
    </row>
    <row r="1074" spans="1:9" x14ac:dyDescent="0.3">
      <c r="A1074" s="35" t="s">
        <v>168</v>
      </c>
      <c r="B1074">
        <f t="shared" ca="1" si="100"/>
        <v>2</v>
      </c>
      <c r="C1074">
        <f t="shared" ca="1" si="100"/>
        <v>2</v>
      </c>
      <c r="D1074">
        <f t="shared" ca="1" si="100"/>
        <v>2</v>
      </c>
      <c r="E1074">
        <f t="shared" ca="1" si="100"/>
        <v>4</v>
      </c>
      <c r="F1074" t="str">
        <f t="shared" ca="1" si="99"/>
        <v>operations</v>
      </c>
      <c r="G1074" t="str">
        <f t="shared" ca="1" si="99"/>
        <v>electronics</v>
      </c>
      <c r="H1074" t="str">
        <f t="shared" ca="1" si="99"/>
        <v>6-10yrs</v>
      </c>
      <c r="I1074" t="str">
        <f t="shared" ca="1" si="99"/>
        <v>manager</v>
      </c>
    </row>
    <row r="1075" spans="1:9" x14ac:dyDescent="0.3">
      <c r="A1075" s="32" t="s">
        <v>169</v>
      </c>
      <c r="B1075">
        <f t="shared" ca="1" si="100"/>
        <v>2</v>
      </c>
      <c r="C1075">
        <f t="shared" ca="1" si="100"/>
        <v>2</v>
      </c>
      <c r="D1075">
        <f t="shared" ca="1" si="100"/>
        <v>2</v>
      </c>
      <c r="E1075">
        <f t="shared" ca="1" si="100"/>
        <v>5</v>
      </c>
      <c r="F1075" t="str">
        <f t="shared" ca="1" si="99"/>
        <v>other</v>
      </c>
      <c r="G1075" t="str">
        <f t="shared" ca="1" si="99"/>
        <v>other</v>
      </c>
      <c r="H1075" t="str">
        <f t="shared" ca="1" si="99"/>
        <v>1-5yrs</v>
      </c>
      <c r="I1075" t="str">
        <f t="shared" ca="1" si="99"/>
        <v>manager</v>
      </c>
    </row>
    <row r="1076" spans="1:9" x14ac:dyDescent="0.3">
      <c r="A1076" s="32" t="s">
        <v>170</v>
      </c>
      <c r="B1076">
        <f t="shared" ca="1" si="100"/>
        <v>2</v>
      </c>
      <c r="C1076">
        <f t="shared" ca="1" si="100"/>
        <v>2</v>
      </c>
      <c r="D1076">
        <f t="shared" ca="1" si="100"/>
        <v>2</v>
      </c>
      <c r="E1076">
        <f t="shared" ca="1" si="100"/>
        <v>5</v>
      </c>
      <c r="F1076" t="str">
        <f t="shared" ca="1" si="99"/>
        <v>sales</v>
      </c>
      <c r="G1076" t="str">
        <f t="shared" ca="1" si="99"/>
        <v>consumer goods</v>
      </c>
      <c r="H1076" t="str">
        <f t="shared" ca="1" si="99"/>
        <v>6-10yrs</v>
      </c>
      <c r="I1076" t="str">
        <f t="shared" ca="1" si="99"/>
        <v>non-supervisory</v>
      </c>
    </row>
    <row r="1077" spans="1:9" x14ac:dyDescent="0.3">
      <c r="A1077" s="35" t="s">
        <v>171</v>
      </c>
      <c r="B1077">
        <f t="shared" ca="1" si="100"/>
        <v>2</v>
      </c>
      <c r="C1077">
        <f t="shared" ca="1" si="100"/>
        <v>2</v>
      </c>
      <c r="D1077">
        <f t="shared" ca="1" si="100"/>
        <v>2</v>
      </c>
      <c r="E1077">
        <f t="shared" ca="1" si="100"/>
        <v>7</v>
      </c>
      <c r="F1077" t="str">
        <f t="shared" ref="F1077:I1083" ca="1" si="101">INDIRECT($A1077&amp;"!"&amp;F$172)</f>
        <v>other</v>
      </c>
      <c r="G1077" t="str">
        <f t="shared" ca="1" si="101"/>
        <v>other</v>
      </c>
      <c r="H1077" t="str">
        <f t="shared" ca="1" si="101"/>
        <v>1-5yrs</v>
      </c>
      <c r="I1077" t="str">
        <f t="shared" ca="1" si="101"/>
        <v>supervisor</v>
      </c>
    </row>
    <row r="1078" spans="1:9" x14ac:dyDescent="0.3">
      <c r="A1078" s="32" t="s">
        <v>172</v>
      </c>
      <c r="B1078">
        <f t="shared" ca="1" si="100"/>
        <v>2</v>
      </c>
      <c r="C1078">
        <f t="shared" ca="1" si="100"/>
        <v>2</v>
      </c>
      <c r="D1078">
        <f t="shared" ca="1" si="100"/>
        <v>2</v>
      </c>
      <c r="E1078">
        <f t="shared" ca="1" si="100"/>
        <v>4</v>
      </c>
      <c r="F1078" t="str">
        <f t="shared" ca="1" si="101"/>
        <v>analytics</v>
      </c>
      <c r="G1078" t="str">
        <f t="shared" ca="1" si="101"/>
        <v>electronics</v>
      </c>
      <c r="H1078" t="str">
        <f t="shared" ca="1" si="101"/>
        <v>&lt;1</v>
      </c>
      <c r="I1078" t="str">
        <f t="shared" ca="1" si="101"/>
        <v>non-supervisory</v>
      </c>
    </row>
    <row r="1079" spans="1:9" x14ac:dyDescent="0.3">
      <c r="A1079" s="32" t="s">
        <v>173</v>
      </c>
      <c r="B1079">
        <f t="shared" ca="1" si="100"/>
        <v>2</v>
      </c>
      <c r="C1079">
        <f t="shared" ca="1" si="100"/>
        <v>2</v>
      </c>
      <c r="D1079">
        <f t="shared" ca="1" si="100"/>
        <v>2</v>
      </c>
      <c r="E1079">
        <f t="shared" ca="1" si="100"/>
        <v>3</v>
      </c>
      <c r="F1079" t="str">
        <f t="shared" ca="1" si="101"/>
        <v>operations</v>
      </c>
      <c r="G1079" t="str">
        <f t="shared" ca="1" si="101"/>
        <v>electronics</v>
      </c>
      <c r="H1079" t="str">
        <f t="shared" ca="1" si="101"/>
        <v>6-10yrs</v>
      </c>
      <c r="I1079" t="str">
        <f t="shared" ca="1" si="101"/>
        <v>manager</v>
      </c>
    </row>
    <row r="1080" spans="1:9" x14ac:dyDescent="0.3">
      <c r="A1080" s="35" t="s">
        <v>174</v>
      </c>
      <c r="B1080">
        <f t="shared" ca="1" si="100"/>
        <v>2</v>
      </c>
      <c r="C1080">
        <f t="shared" ca="1" si="100"/>
        <v>2</v>
      </c>
      <c r="D1080">
        <f t="shared" ca="1" si="100"/>
        <v>2</v>
      </c>
      <c r="E1080">
        <f t="shared" ca="1" si="100"/>
        <v>3</v>
      </c>
      <c r="F1080" t="str">
        <f t="shared" ca="1" si="101"/>
        <v>logistics</v>
      </c>
      <c r="G1080" t="str">
        <f t="shared" ca="1" si="101"/>
        <v>other</v>
      </c>
      <c r="H1080" t="str">
        <f t="shared" ca="1" si="101"/>
        <v>1-5yrs</v>
      </c>
      <c r="I1080" t="str">
        <f t="shared" ca="1" si="101"/>
        <v>non-supervisory</v>
      </c>
    </row>
    <row r="1081" spans="1:9" x14ac:dyDescent="0.3">
      <c r="A1081" s="32" t="s">
        <v>175</v>
      </c>
      <c r="B1081">
        <f t="shared" ca="1" si="100"/>
        <v>2</v>
      </c>
      <c r="C1081">
        <f t="shared" ca="1" si="100"/>
        <v>2</v>
      </c>
      <c r="D1081">
        <f t="shared" ca="1" si="100"/>
        <v>2</v>
      </c>
      <c r="E1081">
        <f t="shared" ca="1" si="100"/>
        <v>3</v>
      </c>
      <c r="F1081" t="str">
        <f t="shared" ca="1" si="101"/>
        <v>logistics</v>
      </c>
      <c r="G1081" t="str">
        <f t="shared" ca="1" si="101"/>
        <v>other</v>
      </c>
      <c r="H1081" t="str">
        <f t="shared" ca="1" si="101"/>
        <v>1-5yrs</v>
      </c>
      <c r="I1081" t="str">
        <f t="shared" ca="1" si="101"/>
        <v>non-supervisory</v>
      </c>
    </row>
    <row r="1082" spans="1:9" x14ac:dyDescent="0.3">
      <c r="A1082" s="32" t="s">
        <v>176</v>
      </c>
      <c r="B1082">
        <f t="shared" ca="1" si="100"/>
        <v>2</v>
      </c>
      <c r="C1082">
        <f t="shared" ca="1" si="100"/>
        <v>2</v>
      </c>
      <c r="D1082">
        <f t="shared" ca="1" si="100"/>
        <v>2</v>
      </c>
      <c r="E1082">
        <f t="shared" ca="1" si="100"/>
        <v>4</v>
      </c>
      <c r="F1082" t="str">
        <f t="shared" ca="1" si="101"/>
        <v>sales</v>
      </c>
      <c r="G1082" t="str">
        <f t="shared" ca="1" si="101"/>
        <v>other</v>
      </c>
      <c r="H1082" t="str">
        <f t="shared" ca="1" si="101"/>
        <v>6-10yrs</v>
      </c>
      <c r="I1082" t="str">
        <f t="shared" ca="1" si="101"/>
        <v>manager</v>
      </c>
    </row>
    <row r="1083" spans="1:9" ht="14.25" customHeight="1" x14ac:dyDescent="0.3">
      <c r="A1083" s="35" t="s">
        <v>177</v>
      </c>
      <c r="B1083">
        <f t="shared" ca="1" si="100"/>
        <v>2</v>
      </c>
      <c r="C1083">
        <f t="shared" ca="1" si="100"/>
        <v>2</v>
      </c>
      <c r="D1083">
        <f t="shared" ca="1" si="100"/>
        <v>2</v>
      </c>
      <c r="E1083">
        <f t="shared" ca="1" si="100"/>
        <v>4</v>
      </c>
      <c r="F1083" t="str">
        <f t="shared" ca="1" si="101"/>
        <v>Analytics</v>
      </c>
      <c r="G1083" t="str">
        <f t="shared" ca="1" si="101"/>
        <v>electronics</v>
      </c>
      <c r="H1083" t="str">
        <f t="shared" ca="1" si="101"/>
        <v>1-5yrs</v>
      </c>
      <c r="I1083" t="str">
        <f t="shared" ca="1" si="101"/>
        <v>supervisor</v>
      </c>
    </row>
    <row r="1084" spans="1:9" x14ac:dyDescent="0.3">
      <c r="A1084" s="32"/>
      <c r="B1084" s="35" t="s">
        <v>291</v>
      </c>
      <c r="C1084" s="32" t="s">
        <v>292</v>
      </c>
      <c r="D1084" s="32" t="s">
        <v>293</v>
      </c>
      <c r="E1084" s="35" t="s">
        <v>200</v>
      </c>
      <c r="F1084" s="32" t="s">
        <v>220</v>
      </c>
      <c r="G1084" s="32" t="s">
        <v>221</v>
      </c>
      <c r="H1084" s="35" t="s">
        <v>222</v>
      </c>
      <c r="I1084" s="32" t="s">
        <v>224</v>
      </c>
    </row>
    <row r="1085" spans="1:9" x14ac:dyDescent="0.3">
      <c r="A1085" s="32"/>
      <c r="B1085" t="s">
        <v>256</v>
      </c>
    </row>
    <row r="1086" spans="1:9" x14ac:dyDescent="0.3">
      <c r="A1086" s="35" t="s">
        <v>232</v>
      </c>
      <c r="B1086">
        <f ca="1">INDIRECT($A1086&amp;"!"&amp;B$1084)</f>
        <v>1</v>
      </c>
      <c r="C1086">
        <f t="shared" ref="C1086:E1101" ca="1" si="102">INDIRECT($A1086&amp;"!"&amp;C$1084)</f>
        <v>1</v>
      </c>
      <c r="D1086">
        <f t="shared" ca="1" si="102"/>
        <v>2</v>
      </c>
      <c r="E1086">
        <f t="shared" ca="1" si="102"/>
        <v>2</v>
      </c>
      <c r="F1086" t="str">
        <f ca="1">INDIRECT($A1086&amp;"!"&amp;F$172)</f>
        <v>analytics</v>
      </c>
      <c r="G1086" t="str">
        <f t="shared" ref="F1086:I1101" ca="1" si="103">INDIRECT($A1086&amp;"!"&amp;G$172)</f>
        <v>n/a</v>
      </c>
      <c r="H1086" t="str">
        <f t="shared" ca="1" si="103"/>
        <v>1-5 years</v>
      </c>
      <c r="I1086" t="str">
        <f t="shared" ca="1" si="103"/>
        <v>non-supervisory</v>
      </c>
    </row>
    <row r="1087" spans="1:9" x14ac:dyDescent="0.3">
      <c r="A1087" s="32" t="s">
        <v>124</v>
      </c>
      <c r="B1087">
        <f t="shared" ref="B1087:E1118" ca="1" si="104">INDIRECT($A1087&amp;"!"&amp;B$1084)</f>
        <v>1</v>
      </c>
      <c r="C1087">
        <f t="shared" ca="1" si="102"/>
        <v>1</v>
      </c>
      <c r="D1087">
        <f t="shared" ca="1" si="102"/>
        <v>2</v>
      </c>
      <c r="E1087">
        <f t="shared" ca="1" si="102"/>
        <v>3</v>
      </c>
      <c r="F1087" t="str">
        <f t="shared" ca="1" si="103"/>
        <v>purchasing</v>
      </c>
      <c r="G1087" t="str">
        <f t="shared" ca="1" si="103"/>
        <v>consumer goods</v>
      </c>
      <c r="H1087" t="str">
        <f t="shared" ca="1" si="103"/>
        <v>6-10year</v>
      </c>
      <c r="I1087" t="str">
        <f t="shared" ca="1" si="103"/>
        <v>Manager</v>
      </c>
    </row>
    <row r="1088" spans="1:9" x14ac:dyDescent="0.3">
      <c r="A1088" s="32" t="s">
        <v>125</v>
      </c>
      <c r="B1088">
        <f t="shared" ca="1" si="104"/>
        <v>1</v>
      </c>
      <c r="C1088">
        <f t="shared" ca="1" si="102"/>
        <v>1</v>
      </c>
      <c r="D1088">
        <f t="shared" ca="1" si="102"/>
        <v>2</v>
      </c>
      <c r="E1088">
        <f t="shared" ca="1" si="102"/>
        <v>1</v>
      </c>
      <c r="F1088" t="str">
        <f t="shared" ca="1" si="103"/>
        <v>purchasing</v>
      </c>
      <c r="G1088" t="str">
        <f t="shared" ca="1" si="103"/>
        <v>health care</v>
      </c>
      <c r="H1088" t="str">
        <f t="shared" ca="1" si="103"/>
        <v>1-5y</v>
      </c>
      <c r="I1088" t="str">
        <f t="shared" ca="1" si="103"/>
        <v>non-supervisory</v>
      </c>
    </row>
    <row r="1089" spans="1:9" x14ac:dyDescent="0.3">
      <c r="A1089" s="35" t="s">
        <v>126</v>
      </c>
      <c r="B1089">
        <f t="shared" ca="1" si="104"/>
        <v>1</v>
      </c>
      <c r="C1089">
        <f t="shared" ca="1" si="102"/>
        <v>1</v>
      </c>
      <c r="D1089">
        <f t="shared" ca="1" si="102"/>
        <v>2</v>
      </c>
      <c r="E1089">
        <f t="shared" ca="1" si="102"/>
        <v>3</v>
      </c>
      <c r="F1089" t="str">
        <f t="shared" ca="1" si="103"/>
        <v>n/a</v>
      </c>
      <c r="G1089" t="str">
        <f t="shared" ca="1" si="103"/>
        <v>n/a</v>
      </c>
      <c r="H1089" t="str">
        <f t="shared" ca="1" si="103"/>
        <v>1-5y</v>
      </c>
      <c r="I1089" t="str">
        <f t="shared" ca="1" si="103"/>
        <v>other</v>
      </c>
    </row>
    <row r="1090" spans="1:9" x14ac:dyDescent="0.3">
      <c r="A1090" s="32" t="s">
        <v>127</v>
      </c>
      <c r="B1090">
        <f t="shared" ca="1" si="104"/>
        <v>1</v>
      </c>
      <c r="C1090">
        <f t="shared" ca="1" si="102"/>
        <v>1</v>
      </c>
      <c r="D1090">
        <f t="shared" ca="1" si="102"/>
        <v>2</v>
      </c>
      <c r="E1090">
        <f t="shared" ca="1" si="102"/>
        <v>2</v>
      </c>
      <c r="F1090" t="str">
        <f t="shared" ca="1" si="103"/>
        <v>n/a</v>
      </c>
      <c r="G1090" t="str">
        <f t="shared" ca="1" si="103"/>
        <v>health care</v>
      </c>
      <c r="H1090" t="str">
        <f t="shared" ca="1" si="103"/>
        <v>n/a</v>
      </c>
      <c r="I1090" t="str">
        <f t="shared" ca="1" si="103"/>
        <v>n/a</v>
      </c>
    </row>
    <row r="1091" spans="1:9" x14ac:dyDescent="0.3">
      <c r="A1091" s="32" t="s">
        <v>128</v>
      </c>
      <c r="B1091">
        <f t="shared" ca="1" si="104"/>
        <v>1</v>
      </c>
      <c r="C1091">
        <f t="shared" ca="1" si="102"/>
        <v>1</v>
      </c>
      <c r="D1091">
        <f t="shared" ca="1" si="102"/>
        <v>2</v>
      </c>
      <c r="E1091">
        <f t="shared" ca="1" si="102"/>
        <v>2</v>
      </c>
      <c r="F1091" t="str">
        <f t="shared" ca="1" si="103"/>
        <v>sales</v>
      </c>
      <c r="G1091" t="str">
        <f t="shared" ca="1" si="103"/>
        <v>other</v>
      </c>
      <c r="H1091" t="str">
        <f t="shared" ca="1" si="103"/>
        <v>1-5yr</v>
      </c>
      <c r="I1091" t="str">
        <f t="shared" ca="1" si="103"/>
        <v>non-supervisory</v>
      </c>
    </row>
    <row r="1092" spans="1:9" x14ac:dyDescent="0.3">
      <c r="A1092" s="35" t="s">
        <v>129</v>
      </c>
      <c r="B1092">
        <f t="shared" ca="1" si="104"/>
        <v>1</v>
      </c>
      <c r="C1092">
        <f t="shared" ca="1" si="102"/>
        <v>1</v>
      </c>
      <c r="D1092">
        <f t="shared" ca="1" si="102"/>
        <v>2</v>
      </c>
      <c r="E1092">
        <f t="shared" ca="1" si="102"/>
        <v>2</v>
      </c>
      <c r="F1092" t="str">
        <f t="shared" ca="1" si="103"/>
        <v>analytics</v>
      </c>
      <c r="G1092" t="str">
        <f t="shared" ca="1" si="103"/>
        <v>consumer goods</v>
      </c>
      <c r="H1092" t="str">
        <f t="shared" ca="1" si="103"/>
        <v>1-5 yr</v>
      </c>
      <c r="I1092" t="str">
        <f t="shared" ca="1" si="103"/>
        <v>non-supervisory</v>
      </c>
    </row>
    <row r="1093" spans="1:9" x14ac:dyDescent="0.3">
      <c r="A1093" s="32" t="s">
        <v>130</v>
      </c>
      <c r="B1093">
        <f t="shared" ca="1" si="104"/>
        <v>1</v>
      </c>
      <c r="C1093">
        <f t="shared" ca="1" si="102"/>
        <v>1</v>
      </c>
      <c r="D1093">
        <f t="shared" ca="1" si="102"/>
        <v>2</v>
      </c>
      <c r="E1093">
        <f t="shared" ca="1" si="102"/>
        <v>2</v>
      </c>
      <c r="F1093" t="str">
        <f t="shared" ca="1" si="103"/>
        <v>analytics</v>
      </c>
      <c r="G1093" t="str">
        <f t="shared" ca="1" si="103"/>
        <v>electronics</v>
      </c>
      <c r="H1093" t="str">
        <f t="shared" ca="1" si="103"/>
        <v>1-5 yr</v>
      </c>
      <c r="I1093" t="str">
        <f t="shared" ca="1" si="103"/>
        <v>non-supervisory</v>
      </c>
    </row>
    <row r="1094" spans="1:9" x14ac:dyDescent="0.3">
      <c r="A1094" s="32" t="s">
        <v>131</v>
      </c>
      <c r="B1094">
        <f t="shared" ca="1" si="104"/>
        <v>1</v>
      </c>
      <c r="C1094">
        <f t="shared" ca="1" si="102"/>
        <v>1</v>
      </c>
      <c r="D1094">
        <f t="shared" ca="1" si="102"/>
        <v>2</v>
      </c>
      <c r="E1094">
        <f t="shared" ca="1" si="102"/>
        <v>1</v>
      </c>
      <c r="F1094" t="str">
        <f t="shared" ca="1" si="103"/>
        <v>operations</v>
      </c>
      <c r="G1094" t="str">
        <f t="shared" ca="1" si="103"/>
        <v>consumer goods</v>
      </c>
      <c r="H1094" t="str">
        <f t="shared" ca="1" si="103"/>
        <v>6-10yr</v>
      </c>
      <c r="I1094" t="str">
        <f t="shared" ca="1" si="103"/>
        <v>manager</v>
      </c>
    </row>
    <row r="1095" spans="1:9" x14ac:dyDescent="0.3">
      <c r="A1095" s="35" t="s">
        <v>132</v>
      </c>
      <c r="B1095">
        <f t="shared" ca="1" si="104"/>
        <v>1</v>
      </c>
      <c r="C1095">
        <f t="shared" ca="1" si="102"/>
        <v>1</v>
      </c>
      <c r="D1095">
        <f t="shared" ca="1" si="102"/>
        <v>2</v>
      </c>
      <c r="E1095">
        <f t="shared" ca="1" si="102"/>
        <v>2</v>
      </c>
      <c r="F1095" t="str">
        <f t="shared" ca="1" si="103"/>
        <v>Sales</v>
      </c>
      <c r="G1095" t="str">
        <f t="shared" ca="1" si="103"/>
        <v>consumer goods</v>
      </c>
      <c r="H1095" t="str">
        <f t="shared" ca="1" si="103"/>
        <v>1-5yrs</v>
      </c>
      <c r="I1095" t="str">
        <f t="shared" ca="1" si="103"/>
        <v>non-supervisory</v>
      </c>
    </row>
    <row r="1096" spans="1:9" x14ac:dyDescent="0.3">
      <c r="A1096" s="32" t="s">
        <v>133</v>
      </c>
      <c r="B1096">
        <f t="shared" ca="1" si="104"/>
        <v>1</v>
      </c>
      <c r="C1096">
        <f t="shared" ca="1" si="102"/>
        <v>1</v>
      </c>
      <c r="D1096">
        <f t="shared" ca="1" si="102"/>
        <v>2</v>
      </c>
      <c r="E1096">
        <f t="shared" ca="1" si="102"/>
        <v>3</v>
      </c>
      <c r="F1096" t="str">
        <f t="shared" ca="1" si="103"/>
        <v>operations</v>
      </c>
      <c r="G1096" t="str">
        <f t="shared" ca="1" si="103"/>
        <v>other</v>
      </c>
      <c r="H1096" t="str">
        <f t="shared" ca="1" si="103"/>
        <v>1-5yrs</v>
      </c>
      <c r="I1096" t="str">
        <f t="shared" ca="1" si="103"/>
        <v>non-supervisory</v>
      </c>
    </row>
    <row r="1097" spans="1:9" x14ac:dyDescent="0.3">
      <c r="A1097" s="32" t="s">
        <v>134</v>
      </c>
      <c r="B1097">
        <f t="shared" ca="1" si="104"/>
        <v>1</v>
      </c>
      <c r="C1097">
        <f t="shared" ca="1" si="102"/>
        <v>1</v>
      </c>
      <c r="D1097">
        <f t="shared" ca="1" si="102"/>
        <v>2</v>
      </c>
      <c r="E1097">
        <f t="shared" ca="1" si="102"/>
        <v>2</v>
      </c>
      <c r="F1097" t="str">
        <f t="shared" ca="1" si="103"/>
        <v>operations</v>
      </c>
      <c r="G1097" t="str">
        <f t="shared" ca="1" si="103"/>
        <v>consumer goods</v>
      </c>
      <c r="H1097" t="str">
        <f t="shared" ca="1" si="103"/>
        <v>6-10yrs</v>
      </c>
      <c r="I1097" t="str">
        <f t="shared" ca="1" si="103"/>
        <v>director</v>
      </c>
    </row>
    <row r="1098" spans="1:9" x14ac:dyDescent="0.3">
      <c r="A1098" s="35" t="s">
        <v>135</v>
      </c>
      <c r="B1098">
        <f t="shared" ca="1" si="104"/>
        <v>1</v>
      </c>
      <c r="C1098">
        <f t="shared" ca="1" si="102"/>
        <v>1</v>
      </c>
      <c r="D1098">
        <f t="shared" ca="1" si="102"/>
        <v>2</v>
      </c>
      <c r="E1098">
        <f t="shared" ca="1" si="102"/>
        <v>2</v>
      </c>
      <c r="F1098" t="str">
        <f t="shared" ca="1" si="103"/>
        <v>sales</v>
      </c>
      <c r="G1098" t="str">
        <f t="shared" ca="1" si="103"/>
        <v>consumer goods</v>
      </c>
      <c r="H1098" t="str">
        <f t="shared" ca="1" si="103"/>
        <v>6-10yrs</v>
      </c>
      <c r="I1098" t="str">
        <f t="shared" ca="1" si="103"/>
        <v>supervisor</v>
      </c>
    </row>
    <row r="1099" spans="1:9" x14ac:dyDescent="0.3">
      <c r="A1099" s="32" t="s">
        <v>136</v>
      </c>
      <c r="B1099">
        <f t="shared" ca="1" si="104"/>
        <v>1</v>
      </c>
      <c r="C1099">
        <f t="shared" ca="1" si="102"/>
        <v>1</v>
      </c>
      <c r="D1099">
        <f t="shared" ca="1" si="102"/>
        <v>2</v>
      </c>
      <c r="E1099">
        <f t="shared" ca="1" si="102"/>
        <v>3</v>
      </c>
      <c r="F1099" t="str">
        <f t="shared" ca="1" si="103"/>
        <v>operations</v>
      </c>
      <c r="G1099" t="str">
        <f t="shared" ca="1" si="103"/>
        <v>electronics</v>
      </c>
      <c r="H1099" t="str">
        <f t="shared" ca="1" si="103"/>
        <v>1-5yrs</v>
      </c>
      <c r="I1099" t="str">
        <f t="shared" ca="1" si="103"/>
        <v>manager</v>
      </c>
    </row>
    <row r="1100" spans="1:9" x14ac:dyDescent="0.3">
      <c r="A1100" s="32" t="s">
        <v>137</v>
      </c>
      <c r="B1100">
        <f t="shared" ca="1" si="104"/>
        <v>1</v>
      </c>
      <c r="C1100">
        <f t="shared" ca="1" si="102"/>
        <v>1</v>
      </c>
      <c r="D1100">
        <f t="shared" ca="1" si="102"/>
        <v>2</v>
      </c>
      <c r="E1100">
        <f t="shared" ca="1" si="102"/>
        <v>6</v>
      </c>
      <c r="F1100" t="str">
        <f t="shared" ca="1" si="103"/>
        <v>operations</v>
      </c>
      <c r="G1100" t="str">
        <f t="shared" ca="1" si="103"/>
        <v>electronics</v>
      </c>
      <c r="H1100" t="str">
        <f t="shared" ca="1" si="103"/>
        <v>6-10yrs</v>
      </c>
      <c r="I1100" t="str">
        <f t="shared" ca="1" si="103"/>
        <v>manager</v>
      </c>
    </row>
    <row r="1101" spans="1:9" x14ac:dyDescent="0.3">
      <c r="A1101" s="35" t="s">
        <v>138</v>
      </c>
      <c r="B1101">
        <f t="shared" ca="1" si="104"/>
        <v>1</v>
      </c>
      <c r="C1101">
        <f t="shared" ca="1" si="102"/>
        <v>1</v>
      </c>
      <c r="D1101">
        <f t="shared" ca="1" si="102"/>
        <v>2</v>
      </c>
      <c r="E1101">
        <f t="shared" ca="1" si="102"/>
        <v>3</v>
      </c>
      <c r="F1101" t="str">
        <f t="shared" ca="1" si="103"/>
        <v>sales</v>
      </c>
      <c r="G1101" t="str">
        <f t="shared" ca="1" si="103"/>
        <v>consumer goods</v>
      </c>
      <c r="H1101" t="str">
        <f t="shared" ca="1" si="103"/>
        <v>1-5yrs</v>
      </c>
      <c r="I1101" t="str">
        <f t="shared" ca="1" si="103"/>
        <v>non-supervisory</v>
      </c>
    </row>
    <row r="1102" spans="1:9" x14ac:dyDescent="0.3">
      <c r="A1102" s="32" t="s">
        <v>139</v>
      </c>
      <c r="B1102">
        <f t="shared" ca="1" si="104"/>
        <v>1</v>
      </c>
      <c r="C1102">
        <f t="shared" ca="1" si="104"/>
        <v>1</v>
      </c>
      <c r="D1102">
        <f t="shared" ca="1" si="104"/>
        <v>2</v>
      </c>
      <c r="E1102">
        <f t="shared" ca="1" si="104"/>
        <v>2</v>
      </c>
      <c r="F1102" t="str">
        <f t="shared" ref="F1102:I1133" ca="1" si="105">INDIRECT($A1102&amp;"!"&amp;F$172)</f>
        <v>Purchasing</v>
      </c>
      <c r="G1102" t="str">
        <f t="shared" ca="1" si="105"/>
        <v>Health Care</v>
      </c>
      <c r="H1102" t="str">
        <f t="shared" ca="1" si="105"/>
        <v>6-10yrs</v>
      </c>
      <c r="I1102" t="str">
        <f t="shared" ca="1" si="105"/>
        <v>non-supervisory</v>
      </c>
    </row>
    <row r="1103" spans="1:9" x14ac:dyDescent="0.3">
      <c r="A1103" s="32" t="s">
        <v>140</v>
      </c>
      <c r="B1103">
        <f t="shared" ca="1" si="104"/>
        <v>1</v>
      </c>
      <c r="C1103">
        <f t="shared" ca="1" si="104"/>
        <v>1</v>
      </c>
      <c r="D1103">
        <f t="shared" ca="1" si="104"/>
        <v>2</v>
      </c>
      <c r="E1103">
        <f t="shared" ca="1" si="104"/>
        <v>3</v>
      </c>
      <c r="F1103" t="str">
        <f t="shared" ca="1" si="105"/>
        <v>operations</v>
      </c>
      <c r="G1103" t="str">
        <f t="shared" ca="1" si="105"/>
        <v>other</v>
      </c>
      <c r="H1103" t="str">
        <f t="shared" ca="1" si="105"/>
        <v>1-5yr</v>
      </c>
      <c r="I1103" t="str">
        <f t="shared" ca="1" si="105"/>
        <v>non-supervisory</v>
      </c>
    </row>
    <row r="1104" spans="1:9" x14ac:dyDescent="0.3">
      <c r="A1104" s="35" t="s">
        <v>141</v>
      </c>
      <c r="B1104">
        <f t="shared" ca="1" si="104"/>
        <v>1</v>
      </c>
      <c r="C1104">
        <f t="shared" ca="1" si="104"/>
        <v>1</v>
      </c>
      <c r="D1104">
        <f t="shared" ca="1" si="104"/>
        <v>2</v>
      </c>
      <c r="E1104">
        <f t="shared" ca="1" si="104"/>
        <v>3</v>
      </c>
      <c r="F1104" t="str">
        <f t="shared" ca="1" si="105"/>
        <v>n/a</v>
      </c>
      <c r="G1104" t="str">
        <f t="shared" ca="1" si="105"/>
        <v>electronics</v>
      </c>
      <c r="H1104" t="str">
        <f t="shared" ca="1" si="105"/>
        <v>6-10yr</v>
      </c>
      <c r="I1104" t="str">
        <f t="shared" ca="1" si="105"/>
        <v>supervisor</v>
      </c>
    </row>
    <row r="1105" spans="1:9" x14ac:dyDescent="0.3">
      <c r="A1105" s="32" t="s">
        <v>142</v>
      </c>
      <c r="B1105">
        <f t="shared" ca="1" si="104"/>
        <v>1</v>
      </c>
      <c r="C1105">
        <f t="shared" ca="1" si="104"/>
        <v>1</v>
      </c>
      <c r="D1105">
        <f t="shared" ca="1" si="104"/>
        <v>2</v>
      </c>
      <c r="E1105">
        <f t="shared" ca="1" si="104"/>
        <v>2</v>
      </c>
      <c r="F1105" t="str">
        <f t="shared" ca="1" si="105"/>
        <v>accounting/finance</v>
      </c>
      <c r="G1105" t="str">
        <f t="shared" ca="1" si="105"/>
        <v>other</v>
      </c>
      <c r="H1105" t="str">
        <f t="shared" ca="1" si="105"/>
        <v>1-5yrs</v>
      </c>
      <c r="I1105" t="str">
        <f t="shared" ca="1" si="105"/>
        <v>supervisor</v>
      </c>
    </row>
    <row r="1106" spans="1:9" x14ac:dyDescent="0.3">
      <c r="A1106" s="32" t="s">
        <v>143</v>
      </c>
      <c r="B1106">
        <f t="shared" ca="1" si="104"/>
        <v>1</v>
      </c>
      <c r="C1106">
        <f t="shared" ca="1" si="104"/>
        <v>1</v>
      </c>
      <c r="D1106">
        <f t="shared" ca="1" si="104"/>
        <v>2</v>
      </c>
      <c r="E1106">
        <f t="shared" ca="1" si="104"/>
        <v>3</v>
      </c>
      <c r="F1106" t="str">
        <f t="shared" ca="1" si="105"/>
        <v>operations</v>
      </c>
      <c r="G1106" t="str">
        <f t="shared" ca="1" si="105"/>
        <v>other</v>
      </c>
      <c r="H1106" t="str">
        <f t="shared" ca="1" si="105"/>
        <v>6-10yrs</v>
      </c>
      <c r="I1106" t="str">
        <f t="shared" ca="1" si="105"/>
        <v>manager</v>
      </c>
    </row>
    <row r="1107" spans="1:9" x14ac:dyDescent="0.3">
      <c r="A1107" s="35" t="s">
        <v>144</v>
      </c>
      <c r="B1107">
        <f t="shared" ca="1" si="104"/>
        <v>1</v>
      </c>
      <c r="C1107">
        <f t="shared" ca="1" si="104"/>
        <v>1</v>
      </c>
      <c r="D1107">
        <f t="shared" ca="1" si="104"/>
        <v>2</v>
      </c>
      <c r="E1107">
        <f t="shared" ca="1" si="104"/>
        <v>3</v>
      </c>
      <c r="F1107" t="str">
        <f t="shared" ca="1" si="105"/>
        <v>n/a</v>
      </c>
      <c r="G1107" t="str">
        <f t="shared" ca="1" si="105"/>
        <v>other</v>
      </c>
      <c r="H1107" t="str">
        <f t="shared" ca="1" si="105"/>
        <v>1-5yrs</v>
      </c>
      <c r="I1107" t="str">
        <f t="shared" ca="1" si="105"/>
        <v>non-supervisory</v>
      </c>
    </row>
    <row r="1108" spans="1:9" x14ac:dyDescent="0.3">
      <c r="A1108" s="32" t="s">
        <v>145</v>
      </c>
      <c r="B1108">
        <f t="shared" ca="1" si="104"/>
        <v>1</v>
      </c>
      <c r="C1108">
        <f t="shared" ca="1" si="104"/>
        <v>1</v>
      </c>
      <c r="D1108">
        <f t="shared" ca="1" si="104"/>
        <v>2</v>
      </c>
      <c r="E1108">
        <f t="shared" ca="1" si="104"/>
        <v>3</v>
      </c>
      <c r="F1108" t="str">
        <f t="shared" ca="1" si="105"/>
        <v>accounting/finance</v>
      </c>
      <c r="G1108" t="str">
        <f t="shared" ca="1" si="105"/>
        <v>power/energy</v>
      </c>
      <c r="H1108" t="str">
        <f t="shared" ca="1" si="105"/>
        <v>1-5yrs</v>
      </c>
      <c r="I1108" t="str">
        <f t="shared" ca="1" si="105"/>
        <v>non-supervisory</v>
      </c>
    </row>
    <row r="1109" spans="1:9" x14ac:dyDescent="0.3">
      <c r="A1109" s="32" t="s">
        <v>146</v>
      </c>
      <c r="B1109">
        <f t="shared" ca="1" si="104"/>
        <v>1</v>
      </c>
      <c r="C1109">
        <f t="shared" ca="1" si="104"/>
        <v>1</v>
      </c>
      <c r="D1109">
        <f t="shared" ca="1" si="104"/>
        <v>2</v>
      </c>
      <c r="E1109">
        <f t="shared" ca="1" si="104"/>
        <v>3</v>
      </c>
      <c r="F1109" t="str">
        <f t="shared" ca="1" si="105"/>
        <v>n/a</v>
      </c>
      <c r="G1109" t="str">
        <f t="shared" ca="1" si="105"/>
        <v>n/a</v>
      </c>
      <c r="H1109" t="str">
        <f t="shared" ca="1" si="105"/>
        <v>1-5yrs</v>
      </c>
      <c r="I1109" t="str">
        <f t="shared" ca="1" si="105"/>
        <v>n/a</v>
      </c>
    </row>
    <row r="1110" spans="1:9" x14ac:dyDescent="0.3">
      <c r="A1110" s="35" t="s">
        <v>147</v>
      </c>
      <c r="B1110">
        <f t="shared" ca="1" si="104"/>
        <v>1</v>
      </c>
      <c r="C1110">
        <f t="shared" ca="1" si="104"/>
        <v>1</v>
      </c>
      <c r="D1110">
        <f t="shared" ca="1" si="104"/>
        <v>2</v>
      </c>
      <c r="E1110">
        <f t="shared" ca="1" si="104"/>
        <v>1</v>
      </c>
      <c r="F1110" t="str">
        <f t="shared" ca="1" si="105"/>
        <v>accounting/finance</v>
      </c>
      <c r="G1110" t="str">
        <f t="shared" ca="1" si="105"/>
        <v>other</v>
      </c>
      <c r="H1110" t="str">
        <f t="shared" ca="1" si="105"/>
        <v>11-15yrs</v>
      </c>
      <c r="I1110" t="str">
        <f t="shared" ca="1" si="105"/>
        <v>non-supervisory</v>
      </c>
    </row>
    <row r="1111" spans="1:9" x14ac:dyDescent="0.3">
      <c r="A1111" s="32" t="s">
        <v>148</v>
      </c>
      <c r="B1111">
        <f t="shared" ca="1" si="104"/>
        <v>1</v>
      </c>
      <c r="C1111">
        <f t="shared" ca="1" si="104"/>
        <v>1</v>
      </c>
      <c r="D1111">
        <f t="shared" ca="1" si="104"/>
        <v>2</v>
      </c>
      <c r="E1111">
        <f t="shared" ca="1" si="104"/>
        <v>2</v>
      </c>
      <c r="F1111" t="str">
        <f t="shared" ca="1" si="105"/>
        <v>sales</v>
      </c>
      <c r="G1111" t="str">
        <f t="shared" ca="1" si="105"/>
        <v>electronics</v>
      </c>
      <c r="H1111" t="str">
        <f t="shared" ca="1" si="105"/>
        <v>6-10yrs</v>
      </c>
      <c r="I1111" t="str">
        <f t="shared" ca="1" si="105"/>
        <v>manager</v>
      </c>
    </row>
    <row r="1112" spans="1:9" x14ac:dyDescent="0.3">
      <c r="A1112" s="32" t="s">
        <v>149</v>
      </c>
      <c r="B1112">
        <f t="shared" ca="1" si="104"/>
        <v>1</v>
      </c>
      <c r="C1112">
        <f t="shared" ca="1" si="104"/>
        <v>1</v>
      </c>
      <c r="D1112">
        <f t="shared" ca="1" si="104"/>
        <v>2</v>
      </c>
      <c r="E1112">
        <f t="shared" ca="1" si="104"/>
        <v>3</v>
      </c>
      <c r="F1112" t="str">
        <f t="shared" ca="1" si="105"/>
        <v>accounting/finance</v>
      </c>
      <c r="G1112" t="str">
        <f t="shared" ca="1" si="105"/>
        <v>n/a</v>
      </c>
      <c r="H1112" t="str">
        <f t="shared" ca="1" si="105"/>
        <v>11-15yrs</v>
      </c>
      <c r="I1112" t="str">
        <f t="shared" ca="1" si="105"/>
        <v>manager</v>
      </c>
    </row>
    <row r="1113" spans="1:9" x14ac:dyDescent="0.3">
      <c r="A1113" s="35" t="s">
        <v>150</v>
      </c>
      <c r="B1113">
        <f t="shared" ca="1" si="104"/>
        <v>1</v>
      </c>
      <c r="C1113">
        <f t="shared" ca="1" si="104"/>
        <v>1</v>
      </c>
      <c r="D1113">
        <f t="shared" ca="1" si="104"/>
        <v>2</v>
      </c>
      <c r="E1113">
        <f t="shared" ca="1" si="104"/>
        <v>2</v>
      </c>
      <c r="F1113" t="str">
        <f t="shared" ca="1" si="105"/>
        <v>analytics</v>
      </c>
      <c r="G1113" t="str">
        <f t="shared" ca="1" si="105"/>
        <v>electronics</v>
      </c>
      <c r="H1113" t="str">
        <f t="shared" ca="1" si="105"/>
        <v>6-10yrs</v>
      </c>
      <c r="I1113" t="str">
        <f t="shared" ca="1" si="105"/>
        <v>manager</v>
      </c>
    </row>
    <row r="1114" spans="1:9" x14ac:dyDescent="0.3">
      <c r="A1114" s="32" t="s">
        <v>151</v>
      </c>
      <c r="B1114">
        <f t="shared" ca="1" si="104"/>
        <v>1</v>
      </c>
      <c r="C1114">
        <f t="shared" ca="1" si="104"/>
        <v>1</v>
      </c>
      <c r="D1114">
        <f t="shared" ca="1" si="104"/>
        <v>2</v>
      </c>
      <c r="E1114">
        <f t="shared" ca="1" si="104"/>
        <v>4</v>
      </c>
      <c r="F1114" t="str">
        <f t="shared" ca="1" si="105"/>
        <v>operations</v>
      </c>
      <c r="G1114" t="str">
        <f t="shared" ca="1" si="105"/>
        <v>consumer goods</v>
      </c>
      <c r="H1114" t="str">
        <f t="shared" ca="1" si="105"/>
        <v>11-15yrs</v>
      </c>
      <c r="I1114" t="str">
        <f t="shared" ca="1" si="105"/>
        <v>VP/executive</v>
      </c>
    </row>
    <row r="1115" spans="1:9" x14ac:dyDescent="0.3">
      <c r="A1115" s="32" t="s">
        <v>152</v>
      </c>
      <c r="B1115">
        <f t="shared" ca="1" si="104"/>
        <v>1</v>
      </c>
      <c r="C1115">
        <f t="shared" ca="1" si="104"/>
        <v>1</v>
      </c>
      <c r="D1115">
        <f t="shared" ca="1" si="104"/>
        <v>2</v>
      </c>
      <c r="E1115">
        <f t="shared" ca="1" si="104"/>
        <v>2</v>
      </c>
      <c r="F1115" t="str">
        <f t="shared" ca="1" si="105"/>
        <v>operations</v>
      </c>
      <c r="G1115" t="str">
        <f t="shared" ca="1" si="105"/>
        <v>health care</v>
      </c>
      <c r="H1115" t="str">
        <f t="shared" ca="1" si="105"/>
        <v>16-20yrs</v>
      </c>
      <c r="I1115" t="str">
        <f t="shared" ca="1" si="105"/>
        <v>manager</v>
      </c>
    </row>
    <row r="1116" spans="1:9" x14ac:dyDescent="0.3">
      <c r="A1116" s="35" t="s">
        <v>153</v>
      </c>
      <c r="B1116">
        <f t="shared" ca="1" si="104"/>
        <v>1</v>
      </c>
      <c r="C1116">
        <f t="shared" ca="1" si="104"/>
        <v>1</v>
      </c>
      <c r="D1116">
        <f t="shared" ca="1" si="104"/>
        <v>2</v>
      </c>
      <c r="E1116">
        <f t="shared" ca="1" si="104"/>
        <v>2</v>
      </c>
      <c r="F1116" t="str">
        <f t="shared" ca="1" si="105"/>
        <v>accounting/finance</v>
      </c>
      <c r="G1116" t="str">
        <f t="shared" ca="1" si="105"/>
        <v>other</v>
      </c>
      <c r="H1116" t="str">
        <f t="shared" ca="1" si="105"/>
        <v>6-10yrs</v>
      </c>
      <c r="I1116" t="str">
        <f t="shared" ca="1" si="105"/>
        <v>non-supervisory</v>
      </c>
    </row>
    <row r="1117" spans="1:9" x14ac:dyDescent="0.3">
      <c r="A1117" s="32" t="s">
        <v>154</v>
      </c>
      <c r="B1117">
        <f t="shared" ca="1" si="104"/>
        <v>1</v>
      </c>
      <c r="C1117">
        <f t="shared" ca="1" si="104"/>
        <v>1</v>
      </c>
      <c r="D1117">
        <f t="shared" ca="1" si="104"/>
        <v>2</v>
      </c>
      <c r="E1117">
        <f t="shared" ca="1" si="104"/>
        <v>2</v>
      </c>
      <c r="F1117" t="str">
        <f t="shared" ca="1" si="105"/>
        <v>other</v>
      </c>
      <c r="G1117" t="str">
        <f t="shared" ca="1" si="105"/>
        <v>consumer goods</v>
      </c>
      <c r="H1117" t="str">
        <f t="shared" ca="1" si="105"/>
        <v>1-5yrs</v>
      </c>
      <c r="I1117" t="str">
        <f t="shared" ca="1" si="105"/>
        <v>manager</v>
      </c>
    </row>
    <row r="1118" spans="1:9" x14ac:dyDescent="0.3">
      <c r="A1118" s="32" t="s">
        <v>155</v>
      </c>
      <c r="B1118">
        <f t="shared" ca="1" si="104"/>
        <v>1</v>
      </c>
      <c r="C1118">
        <f t="shared" ca="1" si="104"/>
        <v>1</v>
      </c>
      <c r="D1118">
        <f t="shared" ca="1" si="104"/>
        <v>2</v>
      </c>
      <c r="E1118">
        <f t="shared" ca="1" si="104"/>
        <v>2</v>
      </c>
      <c r="F1118" t="str">
        <f t="shared" ca="1" si="105"/>
        <v>accounting/finance</v>
      </c>
      <c r="G1118" t="str">
        <f t="shared" ca="1" si="105"/>
        <v>consumer goods</v>
      </c>
      <c r="H1118" t="str">
        <f t="shared" ca="1" si="105"/>
        <v>11-15yrs</v>
      </c>
      <c r="I1118" t="str">
        <f t="shared" ca="1" si="105"/>
        <v>manager</v>
      </c>
    </row>
    <row r="1119" spans="1:9" x14ac:dyDescent="0.3">
      <c r="A1119" s="35" t="s">
        <v>156</v>
      </c>
      <c r="B1119">
        <f t="shared" ref="B1119:E1140" ca="1" si="106">INDIRECT($A1119&amp;"!"&amp;B$1084)</f>
        <v>1</v>
      </c>
      <c r="C1119">
        <f t="shared" ca="1" si="106"/>
        <v>1</v>
      </c>
      <c r="D1119">
        <f t="shared" ca="1" si="106"/>
        <v>2</v>
      </c>
      <c r="E1119">
        <f t="shared" ca="1" si="106"/>
        <v>2</v>
      </c>
      <c r="F1119" t="str">
        <f t="shared" ca="1" si="105"/>
        <v>n/a</v>
      </c>
      <c r="G1119" t="str">
        <f t="shared" ca="1" si="105"/>
        <v>health care</v>
      </c>
      <c r="H1119" t="str">
        <f t="shared" ca="1" si="105"/>
        <v>1-5yrs</v>
      </c>
      <c r="I1119" t="str">
        <f t="shared" ca="1" si="105"/>
        <v>supervisor</v>
      </c>
    </row>
    <row r="1120" spans="1:9" x14ac:dyDescent="0.3">
      <c r="A1120" s="32" t="s">
        <v>157</v>
      </c>
      <c r="B1120">
        <f t="shared" ca="1" si="106"/>
        <v>1</v>
      </c>
      <c r="C1120">
        <f t="shared" ca="1" si="106"/>
        <v>1</v>
      </c>
      <c r="D1120">
        <f t="shared" ca="1" si="106"/>
        <v>2</v>
      </c>
      <c r="E1120" t="str">
        <f t="shared" ca="1" si="106"/>
        <v>.</v>
      </c>
      <c r="F1120" t="str">
        <f t="shared" ca="1" si="105"/>
        <v>other</v>
      </c>
      <c r="G1120" t="str">
        <f t="shared" ca="1" si="105"/>
        <v>industrial equipment</v>
      </c>
      <c r="H1120" t="str">
        <f t="shared" ca="1" si="105"/>
        <v>6-10yrs</v>
      </c>
      <c r="I1120" t="str">
        <f t="shared" ca="1" si="105"/>
        <v>other</v>
      </c>
    </row>
    <row r="1121" spans="1:9" x14ac:dyDescent="0.3">
      <c r="A1121" s="32" t="s">
        <v>158</v>
      </c>
      <c r="B1121">
        <f t="shared" ca="1" si="106"/>
        <v>1</v>
      </c>
      <c r="C1121">
        <f t="shared" ca="1" si="106"/>
        <v>1</v>
      </c>
      <c r="D1121">
        <f t="shared" ca="1" si="106"/>
        <v>2</v>
      </c>
      <c r="E1121">
        <f t="shared" ca="1" si="106"/>
        <v>1</v>
      </c>
      <c r="F1121" t="str">
        <f t="shared" ca="1" si="105"/>
        <v>logistics</v>
      </c>
      <c r="G1121" t="str">
        <f t="shared" ca="1" si="105"/>
        <v>electronics</v>
      </c>
      <c r="H1121" t="str">
        <f t="shared" ca="1" si="105"/>
        <v>1-5yrs</v>
      </c>
      <c r="I1121" t="str">
        <f t="shared" ca="1" si="105"/>
        <v>supervisor</v>
      </c>
    </row>
    <row r="1122" spans="1:9" x14ac:dyDescent="0.3">
      <c r="A1122" s="35" t="s">
        <v>159</v>
      </c>
      <c r="B1122">
        <f t="shared" ca="1" si="106"/>
        <v>1</v>
      </c>
      <c r="C1122">
        <f t="shared" ca="1" si="106"/>
        <v>1</v>
      </c>
      <c r="D1122">
        <f t="shared" ca="1" si="106"/>
        <v>2</v>
      </c>
      <c r="E1122">
        <f t="shared" ca="1" si="106"/>
        <v>4</v>
      </c>
      <c r="F1122" t="str">
        <f t="shared" ca="1" si="105"/>
        <v>operations</v>
      </c>
      <c r="G1122" t="str">
        <f t="shared" ca="1" si="105"/>
        <v>electronics</v>
      </c>
      <c r="H1122" t="str">
        <f t="shared" ca="1" si="105"/>
        <v>1-5yrs</v>
      </c>
      <c r="I1122" t="str">
        <f t="shared" ca="1" si="105"/>
        <v>other</v>
      </c>
    </row>
    <row r="1123" spans="1:9" x14ac:dyDescent="0.3">
      <c r="A1123" s="32" t="s">
        <v>160</v>
      </c>
      <c r="B1123">
        <f t="shared" ca="1" si="106"/>
        <v>1</v>
      </c>
      <c r="C1123">
        <f t="shared" ca="1" si="106"/>
        <v>1</v>
      </c>
      <c r="D1123">
        <f t="shared" ca="1" si="106"/>
        <v>2</v>
      </c>
      <c r="E1123">
        <f t="shared" ca="1" si="106"/>
        <v>3</v>
      </c>
      <c r="F1123" t="str">
        <f t="shared" ca="1" si="105"/>
        <v>accounting/finance</v>
      </c>
      <c r="G1123" t="str">
        <f t="shared" ca="1" si="105"/>
        <v>consumer goods</v>
      </c>
      <c r="H1123" t="str">
        <f t="shared" ca="1" si="105"/>
        <v>6-10yrs</v>
      </c>
      <c r="I1123" t="str">
        <f t="shared" ca="1" si="105"/>
        <v>supervisor</v>
      </c>
    </row>
    <row r="1124" spans="1:9" x14ac:dyDescent="0.3">
      <c r="A1124" s="32" t="s">
        <v>161</v>
      </c>
      <c r="B1124">
        <f t="shared" ca="1" si="106"/>
        <v>1</v>
      </c>
      <c r="C1124">
        <f t="shared" ca="1" si="106"/>
        <v>1</v>
      </c>
      <c r="D1124">
        <f t="shared" ca="1" si="106"/>
        <v>2</v>
      </c>
      <c r="E1124">
        <f t="shared" ca="1" si="106"/>
        <v>2</v>
      </c>
      <c r="F1124" t="str">
        <f t="shared" ca="1" si="105"/>
        <v>logistics</v>
      </c>
      <c r="G1124" t="str">
        <f t="shared" ca="1" si="105"/>
        <v>other</v>
      </c>
      <c r="H1124" t="str">
        <f t="shared" ca="1" si="105"/>
        <v>1-5yrs</v>
      </c>
      <c r="I1124" t="str">
        <f t="shared" ca="1" si="105"/>
        <v>supervisor</v>
      </c>
    </row>
    <row r="1125" spans="1:9" x14ac:dyDescent="0.3">
      <c r="A1125" s="35" t="s">
        <v>162</v>
      </c>
      <c r="B1125">
        <f t="shared" ca="1" si="106"/>
        <v>1</v>
      </c>
      <c r="C1125">
        <f t="shared" ca="1" si="106"/>
        <v>1</v>
      </c>
      <c r="D1125">
        <f t="shared" ca="1" si="106"/>
        <v>2</v>
      </c>
      <c r="E1125">
        <f t="shared" ca="1" si="106"/>
        <v>1</v>
      </c>
      <c r="F1125" t="str">
        <f t="shared" ca="1" si="105"/>
        <v>accounting/finance</v>
      </c>
      <c r="G1125" t="str">
        <f t="shared" ca="1" si="105"/>
        <v>other</v>
      </c>
      <c r="H1125" t="str">
        <f t="shared" ca="1" si="105"/>
        <v>1-5yrs</v>
      </c>
      <c r="I1125" t="str">
        <f t="shared" ca="1" si="105"/>
        <v>non-supervisory</v>
      </c>
    </row>
    <row r="1126" spans="1:9" x14ac:dyDescent="0.3">
      <c r="A1126" s="32" t="s">
        <v>163</v>
      </c>
      <c r="B1126">
        <f t="shared" ca="1" si="106"/>
        <v>1</v>
      </c>
      <c r="C1126">
        <f t="shared" ca="1" si="106"/>
        <v>1</v>
      </c>
      <c r="D1126">
        <f t="shared" ca="1" si="106"/>
        <v>2</v>
      </c>
      <c r="E1126">
        <f t="shared" ca="1" si="106"/>
        <v>3</v>
      </c>
      <c r="F1126" t="str">
        <f t="shared" ca="1" si="105"/>
        <v>operations</v>
      </c>
      <c r="G1126" t="str">
        <f t="shared" ca="1" si="105"/>
        <v>electronics</v>
      </c>
      <c r="H1126" t="str">
        <f t="shared" ca="1" si="105"/>
        <v>6-10yrs</v>
      </c>
      <c r="I1126" t="str">
        <f t="shared" ca="1" si="105"/>
        <v>supervisor</v>
      </c>
    </row>
    <row r="1127" spans="1:9" x14ac:dyDescent="0.3">
      <c r="A1127" s="32" t="s">
        <v>164</v>
      </c>
      <c r="B1127">
        <f t="shared" ca="1" si="106"/>
        <v>1</v>
      </c>
      <c r="C1127">
        <f t="shared" ca="1" si="106"/>
        <v>1</v>
      </c>
      <c r="D1127">
        <f t="shared" ca="1" si="106"/>
        <v>2</v>
      </c>
      <c r="E1127">
        <f t="shared" ca="1" si="106"/>
        <v>1</v>
      </c>
      <c r="F1127" t="str">
        <f t="shared" ca="1" si="105"/>
        <v>operations</v>
      </c>
      <c r="G1127" t="str">
        <f t="shared" ca="1" si="105"/>
        <v>consumer goods</v>
      </c>
      <c r="H1127" t="str">
        <f t="shared" ca="1" si="105"/>
        <v>1-5yrs</v>
      </c>
      <c r="I1127" t="str">
        <f t="shared" ca="1" si="105"/>
        <v>non-supervisory</v>
      </c>
    </row>
    <row r="1128" spans="1:9" x14ac:dyDescent="0.3">
      <c r="A1128" s="35" t="s">
        <v>165</v>
      </c>
      <c r="B1128">
        <f t="shared" ca="1" si="106"/>
        <v>1</v>
      </c>
      <c r="C1128">
        <f t="shared" ca="1" si="106"/>
        <v>1</v>
      </c>
      <c r="D1128">
        <f t="shared" ca="1" si="106"/>
        <v>2</v>
      </c>
      <c r="E1128">
        <f t="shared" ca="1" si="106"/>
        <v>1</v>
      </c>
      <c r="F1128" t="str">
        <f t="shared" ca="1" si="105"/>
        <v>other</v>
      </c>
      <c r="G1128" t="str">
        <f t="shared" ca="1" si="105"/>
        <v>other</v>
      </c>
      <c r="H1128" t="str">
        <f t="shared" ca="1" si="105"/>
        <v>1-5yrs</v>
      </c>
      <c r="I1128" t="str">
        <f t="shared" ca="1" si="105"/>
        <v>non-supervisory</v>
      </c>
    </row>
    <row r="1129" spans="1:9" x14ac:dyDescent="0.3">
      <c r="A1129" s="32" t="s">
        <v>166</v>
      </c>
      <c r="B1129">
        <f t="shared" ca="1" si="106"/>
        <v>1</v>
      </c>
      <c r="C1129">
        <f t="shared" ca="1" si="106"/>
        <v>1</v>
      </c>
      <c r="D1129">
        <f t="shared" ca="1" si="106"/>
        <v>2</v>
      </c>
      <c r="E1129">
        <f t="shared" ca="1" si="106"/>
        <v>1</v>
      </c>
      <c r="F1129" t="str">
        <f t="shared" ca="1" si="105"/>
        <v>operations</v>
      </c>
      <c r="G1129" t="str">
        <f t="shared" ca="1" si="105"/>
        <v>electronics</v>
      </c>
      <c r="H1129" t="str">
        <f t="shared" ca="1" si="105"/>
        <v>1-5yrs</v>
      </c>
      <c r="I1129" t="str">
        <f t="shared" ca="1" si="105"/>
        <v>non-supervisory</v>
      </c>
    </row>
    <row r="1130" spans="1:9" x14ac:dyDescent="0.3">
      <c r="A1130" s="32" t="s">
        <v>167</v>
      </c>
      <c r="B1130">
        <f t="shared" ca="1" si="106"/>
        <v>1</v>
      </c>
      <c r="C1130">
        <f t="shared" ca="1" si="106"/>
        <v>1</v>
      </c>
      <c r="D1130">
        <f t="shared" ca="1" si="106"/>
        <v>2</v>
      </c>
      <c r="E1130">
        <f t="shared" ca="1" si="106"/>
        <v>1</v>
      </c>
      <c r="F1130" t="str">
        <f t="shared" ca="1" si="105"/>
        <v>purchasing</v>
      </c>
      <c r="G1130" t="str">
        <f t="shared" ca="1" si="105"/>
        <v>electronics</v>
      </c>
      <c r="H1130" t="str">
        <f t="shared" ca="1" si="105"/>
        <v>11-15yrs</v>
      </c>
      <c r="I1130" t="str">
        <f t="shared" ca="1" si="105"/>
        <v>other</v>
      </c>
    </row>
    <row r="1131" spans="1:9" x14ac:dyDescent="0.3">
      <c r="A1131" s="35" t="s">
        <v>168</v>
      </c>
      <c r="B1131">
        <f t="shared" ca="1" si="106"/>
        <v>1</v>
      </c>
      <c r="C1131">
        <f t="shared" ca="1" si="106"/>
        <v>1</v>
      </c>
      <c r="D1131">
        <f t="shared" ca="1" si="106"/>
        <v>2</v>
      </c>
      <c r="E1131">
        <f t="shared" ca="1" si="106"/>
        <v>1</v>
      </c>
      <c r="F1131" t="str">
        <f t="shared" ca="1" si="105"/>
        <v>operations</v>
      </c>
      <c r="G1131" t="str">
        <f t="shared" ca="1" si="105"/>
        <v>electronics</v>
      </c>
      <c r="H1131" t="str">
        <f t="shared" ca="1" si="105"/>
        <v>6-10yrs</v>
      </c>
      <c r="I1131" t="str">
        <f t="shared" ca="1" si="105"/>
        <v>manager</v>
      </c>
    </row>
    <row r="1132" spans="1:9" x14ac:dyDescent="0.3">
      <c r="A1132" s="32" t="s">
        <v>169</v>
      </c>
      <c r="B1132">
        <f t="shared" ca="1" si="106"/>
        <v>1</v>
      </c>
      <c r="C1132">
        <f t="shared" ca="1" si="106"/>
        <v>1</v>
      </c>
      <c r="D1132">
        <f t="shared" ca="1" si="106"/>
        <v>2</v>
      </c>
      <c r="E1132">
        <f t="shared" ca="1" si="106"/>
        <v>2</v>
      </c>
      <c r="F1132" t="str">
        <f t="shared" ca="1" si="105"/>
        <v>other</v>
      </c>
      <c r="G1132" t="str">
        <f t="shared" ca="1" si="105"/>
        <v>other</v>
      </c>
      <c r="H1132" t="str">
        <f t="shared" ca="1" si="105"/>
        <v>1-5yrs</v>
      </c>
      <c r="I1132" t="str">
        <f t="shared" ca="1" si="105"/>
        <v>manager</v>
      </c>
    </row>
    <row r="1133" spans="1:9" x14ac:dyDescent="0.3">
      <c r="A1133" s="32" t="s">
        <v>170</v>
      </c>
      <c r="B1133">
        <f t="shared" ca="1" si="106"/>
        <v>1</v>
      </c>
      <c r="C1133">
        <f t="shared" ca="1" si="106"/>
        <v>1</v>
      </c>
      <c r="D1133">
        <f t="shared" ca="1" si="106"/>
        <v>2</v>
      </c>
      <c r="E1133">
        <f t="shared" ca="1" si="106"/>
        <v>3</v>
      </c>
      <c r="F1133" t="str">
        <f t="shared" ca="1" si="105"/>
        <v>sales</v>
      </c>
      <c r="G1133" t="str">
        <f t="shared" ca="1" si="105"/>
        <v>consumer goods</v>
      </c>
      <c r="H1133" t="str">
        <f t="shared" ca="1" si="105"/>
        <v>6-10yrs</v>
      </c>
      <c r="I1133" t="str">
        <f t="shared" ca="1" si="105"/>
        <v>non-supervisory</v>
      </c>
    </row>
    <row r="1134" spans="1:9" x14ac:dyDescent="0.3">
      <c r="A1134" s="35" t="s">
        <v>171</v>
      </c>
      <c r="B1134">
        <f t="shared" ca="1" si="106"/>
        <v>1</v>
      </c>
      <c r="C1134">
        <f t="shared" ca="1" si="106"/>
        <v>1</v>
      </c>
      <c r="D1134">
        <f t="shared" ca="1" si="106"/>
        <v>2</v>
      </c>
      <c r="E1134">
        <f t="shared" ca="1" si="106"/>
        <v>2</v>
      </c>
      <c r="F1134" t="str">
        <f t="shared" ref="F1134:I1140" ca="1" si="107">INDIRECT($A1134&amp;"!"&amp;F$172)</f>
        <v>other</v>
      </c>
      <c r="G1134" t="str">
        <f t="shared" ca="1" si="107"/>
        <v>other</v>
      </c>
      <c r="H1134" t="str">
        <f t="shared" ca="1" si="107"/>
        <v>1-5yrs</v>
      </c>
      <c r="I1134" t="str">
        <f t="shared" ca="1" si="107"/>
        <v>supervisor</v>
      </c>
    </row>
    <row r="1135" spans="1:9" x14ac:dyDescent="0.3">
      <c r="A1135" s="32" t="s">
        <v>172</v>
      </c>
      <c r="B1135">
        <f t="shared" ca="1" si="106"/>
        <v>1</v>
      </c>
      <c r="C1135">
        <f t="shared" ca="1" si="106"/>
        <v>1</v>
      </c>
      <c r="D1135">
        <f t="shared" ca="1" si="106"/>
        <v>2</v>
      </c>
      <c r="E1135">
        <f t="shared" ca="1" si="106"/>
        <v>2</v>
      </c>
      <c r="F1135" t="str">
        <f t="shared" ca="1" si="107"/>
        <v>analytics</v>
      </c>
      <c r="G1135" t="str">
        <f t="shared" ca="1" si="107"/>
        <v>electronics</v>
      </c>
      <c r="H1135" t="str">
        <f t="shared" ca="1" si="107"/>
        <v>&lt;1</v>
      </c>
      <c r="I1135" t="str">
        <f t="shared" ca="1" si="107"/>
        <v>non-supervisory</v>
      </c>
    </row>
    <row r="1136" spans="1:9" x14ac:dyDescent="0.3">
      <c r="A1136" s="32" t="s">
        <v>173</v>
      </c>
      <c r="B1136">
        <f t="shared" ca="1" si="106"/>
        <v>1</v>
      </c>
      <c r="C1136">
        <f t="shared" ca="1" si="106"/>
        <v>1</v>
      </c>
      <c r="D1136">
        <f t="shared" ca="1" si="106"/>
        <v>2</v>
      </c>
      <c r="E1136">
        <f t="shared" ca="1" si="106"/>
        <v>2</v>
      </c>
      <c r="F1136" t="str">
        <f t="shared" ca="1" si="107"/>
        <v>operations</v>
      </c>
      <c r="G1136" t="str">
        <f t="shared" ca="1" si="107"/>
        <v>electronics</v>
      </c>
      <c r="H1136" t="str">
        <f t="shared" ca="1" si="107"/>
        <v>6-10yrs</v>
      </c>
      <c r="I1136" t="str">
        <f t="shared" ca="1" si="107"/>
        <v>manager</v>
      </c>
    </row>
    <row r="1137" spans="1:9" x14ac:dyDescent="0.3">
      <c r="A1137" s="35" t="s">
        <v>174</v>
      </c>
      <c r="B1137">
        <f t="shared" ca="1" si="106"/>
        <v>1</v>
      </c>
      <c r="C1137">
        <f t="shared" ca="1" si="106"/>
        <v>1</v>
      </c>
      <c r="D1137">
        <f t="shared" ca="1" si="106"/>
        <v>2</v>
      </c>
      <c r="E1137">
        <f t="shared" ca="1" si="106"/>
        <v>1</v>
      </c>
      <c r="F1137" t="str">
        <f t="shared" ca="1" si="107"/>
        <v>logistics</v>
      </c>
      <c r="G1137" t="str">
        <f t="shared" ca="1" si="107"/>
        <v>other</v>
      </c>
      <c r="H1137" t="str">
        <f t="shared" ca="1" si="107"/>
        <v>1-5yrs</v>
      </c>
      <c r="I1137" t="str">
        <f t="shared" ca="1" si="107"/>
        <v>non-supervisory</v>
      </c>
    </row>
    <row r="1138" spans="1:9" x14ac:dyDescent="0.3">
      <c r="A1138" s="32" t="s">
        <v>175</v>
      </c>
      <c r="B1138">
        <f t="shared" ca="1" si="106"/>
        <v>1</v>
      </c>
      <c r="C1138">
        <f t="shared" ca="1" si="106"/>
        <v>1</v>
      </c>
      <c r="D1138">
        <f t="shared" ca="1" si="106"/>
        <v>2</v>
      </c>
      <c r="E1138">
        <f t="shared" ca="1" si="106"/>
        <v>1</v>
      </c>
      <c r="F1138" t="str">
        <f t="shared" ca="1" si="107"/>
        <v>logistics</v>
      </c>
      <c r="G1138" t="str">
        <f t="shared" ca="1" si="107"/>
        <v>other</v>
      </c>
      <c r="H1138" t="str">
        <f t="shared" ca="1" si="107"/>
        <v>1-5yrs</v>
      </c>
      <c r="I1138" t="str">
        <f t="shared" ca="1" si="107"/>
        <v>non-supervisory</v>
      </c>
    </row>
    <row r="1139" spans="1:9" x14ac:dyDescent="0.3">
      <c r="A1139" s="32" t="s">
        <v>176</v>
      </c>
      <c r="B1139">
        <f t="shared" ca="1" si="106"/>
        <v>1</v>
      </c>
      <c r="C1139">
        <f t="shared" ca="1" si="106"/>
        <v>1</v>
      </c>
      <c r="D1139">
        <f t="shared" ca="1" si="106"/>
        <v>2</v>
      </c>
      <c r="E1139">
        <f t="shared" ca="1" si="106"/>
        <v>1</v>
      </c>
      <c r="F1139" t="str">
        <f t="shared" ca="1" si="107"/>
        <v>sales</v>
      </c>
      <c r="G1139" t="str">
        <f t="shared" ca="1" si="107"/>
        <v>other</v>
      </c>
      <c r="H1139" t="str">
        <f t="shared" ca="1" si="107"/>
        <v>6-10yrs</v>
      </c>
      <c r="I1139" t="str">
        <f t="shared" ca="1" si="107"/>
        <v>manager</v>
      </c>
    </row>
    <row r="1140" spans="1:9" x14ac:dyDescent="0.3">
      <c r="A1140" s="35" t="s">
        <v>177</v>
      </c>
      <c r="B1140">
        <f t="shared" ca="1" si="106"/>
        <v>1</v>
      </c>
      <c r="C1140">
        <f t="shared" ca="1" si="106"/>
        <v>1</v>
      </c>
      <c r="D1140">
        <f t="shared" ca="1" si="106"/>
        <v>2</v>
      </c>
      <c r="E1140">
        <f t="shared" ca="1" si="106"/>
        <v>2</v>
      </c>
      <c r="F1140" t="str">
        <f t="shared" ca="1" si="107"/>
        <v>Analytics</v>
      </c>
      <c r="G1140" t="str">
        <f t="shared" ca="1" si="107"/>
        <v>electronics</v>
      </c>
      <c r="H1140" t="str">
        <f t="shared" ca="1" si="107"/>
        <v>1-5yrs</v>
      </c>
      <c r="I1140" t="str">
        <f t="shared" ca="1" si="107"/>
        <v>supervisor</v>
      </c>
    </row>
    <row r="1141" spans="1:9" x14ac:dyDescent="0.3">
      <c r="A1141" s="32"/>
      <c r="B1141" s="35" t="s">
        <v>294</v>
      </c>
      <c r="C1141" s="32" t="s">
        <v>295</v>
      </c>
      <c r="D1141" s="32" t="s">
        <v>296</v>
      </c>
      <c r="E1141" s="35" t="s">
        <v>201</v>
      </c>
      <c r="F1141" s="32" t="s">
        <v>220</v>
      </c>
      <c r="G1141" s="32" t="s">
        <v>221</v>
      </c>
      <c r="H1141" s="35" t="s">
        <v>222</v>
      </c>
      <c r="I1141" s="32" t="s">
        <v>224</v>
      </c>
    </row>
    <row r="1142" spans="1:9" x14ac:dyDescent="0.3">
      <c r="A1142" s="32"/>
      <c r="B1142" t="s">
        <v>256</v>
      </c>
    </row>
    <row r="1143" spans="1:9" x14ac:dyDescent="0.3">
      <c r="A1143" s="35" t="s">
        <v>232</v>
      </c>
      <c r="B1143">
        <f ca="1">INDIRECT($A1143&amp;"!"&amp;B$1141)</f>
        <v>3</v>
      </c>
      <c r="C1143">
        <f t="shared" ref="C1143:E1158" ca="1" si="108">INDIRECT($A1143&amp;"!"&amp;C$1141)</f>
        <v>1</v>
      </c>
      <c r="D1143">
        <f t="shared" ca="1" si="108"/>
        <v>2</v>
      </c>
      <c r="E1143">
        <f t="shared" ca="1" si="108"/>
        <v>4</v>
      </c>
      <c r="F1143" t="str">
        <f ca="1">INDIRECT($A1143&amp;"!"&amp;F$172)</f>
        <v>analytics</v>
      </c>
      <c r="G1143" t="str">
        <f t="shared" ref="F1143:I1158" ca="1" si="109">INDIRECT($A1143&amp;"!"&amp;G$172)</f>
        <v>n/a</v>
      </c>
      <c r="H1143" t="str">
        <f t="shared" ca="1" si="109"/>
        <v>1-5 years</v>
      </c>
      <c r="I1143" t="str">
        <f t="shared" ca="1" si="109"/>
        <v>non-supervisory</v>
      </c>
    </row>
    <row r="1144" spans="1:9" x14ac:dyDescent="0.3">
      <c r="A1144" s="32" t="s">
        <v>124</v>
      </c>
      <c r="B1144">
        <f t="shared" ref="B1144:E1175" ca="1" si="110">INDIRECT($A1144&amp;"!"&amp;B$1141)</f>
        <v>3</v>
      </c>
      <c r="C1144">
        <f t="shared" ca="1" si="108"/>
        <v>1</v>
      </c>
      <c r="D1144">
        <f t="shared" ca="1" si="108"/>
        <v>2</v>
      </c>
      <c r="E1144">
        <f t="shared" ca="1" si="108"/>
        <v>4</v>
      </c>
      <c r="F1144" t="str">
        <f t="shared" ca="1" si="109"/>
        <v>purchasing</v>
      </c>
      <c r="G1144" t="str">
        <f t="shared" ca="1" si="109"/>
        <v>consumer goods</v>
      </c>
      <c r="H1144" t="str">
        <f t="shared" ca="1" si="109"/>
        <v>6-10year</v>
      </c>
      <c r="I1144" t="str">
        <f t="shared" ca="1" si="109"/>
        <v>Manager</v>
      </c>
    </row>
    <row r="1145" spans="1:9" x14ac:dyDescent="0.3">
      <c r="A1145" s="32" t="s">
        <v>125</v>
      </c>
      <c r="B1145">
        <f t="shared" ca="1" si="110"/>
        <v>3</v>
      </c>
      <c r="C1145">
        <f t="shared" ca="1" si="108"/>
        <v>1</v>
      </c>
      <c r="D1145">
        <f t="shared" ca="1" si="108"/>
        <v>2</v>
      </c>
      <c r="E1145">
        <f t="shared" ca="1" si="108"/>
        <v>3</v>
      </c>
      <c r="F1145" t="str">
        <f t="shared" ca="1" si="109"/>
        <v>purchasing</v>
      </c>
      <c r="G1145" t="str">
        <f t="shared" ca="1" si="109"/>
        <v>health care</v>
      </c>
      <c r="H1145" t="str">
        <f t="shared" ca="1" si="109"/>
        <v>1-5y</v>
      </c>
      <c r="I1145" t="str">
        <f t="shared" ca="1" si="109"/>
        <v>non-supervisory</v>
      </c>
    </row>
    <row r="1146" spans="1:9" x14ac:dyDescent="0.3">
      <c r="A1146" s="35" t="s">
        <v>126</v>
      </c>
      <c r="B1146">
        <f t="shared" ca="1" si="110"/>
        <v>3</v>
      </c>
      <c r="C1146">
        <f t="shared" ca="1" si="108"/>
        <v>1</v>
      </c>
      <c r="D1146">
        <f t="shared" ca="1" si="108"/>
        <v>2</v>
      </c>
      <c r="E1146">
        <f t="shared" ca="1" si="108"/>
        <v>5</v>
      </c>
      <c r="F1146" t="str">
        <f t="shared" ca="1" si="109"/>
        <v>n/a</v>
      </c>
      <c r="G1146" t="str">
        <f t="shared" ca="1" si="109"/>
        <v>n/a</v>
      </c>
      <c r="H1146" t="str">
        <f t="shared" ca="1" si="109"/>
        <v>1-5y</v>
      </c>
      <c r="I1146" t="str">
        <f t="shared" ca="1" si="109"/>
        <v>other</v>
      </c>
    </row>
    <row r="1147" spans="1:9" x14ac:dyDescent="0.3">
      <c r="A1147" s="32" t="s">
        <v>127</v>
      </c>
      <c r="B1147">
        <f t="shared" ca="1" si="110"/>
        <v>3</v>
      </c>
      <c r="C1147">
        <f t="shared" ca="1" si="108"/>
        <v>1</v>
      </c>
      <c r="D1147">
        <f t="shared" ca="1" si="108"/>
        <v>2</v>
      </c>
      <c r="E1147">
        <f t="shared" ca="1" si="108"/>
        <v>4</v>
      </c>
      <c r="F1147" t="str">
        <f t="shared" ca="1" si="109"/>
        <v>n/a</v>
      </c>
      <c r="G1147" t="str">
        <f t="shared" ca="1" si="109"/>
        <v>health care</v>
      </c>
      <c r="H1147" t="str">
        <f t="shared" ca="1" si="109"/>
        <v>n/a</v>
      </c>
      <c r="I1147" t="str">
        <f t="shared" ca="1" si="109"/>
        <v>n/a</v>
      </c>
    </row>
    <row r="1148" spans="1:9" x14ac:dyDescent="0.3">
      <c r="A1148" s="32" t="s">
        <v>128</v>
      </c>
      <c r="B1148">
        <f t="shared" ca="1" si="110"/>
        <v>3</v>
      </c>
      <c r="C1148">
        <f t="shared" ca="1" si="108"/>
        <v>1</v>
      </c>
      <c r="D1148">
        <f t="shared" ca="1" si="108"/>
        <v>2</v>
      </c>
      <c r="E1148">
        <f t="shared" ca="1" si="108"/>
        <v>5</v>
      </c>
      <c r="F1148" t="str">
        <f t="shared" ca="1" si="109"/>
        <v>sales</v>
      </c>
      <c r="G1148" t="str">
        <f t="shared" ca="1" si="109"/>
        <v>other</v>
      </c>
      <c r="H1148" t="str">
        <f t="shared" ca="1" si="109"/>
        <v>1-5yr</v>
      </c>
      <c r="I1148" t="str">
        <f t="shared" ca="1" si="109"/>
        <v>non-supervisory</v>
      </c>
    </row>
    <row r="1149" spans="1:9" x14ac:dyDescent="0.3">
      <c r="A1149" s="35" t="s">
        <v>129</v>
      </c>
      <c r="B1149">
        <f t="shared" ca="1" si="110"/>
        <v>3</v>
      </c>
      <c r="C1149">
        <f t="shared" ca="1" si="108"/>
        <v>1</v>
      </c>
      <c r="D1149">
        <f t="shared" ca="1" si="108"/>
        <v>2</v>
      </c>
      <c r="E1149">
        <f t="shared" ca="1" si="108"/>
        <v>3</v>
      </c>
      <c r="F1149" t="str">
        <f t="shared" ca="1" si="109"/>
        <v>analytics</v>
      </c>
      <c r="G1149" t="str">
        <f t="shared" ca="1" si="109"/>
        <v>consumer goods</v>
      </c>
      <c r="H1149" t="str">
        <f t="shared" ca="1" si="109"/>
        <v>1-5 yr</v>
      </c>
      <c r="I1149" t="str">
        <f t="shared" ca="1" si="109"/>
        <v>non-supervisory</v>
      </c>
    </row>
    <row r="1150" spans="1:9" x14ac:dyDescent="0.3">
      <c r="A1150" s="32" t="s">
        <v>130</v>
      </c>
      <c r="B1150">
        <f t="shared" ca="1" si="110"/>
        <v>3</v>
      </c>
      <c r="C1150">
        <f t="shared" ca="1" si="108"/>
        <v>1</v>
      </c>
      <c r="D1150">
        <f t="shared" ca="1" si="108"/>
        <v>2</v>
      </c>
      <c r="E1150">
        <f t="shared" ca="1" si="108"/>
        <v>6</v>
      </c>
      <c r="F1150" t="str">
        <f t="shared" ca="1" si="109"/>
        <v>analytics</v>
      </c>
      <c r="G1150" t="str">
        <f t="shared" ca="1" si="109"/>
        <v>electronics</v>
      </c>
      <c r="H1150" t="str">
        <f t="shared" ca="1" si="109"/>
        <v>1-5 yr</v>
      </c>
      <c r="I1150" t="str">
        <f t="shared" ca="1" si="109"/>
        <v>non-supervisory</v>
      </c>
    </row>
    <row r="1151" spans="1:9" x14ac:dyDescent="0.3">
      <c r="A1151" s="32" t="s">
        <v>131</v>
      </c>
      <c r="B1151">
        <f t="shared" ca="1" si="110"/>
        <v>3</v>
      </c>
      <c r="C1151">
        <f t="shared" ca="1" si="108"/>
        <v>1</v>
      </c>
      <c r="D1151">
        <f t="shared" ca="1" si="108"/>
        <v>2</v>
      </c>
      <c r="E1151">
        <f t="shared" ca="1" si="108"/>
        <v>3</v>
      </c>
      <c r="F1151" t="str">
        <f t="shared" ca="1" si="109"/>
        <v>operations</v>
      </c>
      <c r="G1151" t="str">
        <f t="shared" ca="1" si="109"/>
        <v>consumer goods</v>
      </c>
      <c r="H1151" t="str">
        <f t="shared" ca="1" si="109"/>
        <v>6-10yr</v>
      </c>
      <c r="I1151" t="str">
        <f t="shared" ca="1" si="109"/>
        <v>manager</v>
      </c>
    </row>
    <row r="1152" spans="1:9" x14ac:dyDescent="0.3">
      <c r="A1152" s="35" t="s">
        <v>132</v>
      </c>
      <c r="B1152">
        <f t="shared" ca="1" si="110"/>
        <v>3</v>
      </c>
      <c r="C1152">
        <f t="shared" ca="1" si="108"/>
        <v>1</v>
      </c>
      <c r="D1152">
        <f t="shared" ca="1" si="108"/>
        <v>2</v>
      </c>
      <c r="E1152">
        <f t="shared" ca="1" si="108"/>
        <v>5</v>
      </c>
      <c r="F1152" t="str">
        <f t="shared" ca="1" si="109"/>
        <v>Sales</v>
      </c>
      <c r="G1152" t="str">
        <f t="shared" ca="1" si="109"/>
        <v>consumer goods</v>
      </c>
      <c r="H1152" t="str">
        <f t="shared" ca="1" si="109"/>
        <v>1-5yrs</v>
      </c>
      <c r="I1152" t="str">
        <f t="shared" ca="1" si="109"/>
        <v>non-supervisory</v>
      </c>
    </row>
    <row r="1153" spans="1:9" x14ac:dyDescent="0.3">
      <c r="A1153" s="32" t="s">
        <v>133</v>
      </c>
      <c r="B1153">
        <f t="shared" ca="1" si="110"/>
        <v>3</v>
      </c>
      <c r="C1153">
        <f t="shared" ca="1" si="108"/>
        <v>1</v>
      </c>
      <c r="D1153">
        <f t="shared" ca="1" si="108"/>
        <v>2</v>
      </c>
      <c r="E1153">
        <f t="shared" ca="1" si="108"/>
        <v>6</v>
      </c>
      <c r="F1153" t="str">
        <f t="shared" ca="1" si="109"/>
        <v>operations</v>
      </c>
      <c r="G1153" t="str">
        <f t="shared" ca="1" si="109"/>
        <v>other</v>
      </c>
      <c r="H1153" t="str">
        <f t="shared" ca="1" si="109"/>
        <v>1-5yrs</v>
      </c>
      <c r="I1153" t="str">
        <f t="shared" ca="1" si="109"/>
        <v>non-supervisory</v>
      </c>
    </row>
    <row r="1154" spans="1:9" x14ac:dyDescent="0.3">
      <c r="A1154" s="32" t="s">
        <v>134</v>
      </c>
      <c r="B1154">
        <f t="shared" ca="1" si="110"/>
        <v>3</v>
      </c>
      <c r="C1154">
        <f t="shared" ca="1" si="108"/>
        <v>1</v>
      </c>
      <c r="D1154">
        <f t="shared" ca="1" si="108"/>
        <v>2</v>
      </c>
      <c r="E1154">
        <f t="shared" ca="1" si="108"/>
        <v>4</v>
      </c>
      <c r="F1154" t="str">
        <f t="shared" ca="1" si="109"/>
        <v>operations</v>
      </c>
      <c r="G1154" t="str">
        <f t="shared" ca="1" si="109"/>
        <v>consumer goods</v>
      </c>
      <c r="H1154" t="str">
        <f t="shared" ca="1" si="109"/>
        <v>6-10yrs</v>
      </c>
      <c r="I1154" t="str">
        <f t="shared" ca="1" si="109"/>
        <v>director</v>
      </c>
    </row>
    <row r="1155" spans="1:9" x14ac:dyDescent="0.3">
      <c r="A1155" s="35" t="s">
        <v>135</v>
      </c>
      <c r="B1155">
        <f t="shared" ca="1" si="110"/>
        <v>3</v>
      </c>
      <c r="C1155">
        <f t="shared" ca="1" si="108"/>
        <v>1</v>
      </c>
      <c r="D1155">
        <f t="shared" ca="1" si="108"/>
        <v>2</v>
      </c>
      <c r="E1155">
        <f t="shared" ca="1" si="108"/>
        <v>5</v>
      </c>
      <c r="F1155" t="str">
        <f t="shared" ca="1" si="109"/>
        <v>sales</v>
      </c>
      <c r="G1155" t="str">
        <f t="shared" ca="1" si="109"/>
        <v>consumer goods</v>
      </c>
      <c r="H1155" t="str">
        <f t="shared" ca="1" si="109"/>
        <v>6-10yrs</v>
      </c>
      <c r="I1155" t="str">
        <f t="shared" ca="1" si="109"/>
        <v>supervisor</v>
      </c>
    </row>
    <row r="1156" spans="1:9" x14ac:dyDescent="0.3">
      <c r="A1156" s="32" t="s">
        <v>136</v>
      </c>
      <c r="B1156">
        <f t="shared" ca="1" si="110"/>
        <v>3</v>
      </c>
      <c r="C1156">
        <f t="shared" ca="1" si="108"/>
        <v>1</v>
      </c>
      <c r="D1156">
        <f t="shared" ca="1" si="108"/>
        <v>2</v>
      </c>
      <c r="E1156">
        <f t="shared" ca="1" si="108"/>
        <v>4</v>
      </c>
      <c r="F1156" t="str">
        <f t="shared" ca="1" si="109"/>
        <v>operations</v>
      </c>
      <c r="G1156" t="str">
        <f t="shared" ca="1" si="109"/>
        <v>electronics</v>
      </c>
      <c r="H1156" t="str">
        <f t="shared" ca="1" si="109"/>
        <v>1-5yrs</v>
      </c>
      <c r="I1156" t="str">
        <f t="shared" ca="1" si="109"/>
        <v>manager</v>
      </c>
    </row>
    <row r="1157" spans="1:9" x14ac:dyDescent="0.3">
      <c r="A1157" s="32" t="s">
        <v>137</v>
      </c>
      <c r="B1157">
        <f t="shared" ca="1" si="110"/>
        <v>3</v>
      </c>
      <c r="C1157">
        <f t="shared" ca="1" si="108"/>
        <v>1</v>
      </c>
      <c r="D1157">
        <f t="shared" ca="1" si="108"/>
        <v>2</v>
      </c>
      <c r="E1157">
        <f t="shared" ca="1" si="108"/>
        <v>5</v>
      </c>
      <c r="F1157" t="str">
        <f t="shared" ca="1" si="109"/>
        <v>operations</v>
      </c>
      <c r="G1157" t="str">
        <f t="shared" ca="1" si="109"/>
        <v>electronics</v>
      </c>
      <c r="H1157" t="str">
        <f t="shared" ca="1" si="109"/>
        <v>6-10yrs</v>
      </c>
      <c r="I1157" t="str">
        <f t="shared" ca="1" si="109"/>
        <v>manager</v>
      </c>
    </row>
    <row r="1158" spans="1:9" x14ac:dyDescent="0.3">
      <c r="A1158" s="35" t="s">
        <v>138</v>
      </c>
      <c r="B1158">
        <f t="shared" ca="1" si="110"/>
        <v>3</v>
      </c>
      <c r="C1158">
        <f t="shared" ca="1" si="108"/>
        <v>1</v>
      </c>
      <c r="D1158">
        <f t="shared" ca="1" si="108"/>
        <v>2</v>
      </c>
      <c r="E1158">
        <f t="shared" ca="1" si="108"/>
        <v>3</v>
      </c>
      <c r="F1158" t="str">
        <f t="shared" ca="1" si="109"/>
        <v>sales</v>
      </c>
      <c r="G1158" t="str">
        <f t="shared" ca="1" si="109"/>
        <v>consumer goods</v>
      </c>
      <c r="H1158" t="str">
        <f t="shared" ca="1" si="109"/>
        <v>1-5yrs</v>
      </c>
      <c r="I1158" t="str">
        <f t="shared" ca="1" si="109"/>
        <v>non-supervisory</v>
      </c>
    </row>
    <row r="1159" spans="1:9" x14ac:dyDescent="0.3">
      <c r="A1159" s="32" t="s">
        <v>139</v>
      </c>
      <c r="B1159">
        <f t="shared" ca="1" si="110"/>
        <v>3</v>
      </c>
      <c r="C1159">
        <f t="shared" ca="1" si="110"/>
        <v>1</v>
      </c>
      <c r="D1159">
        <f t="shared" ca="1" si="110"/>
        <v>2</v>
      </c>
      <c r="E1159">
        <f t="shared" ca="1" si="110"/>
        <v>3</v>
      </c>
      <c r="F1159" t="str">
        <f t="shared" ref="F1159:I1190" ca="1" si="111">INDIRECT($A1159&amp;"!"&amp;F$172)</f>
        <v>Purchasing</v>
      </c>
      <c r="G1159" t="str">
        <f t="shared" ca="1" si="111"/>
        <v>Health Care</v>
      </c>
      <c r="H1159" t="str">
        <f t="shared" ca="1" si="111"/>
        <v>6-10yrs</v>
      </c>
      <c r="I1159" t="str">
        <f t="shared" ca="1" si="111"/>
        <v>non-supervisory</v>
      </c>
    </row>
    <row r="1160" spans="1:9" x14ac:dyDescent="0.3">
      <c r="A1160" s="32" t="s">
        <v>140</v>
      </c>
      <c r="B1160">
        <f t="shared" ca="1" si="110"/>
        <v>3</v>
      </c>
      <c r="C1160">
        <f t="shared" ca="1" si="110"/>
        <v>1</v>
      </c>
      <c r="D1160">
        <f t="shared" ca="1" si="110"/>
        <v>2</v>
      </c>
      <c r="E1160">
        <f t="shared" ca="1" si="110"/>
        <v>4</v>
      </c>
      <c r="F1160" t="str">
        <f t="shared" ca="1" si="111"/>
        <v>operations</v>
      </c>
      <c r="G1160" t="str">
        <f t="shared" ca="1" si="111"/>
        <v>other</v>
      </c>
      <c r="H1160" t="str">
        <f t="shared" ca="1" si="111"/>
        <v>1-5yr</v>
      </c>
      <c r="I1160" t="str">
        <f t="shared" ca="1" si="111"/>
        <v>non-supervisory</v>
      </c>
    </row>
    <row r="1161" spans="1:9" x14ac:dyDescent="0.3">
      <c r="A1161" s="35" t="s">
        <v>141</v>
      </c>
      <c r="B1161">
        <f t="shared" ca="1" si="110"/>
        <v>3</v>
      </c>
      <c r="C1161">
        <f t="shared" ca="1" si="110"/>
        <v>1</v>
      </c>
      <c r="D1161">
        <f t="shared" ca="1" si="110"/>
        <v>2</v>
      </c>
      <c r="E1161">
        <f t="shared" ca="1" si="110"/>
        <v>5</v>
      </c>
      <c r="F1161" t="str">
        <f t="shared" ca="1" si="111"/>
        <v>n/a</v>
      </c>
      <c r="G1161" t="str">
        <f t="shared" ca="1" si="111"/>
        <v>electronics</v>
      </c>
      <c r="H1161" t="str">
        <f t="shared" ca="1" si="111"/>
        <v>6-10yr</v>
      </c>
      <c r="I1161" t="str">
        <f t="shared" ca="1" si="111"/>
        <v>supervisor</v>
      </c>
    </row>
    <row r="1162" spans="1:9" x14ac:dyDescent="0.3">
      <c r="A1162" s="32" t="s">
        <v>142</v>
      </c>
      <c r="B1162">
        <f t="shared" ca="1" si="110"/>
        <v>3</v>
      </c>
      <c r="C1162">
        <f t="shared" ca="1" si="110"/>
        <v>1</v>
      </c>
      <c r="D1162">
        <f t="shared" ca="1" si="110"/>
        <v>2</v>
      </c>
      <c r="E1162">
        <f t="shared" ca="1" si="110"/>
        <v>4</v>
      </c>
      <c r="F1162" t="str">
        <f t="shared" ca="1" si="111"/>
        <v>accounting/finance</v>
      </c>
      <c r="G1162" t="str">
        <f t="shared" ca="1" si="111"/>
        <v>other</v>
      </c>
      <c r="H1162" t="str">
        <f t="shared" ca="1" si="111"/>
        <v>1-5yrs</v>
      </c>
      <c r="I1162" t="str">
        <f t="shared" ca="1" si="111"/>
        <v>supervisor</v>
      </c>
    </row>
    <row r="1163" spans="1:9" x14ac:dyDescent="0.3">
      <c r="A1163" s="32" t="s">
        <v>143</v>
      </c>
      <c r="B1163">
        <f t="shared" ca="1" si="110"/>
        <v>3</v>
      </c>
      <c r="C1163">
        <f t="shared" ca="1" si="110"/>
        <v>1</v>
      </c>
      <c r="D1163">
        <f t="shared" ca="1" si="110"/>
        <v>2</v>
      </c>
      <c r="E1163">
        <f t="shared" ca="1" si="110"/>
        <v>4</v>
      </c>
      <c r="F1163" t="str">
        <f t="shared" ca="1" si="111"/>
        <v>operations</v>
      </c>
      <c r="G1163" t="str">
        <f t="shared" ca="1" si="111"/>
        <v>other</v>
      </c>
      <c r="H1163" t="str">
        <f t="shared" ca="1" si="111"/>
        <v>6-10yrs</v>
      </c>
      <c r="I1163" t="str">
        <f t="shared" ca="1" si="111"/>
        <v>manager</v>
      </c>
    </row>
    <row r="1164" spans="1:9" x14ac:dyDescent="0.3">
      <c r="A1164" s="35" t="s">
        <v>144</v>
      </c>
      <c r="B1164">
        <f t="shared" ca="1" si="110"/>
        <v>3</v>
      </c>
      <c r="C1164">
        <f t="shared" ca="1" si="110"/>
        <v>1</v>
      </c>
      <c r="D1164">
        <f t="shared" ca="1" si="110"/>
        <v>2</v>
      </c>
      <c r="E1164">
        <f t="shared" ca="1" si="110"/>
        <v>4</v>
      </c>
      <c r="F1164" t="str">
        <f t="shared" ca="1" si="111"/>
        <v>n/a</v>
      </c>
      <c r="G1164" t="str">
        <f t="shared" ca="1" si="111"/>
        <v>other</v>
      </c>
      <c r="H1164" t="str">
        <f t="shared" ca="1" si="111"/>
        <v>1-5yrs</v>
      </c>
      <c r="I1164" t="str">
        <f t="shared" ca="1" si="111"/>
        <v>non-supervisory</v>
      </c>
    </row>
    <row r="1165" spans="1:9" x14ac:dyDescent="0.3">
      <c r="A1165" s="32" t="s">
        <v>145</v>
      </c>
      <c r="B1165">
        <f t="shared" ca="1" si="110"/>
        <v>3</v>
      </c>
      <c r="C1165">
        <f t="shared" ca="1" si="110"/>
        <v>1</v>
      </c>
      <c r="D1165">
        <f t="shared" ca="1" si="110"/>
        <v>2</v>
      </c>
      <c r="E1165">
        <f t="shared" ca="1" si="110"/>
        <v>2</v>
      </c>
      <c r="F1165" t="str">
        <f t="shared" ca="1" si="111"/>
        <v>accounting/finance</v>
      </c>
      <c r="G1165" t="str">
        <f t="shared" ca="1" si="111"/>
        <v>power/energy</v>
      </c>
      <c r="H1165" t="str">
        <f t="shared" ca="1" si="111"/>
        <v>1-5yrs</v>
      </c>
      <c r="I1165" t="str">
        <f t="shared" ca="1" si="111"/>
        <v>non-supervisory</v>
      </c>
    </row>
    <row r="1166" spans="1:9" x14ac:dyDescent="0.3">
      <c r="A1166" s="32" t="s">
        <v>146</v>
      </c>
      <c r="B1166">
        <f t="shared" ca="1" si="110"/>
        <v>3</v>
      </c>
      <c r="C1166">
        <f t="shared" ca="1" si="110"/>
        <v>1</v>
      </c>
      <c r="D1166">
        <f t="shared" ca="1" si="110"/>
        <v>2</v>
      </c>
      <c r="E1166">
        <f t="shared" ca="1" si="110"/>
        <v>4</v>
      </c>
      <c r="F1166" t="str">
        <f t="shared" ca="1" si="111"/>
        <v>n/a</v>
      </c>
      <c r="G1166" t="str">
        <f t="shared" ca="1" si="111"/>
        <v>n/a</v>
      </c>
      <c r="H1166" t="str">
        <f t="shared" ca="1" si="111"/>
        <v>1-5yrs</v>
      </c>
      <c r="I1166" t="str">
        <f t="shared" ca="1" si="111"/>
        <v>n/a</v>
      </c>
    </row>
    <row r="1167" spans="1:9" x14ac:dyDescent="0.3">
      <c r="A1167" s="35" t="s">
        <v>147</v>
      </c>
      <c r="B1167">
        <f t="shared" ca="1" si="110"/>
        <v>3</v>
      </c>
      <c r="C1167">
        <f t="shared" ca="1" si="110"/>
        <v>1</v>
      </c>
      <c r="D1167">
        <f t="shared" ca="1" si="110"/>
        <v>2</v>
      </c>
      <c r="E1167">
        <f t="shared" ca="1" si="110"/>
        <v>6</v>
      </c>
      <c r="F1167" t="str">
        <f t="shared" ca="1" si="111"/>
        <v>accounting/finance</v>
      </c>
      <c r="G1167" t="str">
        <f t="shared" ca="1" si="111"/>
        <v>other</v>
      </c>
      <c r="H1167" t="str">
        <f t="shared" ca="1" si="111"/>
        <v>11-15yrs</v>
      </c>
      <c r="I1167" t="str">
        <f t="shared" ca="1" si="111"/>
        <v>non-supervisory</v>
      </c>
    </row>
    <row r="1168" spans="1:9" x14ac:dyDescent="0.3">
      <c r="A1168" s="32" t="s">
        <v>148</v>
      </c>
      <c r="B1168">
        <f t="shared" ca="1" si="110"/>
        <v>3</v>
      </c>
      <c r="C1168">
        <f t="shared" ca="1" si="110"/>
        <v>1</v>
      </c>
      <c r="D1168">
        <f t="shared" ca="1" si="110"/>
        <v>2</v>
      </c>
      <c r="E1168">
        <f t="shared" ca="1" si="110"/>
        <v>6</v>
      </c>
      <c r="F1168" t="str">
        <f t="shared" ca="1" si="111"/>
        <v>sales</v>
      </c>
      <c r="G1168" t="str">
        <f t="shared" ca="1" si="111"/>
        <v>electronics</v>
      </c>
      <c r="H1168" t="str">
        <f t="shared" ca="1" si="111"/>
        <v>6-10yrs</v>
      </c>
      <c r="I1168" t="str">
        <f t="shared" ca="1" si="111"/>
        <v>manager</v>
      </c>
    </row>
    <row r="1169" spans="1:9" x14ac:dyDescent="0.3">
      <c r="A1169" s="32" t="s">
        <v>149</v>
      </c>
      <c r="B1169">
        <f t="shared" ca="1" si="110"/>
        <v>3</v>
      </c>
      <c r="C1169">
        <f t="shared" ca="1" si="110"/>
        <v>1</v>
      </c>
      <c r="D1169">
        <f t="shared" ca="1" si="110"/>
        <v>2</v>
      </c>
      <c r="E1169">
        <f t="shared" ca="1" si="110"/>
        <v>3</v>
      </c>
      <c r="F1169" t="str">
        <f t="shared" ca="1" si="111"/>
        <v>accounting/finance</v>
      </c>
      <c r="G1169" t="str">
        <f t="shared" ca="1" si="111"/>
        <v>n/a</v>
      </c>
      <c r="H1169" t="str">
        <f t="shared" ca="1" si="111"/>
        <v>11-15yrs</v>
      </c>
      <c r="I1169" t="str">
        <f t="shared" ca="1" si="111"/>
        <v>manager</v>
      </c>
    </row>
    <row r="1170" spans="1:9" x14ac:dyDescent="0.3">
      <c r="A1170" s="35" t="s">
        <v>150</v>
      </c>
      <c r="B1170">
        <f t="shared" ca="1" si="110"/>
        <v>3</v>
      </c>
      <c r="C1170">
        <f t="shared" ca="1" si="110"/>
        <v>1</v>
      </c>
      <c r="D1170">
        <f t="shared" ca="1" si="110"/>
        <v>2</v>
      </c>
      <c r="E1170">
        <f t="shared" ca="1" si="110"/>
        <v>5</v>
      </c>
      <c r="F1170" t="str">
        <f t="shared" ca="1" si="111"/>
        <v>analytics</v>
      </c>
      <c r="G1170" t="str">
        <f t="shared" ca="1" si="111"/>
        <v>electronics</v>
      </c>
      <c r="H1170" t="str">
        <f t="shared" ca="1" si="111"/>
        <v>6-10yrs</v>
      </c>
      <c r="I1170" t="str">
        <f t="shared" ca="1" si="111"/>
        <v>manager</v>
      </c>
    </row>
    <row r="1171" spans="1:9" x14ac:dyDescent="0.3">
      <c r="A1171" s="32" t="s">
        <v>151</v>
      </c>
      <c r="B1171">
        <f t="shared" ca="1" si="110"/>
        <v>3</v>
      </c>
      <c r="C1171">
        <f t="shared" ca="1" si="110"/>
        <v>1</v>
      </c>
      <c r="D1171">
        <f t="shared" ca="1" si="110"/>
        <v>2</v>
      </c>
      <c r="E1171">
        <f t="shared" ca="1" si="110"/>
        <v>5</v>
      </c>
      <c r="F1171" t="str">
        <f t="shared" ca="1" si="111"/>
        <v>operations</v>
      </c>
      <c r="G1171" t="str">
        <f t="shared" ca="1" si="111"/>
        <v>consumer goods</v>
      </c>
      <c r="H1171" t="str">
        <f t="shared" ca="1" si="111"/>
        <v>11-15yrs</v>
      </c>
      <c r="I1171" t="str">
        <f t="shared" ca="1" si="111"/>
        <v>VP/executive</v>
      </c>
    </row>
    <row r="1172" spans="1:9" x14ac:dyDescent="0.3">
      <c r="A1172" s="32" t="s">
        <v>152</v>
      </c>
      <c r="B1172">
        <f t="shared" ca="1" si="110"/>
        <v>3</v>
      </c>
      <c r="C1172">
        <f t="shared" ca="1" si="110"/>
        <v>1</v>
      </c>
      <c r="D1172">
        <f t="shared" ca="1" si="110"/>
        <v>2</v>
      </c>
      <c r="E1172">
        <f t="shared" ca="1" si="110"/>
        <v>3</v>
      </c>
      <c r="F1172" t="str">
        <f t="shared" ca="1" si="111"/>
        <v>operations</v>
      </c>
      <c r="G1172" t="str">
        <f t="shared" ca="1" si="111"/>
        <v>health care</v>
      </c>
      <c r="H1172" t="str">
        <f t="shared" ca="1" si="111"/>
        <v>16-20yrs</v>
      </c>
      <c r="I1172" t="str">
        <f t="shared" ca="1" si="111"/>
        <v>manager</v>
      </c>
    </row>
    <row r="1173" spans="1:9" x14ac:dyDescent="0.3">
      <c r="A1173" s="35" t="s">
        <v>153</v>
      </c>
      <c r="B1173">
        <f t="shared" ca="1" si="110"/>
        <v>3</v>
      </c>
      <c r="C1173">
        <f t="shared" ca="1" si="110"/>
        <v>1</v>
      </c>
      <c r="D1173">
        <f t="shared" ca="1" si="110"/>
        <v>2</v>
      </c>
      <c r="E1173">
        <f t="shared" ca="1" si="110"/>
        <v>4</v>
      </c>
      <c r="F1173" t="str">
        <f t="shared" ca="1" si="111"/>
        <v>accounting/finance</v>
      </c>
      <c r="G1173" t="str">
        <f t="shared" ca="1" si="111"/>
        <v>other</v>
      </c>
      <c r="H1173" t="str">
        <f t="shared" ca="1" si="111"/>
        <v>6-10yrs</v>
      </c>
      <c r="I1173" t="str">
        <f t="shared" ca="1" si="111"/>
        <v>non-supervisory</v>
      </c>
    </row>
    <row r="1174" spans="1:9" x14ac:dyDescent="0.3">
      <c r="A1174" s="32" t="s">
        <v>154</v>
      </c>
      <c r="B1174">
        <f t="shared" ca="1" si="110"/>
        <v>3</v>
      </c>
      <c r="C1174">
        <f t="shared" ca="1" si="110"/>
        <v>1</v>
      </c>
      <c r="D1174">
        <f t="shared" ca="1" si="110"/>
        <v>2</v>
      </c>
      <c r="E1174">
        <f t="shared" ca="1" si="110"/>
        <v>3</v>
      </c>
      <c r="F1174" t="str">
        <f t="shared" ca="1" si="111"/>
        <v>other</v>
      </c>
      <c r="G1174" t="str">
        <f t="shared" ca="1" si="111"/>
        <v>consumer goods</v>
      </c>
      <c r="H1174" t="str">
        <f t="shared" ca="1" si="111"/>
        <v>1-5yrs</v>
      </c>
      <c r="I1174" t="str">
        <f t="shared" ca="1" si="111"/>
        <v>manager</v>
      </c>
    </row>
    <row r="1175" spans="1:9" x14ac:dyDescent="0.3">
      <c r="A1175" s="32" t="s">
        <v>155</v>
      </c>
      <c r="B1175">
        <f t="shared" ca="1" si="110"/>
        <v>3</v>
      </c>
      <c r="C1175">
        <f t="shared" ca="1" si="110"/>
        <v>1</v>
      </c>
      <c r="D1175">
        <f t="shared" ca="1" si="110"/>
        <v>2</v>
      </c>
      <c r="E1175">
        <f t="shared" ca="1" si="110"/>
        <v>4</v>
      </c>
      <c r="F1175" t="str">
        <f t="shared" ca="1" si="111"/>
        <v>accounting/finance</v>
      </c>
      <c r="G1175" t="str">
        <f t="shared" ca="1" si="111"/>
        <v>consumer goods</v>
      </c>
      <c r="H1175" t="str">
        <f t="shared" ca="1" si="111"/>
        <v>11-15yrs</v>
      </c>
      <c r="I1175" t="str">
        <f t="shared" ca="1" si="111"/>
        <v>manager</v>
      </c>
    </row>
    <row r="1176" spans="1:9" x14ac:dyDescent="0.3">
      <c r="A1176" s="35" t="s">
        <v>156</v>
      </c>
      <c r="B1176">
        <f t="shared" ref="B1176:E1197" ca="1" si="112">INDIRECT($A1176&amp;"!"&amp;B$1141)</f>
        <v>3</v>
      </c>
      <c r="C1176">
        <f t="shared" ca="1" si="112"/>
        <v>1</v>
      </c>
      <c r="D1176">
        <f t="shared" ca="1" si="112"/>
        <v>2</v>
      </c>
      <c r="E1176">
        <f t="shared" ca="1" si="112"/>
        <v>4</v>
      </c>
      <c r="F1176" t="str">
        <f t="shared" ca="1" si="111"/>
        <v>n/a</v>
      </c>
      <c r="G1176" t="str">
        <f t="shared" ca="1" si="111"/>
        <v>health care</v>
      </c>
      <c r="H1176" t="str">
        <f t="shared" ca="1" si="111"/>
        <v>1-5yrs</v>
      </c>
      <c r="I1176" t="str">
        <f t="shared" ca="1" si="111"/>
        <v>supervisor</v>
      </c>
    </row>
    <row r="1177" spans="1:9" x14ac:dyDescent="0.3">
      <c r="A1177" s="32" t="s">
        <v>157</v>
      </c>
      <c r="B1177">
        <f t="shared" ca="1" si="112"/>
        <v>3</v>
      </c>
      <c r="C1177">
        <f t="shared" ca="1" si="112"/>
        <v>1</v>
      </c>
      <c r="D1177">
        <f t="shared" ca="1" si="112"/>
        <v>2</v>
      </c>
      <c r="E1177">
        <f t="shared" ca="1" si="112"/>
        <v>6</v>
      </c>
      <c r="F1177" t="str">
        <f t="shared" ca="1" si="111"/>
        <v>other</v>
      </c>
      <c r="G1177" t="str">
        <f t="shared" ca="1" si="111"/>
        <v>industrial equipment</v>
      </c>
      <c r="H1177" t="str">
        <f t="shared" ca="1" si="111"/>
        <v>6-10yrs</v>
      </c>
      <c r="I1177" t="str">
        <f t="shared" ca="1" si="111"/>
        <v>other</v>
      </c>
    </row>
    <row r="1178" spans="1:9" x14ac:dyDescent="0.3">
      <c r="A1178" s="32" t="s">
        <v>158</v>
      </c>
      <c r="B1178">
        <f t="shared" ca="1" si="112"/>
        <v>3</v>
      </c>
      <c r="C1178">
        <f t="shared" ca="1" si="112"/>
        <v>1</v>
      </c>
      <c r="D1178">
        <f t="shared" ca="1" si="112"/>
        <v>2</v>
      </c>
      <c r="E1178">
        <f t="shared" ca="1" si="112"/>
        <v>3</v>
      </c>
      <c r="F1178" t="str">
        <f t="shared" ca="1" si="111"/>
        <v>logistics</v>
      </c>
      <c r="G1178" t="str">
        <f t="shared" ca="1" si="111"/>
        <v>electronics</v>
      </c>
      <c r="H1178" t="str">
        <f t="shared" ca="1" si="111"/>
        <v>1-5yrs</v>
      </c>
      <c r="I1178" t="str">
        <f t="shared" ca="1" si="111"/>
        <v>supervisor</v>
      </c>
    </row>
    <row r="1179" spans="1:9" x14ac:dyDescent="0.3">
      <c r="A1179" s="35" t="s">
        <v>159</v>
      </c>
      <c r="B1179">
        <f t="shared" ca="1" si="112"/>
        <v>3</v>
      </c>
      <c r="C1179">
        <f t="shared" ca="1" si="112"/>
        <v>1</v>
      </c>
      <c r="D1179">
        <f t="shared" ca="1" si="112"/>
        <v>2</v>
      </c>
      <c r="E1179">
        <f t="shared" ca="1" si="112"/>
        <v>5</v>
      </c>
      <c r="F1179" t="str">
        <f t="shared" ca="1" si="111"/>
        <v>operations</v>
      </c>
      <c r="G1179" t="str">
        <f t="shared" ca="1" si="111"/>
        <v>electronics</v>
      </c>
      <c r="H1179" t="str">
        <f t="shared" ca="1" si="111"/>
        <v>1-5yrs</v>
      </c>
      <c r="I1179" t="str">
        <f t="shared" ca="1" si="111"/>
        <v>other</v>
      </c>
    </row>
    <row r="1180" spans="1:9" x14ac:dyDescent="0.3">
      <c r="A1180" s="32" t="s">
        <v>160</v>
      </c>
      <c r="B1180">
        <f t="shared" ca="1" si="112"/>
        <v>3</v>
      </c>
      <c r="C1180">
        <f t="shared" ca="1" si="112"/>
        <v>1</v>
      </c>
      <c r="D1180">
        <f t="shared" ca="1" si="112"/>
        <v>2</v>
      </c>
      <c r="E1180">
        <f t="shared" ca="1" si="112"/>
        <v>5</v>
      </c>
      <c r="F1180" t="str">
        <f t="shared" ca="1" si="111"/>
        <v>accounting/finance</v>
      </c>
      <c r="G1180" t="str">
        <f t="shared" ca="1" si="111"/>
        <v>consumer goods</v>
      </c>
      <c r="H1180" t="str">
        <f t="shared" ca="1" si="111"/>
        <v>6-10yrs</v>
      </c>
      <c r="I1180" t="str">
        <f t="shared" ca="1" si="111"/>
        <v>supervisor</v>
      </c>
    </row>
    <row r="1181" spans="1:9" x14ac:dyDescent="0.3">
      <c r="A1181" s="32" t="s">
        <v>161</v>
      </c>
      <c r="B1181">
        <f t="shared" ca="1" si="112"/>
        <v>3</v>
      </c>
      <c r="C1181">
        <f t="shared" ca="1" si="112"/>
        <v>1</v>
      </c>
      <c r="D1181">
        <f t="shared" ca="1" si="112"/>
        <v>2</v>
      </c>
      <c r="E1181">
        <f t="shared" ca="1" si="112"/>
        <v>4</v>
      </c>
      <c r="F1181" t="str">
        <f t="shared" ca="1" si="111"/>
        <v>logistics</v>
      </c>
      <c r="G1181" t="str">
        <f t="shared" ca="1" si="111"/>
        <v>other</v>
      </c>
      <c r="H1181" t="str">
        <f t="shared" ca="1" si="111"/>
        <v>1-5yrs</v>
      </c>
      <c r="I1181" t="str">
        <f t="shared" ca="1" si="111"/>
        <v>supervisor</v>
      </c>
    </row>
    <row r="1182" spans="1:9" x14ac:dyDescent="0.3">
      <c r="A1182" s="35" t="s">
        <v>162</v>
      </c>
      <c r="B1182">
        <f t="shared" ca="1" si="112"/>
        <v>3</v>
      </c>
      <c r="C1182">
        <f t="shared" ca="1" si="112"/>
        <v>1</v>
      </c>
      <c r="D1182">
        <f t="shared" ca="1" si="112"/>
        <v>2</v>
      </c>
      <c r="E1182">
        <f t="shared" ca="1" si="112"/>
        <v>3</v>
      </c>
      <c r="F1182" t="str">
        <f t="shared" ca="1" si="111"/>
        <v>accounting/finance</v>
      </c>
      <c r="G1182" t="str">
        <f t="shared" ca="1" si="111"/>
        <v>other</v>
      </c>
      <c r="H1182" t="str">
        <f t="shared" ca="1" si="111"/>
        <v>1-5yrs</v>
      </c>
      <c r="I1182" t="str">
        <f t="shared" ca="1" si="111"/>
        <v>non-supervisory</v>
      </c>
    </row>
    <row r="1183" spans="1:9" x14ac:dyDescent="0.3">
      <c r="A1183" s="32" t="s">
        <v>163</v>
      </c>
      <c r="B1183">
        <f t="shared" ca="1" si="112"/>
        <v>3</v>
      </c>
      <c r="C1183">
        <f t="shared" ca="1" si="112"/>
        <v>1</v>
      </c>
      <c r="D1183">
        <f t="shared" ca="1" si="112"/>
        <v>2</v>
      </c>
      <c r="E1183">
        <f t="shared" ca="1" si="112"/>
        <v>5</v>
      </c>
      <c r="F1183" t="str">
        <f t="shared" ca="1" si="111"/>
        <v>operations</v>
      </c>
      <c r="G1183" t="str">
        <f t="shared" ca="1" si="111"/>
        <v>electronics</v>
      </c>
      <c r="H1183" t="str">
        <f t="shared" ca="1" si="111"/>
        <v>6-10yrs</v>
      </c>
      <c r="I1183" t="str">
        <f t="shared" ca="1" si="111"/>
        <v>supervisor</v>
      </c>
    </row>
    <row r="1184" spans="1:9" x14ac:dyDescent="0.3">
      <c r="A1184" s="32" t="s">
        <v>164</v>
      </c>
      <c r="B1184">
        <f t="shared" ca="1" si="112"/>
        <v>3</v>
      </c>
      <c r="C1184">
        <f t="shared" ca="1" si="112"/>
        <v>1</v>
      </c>
      <c r="D1184">
        <f t="shared" ca="1" si="112"/>
        <v>2</v>
      </c>
      <c r="E1184">
        <f t="shared" ca="1" si="112"/>
        <v>3</v>
      </c>
      <c r="F1184" t="str">
        <f t="shared" ca="1" si="111"/>
        <v>operations</v>
      </c>
      <c r="G1184" t="str">
        <f t="shared" ca="1" si="111"/>
        <v>consumer goods</v>
      </c>
      <c r="H1184" t="str">
        <f t="shared" ca="1" si="111"/>
        <v>1-5yrs</v>
      </c>
      <c r="I1184" t="str">
        <f t="shared" ca="1" si="111"/>
        <v>non-supervisory</v>
      </c>
    </row>
    <row r="1185" spans="1:9" x14ac:dyDescent="0.3">
      <c r="A1185" s="35" t="s">
        <v>165</v>
      </c>
      <c r="B1185">
        <f t="shared" ca="1" si="112"/>
        <v>3</v>
      </c>
      <c r="C1185">
        <f t="shared" ca="1" si="112"/>
        <v>1</v>
      </c>
      <c r="D1185">
        <f t="shared" ca="1" si="112"/>
        <v>2</v>
      </c>
      <c r="E1185">
        <f t="shared" ca="1" si="112"/>
        <v>1</v>
      </c>
      <c r="F1185" t="str">
        <f t="shared" ca="1" si="111"/>
        <v>other</v>
      </c>
      <c r="G1185" t="str">
        <f t="shared" ca="1" si="111"/>
        <v>other</v>
      </c>
      <c r="H1185" t="str">
        <f t="shared" ca="1" si="111"/>
        <v>1-5yrs</v>
      </c>
      <c r="I1185" t="str">
        <f t="shared" ca="1" si="111"/>
        <v>non-supervisory</v>
      </c>
    </row>
    <row r="1186" spans="1:9" x14ac:dyDescent="0.3">
      <c r="A1186" s="32" t="s">
        <v>166</v>
      </c>
      <c r="B1186">
        <f t="shared" ca="1" si="112"/>
        <v>3</v>
      </c>
      <c r="C1186">
        <f t="shared" ca="1" si="112"/>
        <v>1</v>
      </c>
      <c r="D1186">
        <f t="shared" ca="1" si="112"/>
        <v>2</v>
      </c>
      <c r="E1186">
        <f t="shared" ca="1" si="112"/>
        <v>2</v>
      </c>
      <c r="F1186" t="str">
        <f t="shared" ca="1" si="111"/>
        <v>operations</v>
      </c>
      <c r="G1186" t="str">
        <f t="shared" ca="1" si="111"/>
        <v>electronics</v>
      </c>
      <c r="H1186" t="str">
        <f t="shared" ca="1" si="111"/>
        <v>1-5yrs</v>
      </c>
      <c r="I1186" t="str">
        <f t="shared" ca="1" si="111"/>
        <v>non-supervisory</v>
      </c>
    </row>
    <row r="1187" spans="1:9" x14ac:dyDescent="0.3">
      <c r="A1187" s="32" t="s">
        <v>167</v>
      </c>
      <c r="B1187">
        <f t="shared" ca="1" si="112"/>
        <v>3</v>
      </c>
      <c r="C1187">
        <f t="shared" ca="1" si="112"/>
        <v>1</v>
      </c>
      <c r="D1187">
        <f t="shared" ca="1" si="112"/>
        <v>2</v>
      </c>
      <c r="E1187">
        <f t="shared" ca="1" si="112"/>
        <v>1</v>
      </c>
      <c r="F1187" t="str">
        <f t="shared" ca="1" si="111"/>
        <v>purchasing</v>
      </c>
      <c r="G1187" t="str">
        <f t="shared" ca="1" si="111"/>
        <v>electronics</v>
      </c>
      <c r="H1187" t="str">
        <f t="shared" ca="1" si="111"/>
        <v>11-15yrs</v>
      </c>
      <c r="I1187" t="str">
        <f t="shared" ca="1" si="111"/>
        <v>other</v>
      </c>
    </row>
    <row r="1188" spans="1:9" x14ac:dyDescent="0.3">
      <c r="A1188" s="35" t="s">
        <v>168</v>
      </c>
      <c r="B1188">
        <f t="shared" ca="1" si="112"/>
        <v>3</v>
      </c>
      <c r="C1188">
        <f t="shared" ca="1" si="112"/>
        <v>1</v>
      </c>
      <c r="D1188">
        <f t="shared" ca="1" si="112"/>
        <v>2</v>
      </c>
      <c r="E1188">
        <f t="shared" ca="1" si="112"/>
        <v>4</v>
      </c>
      <c r="F1188" t="str">
        <f t="shared" ca="1" si="111"/>
        <v>operations</v>
      </c>
      <c r="G1188" t="str">
        <f t="shared" ca="1" si="111"/>
        <v>electronics</v>
      </c>
      <c r="H1188" t="str">
        <f t="shared" ca="1" si="111"/>
        <v>6-10yrs</v>
      </c>
      <c r="I1188" t="str">
        <f t="shared" ca="1" si="111"/>
        <v>manager</v>
      </c>
    </row>
    <row r="1189" spans="1:9" x14ac:dyDescent="0.3">
      <c r="A1189" s="32" t="s">
        <v>169</v>
      </c>
      <c r="B1189">
        <f t="shared" ca="1" si="112"/>
        <v>3</v>
      </c>
      <c r="C1189">
        <f t="shared" ca="1" si="112"/>
        <v>1</v>
      </c>
      <c r="D1189">
        <f t="shared" ca="1" si="112"/>
        <v>2</v>
      </c>
      <c r="E1189">
        <f t="shared" ca="1" si="112"/>
        <v>3</v>
      </c>
      <c r="F1189" t="str">
        <f t="shared" ca="1" si="111"/>
        <v>other</v>
      </c>
      <c r="G1189" t="str">
        <f t="shared" ca="1" si="111"/>
        <v>other</v>
      </c>
      <c r="H1189" t="str">
        <f t="shared" ca="1" si="111"/>
        <v>1-5yrs</v>
      </c>
      <c r="I1189" t="str">
        <f t="shared" ca="1" si="111"/>
        <v>manager</v>
      </c>
    </row>
    <row r="1190" spans="1:9" x14ac:dyDescent="0.3">
      <c r="A1190" s="32" t="s">
        <v>170</v>
      </c>
      <c r="B1190">
        <f t="shared" ca="1" si="112"/>
        <v>3</v>
      </c>
      <c r="C1190">
        <f t="shared" ca="1" si="112"/>
        <v>1</v>
      </c>
      <c r="D1190">
        <f t="shared" ca="1" si="112"/>
        <v>2</v>
      </c>
      <c r="E1190">
        <f t="shared" ca="1" si="112"/>
        <v>3</v>
      </c>
      <c r="F1190" t="str">
        <f t="shared" ca="1" si="111"/>
        <v>sales</v>
      </c>
      <c r="G1190" t="str">
        <f t="shared" ca="1" si="111"/>
        <v>consumer goods</v>
      </c>
      <c r="H1190" t="str">
        <f t="shared" ca="1" si="111"/>
        <v>6-10yrs</v>
      </c>
      <c r="I1190" t="str">
        <f t="shared" ca="1" si="111"/>
        <v>non-supervisory</v>
      </c>
    </row>
    <row r="1191" spans="1:9" x14ac:dyDescent="0.3">
      <c r="A1191" s="35" t="s">
        <v>171</v>
      </c>
      <c r="B1191">
        <f t="shared" ca="1" si="112"/>
        <v>3</v>
      </c>
      <c r="C1191">
        <f t="shared" ca="1" si="112"/>
        <v>1</v>
      </c>
      <c r="D1191">
        <f t="shared" ca="1" si="112"/>
        <v>2</v>
      </c>
      <c r="E1191">
        <f t="shared" ca="1" si="112"/>
        <v>3</v>
      </c>
      <c r="F1191" t="str">
        <f t="shared" ref="F1191:I1197" ca="1" si="113">INDIRECT($A1191&amp;"!"&amp;F$172)</f>
        <v>other</v>
      </c>
      <c r="G1191" t="str">
        <f t="shared" ca="1" si="113"/>
        <v>other</v>
      </c>
      <c r="H1191" t="str">
        <f t="shared" ca="1" si="113"/>
        <v>1-5yrs</v>
      </c>
      <c r="I1191" t="str">
        <f t="shared" ca="1" si="113"/>
        <v>supervisor</v>
      </c>
    </row>
    <row r="1192" spans="1:9" x14ac:dyDescent="0.3">
      <c r="A1192" s="32" t="s">
        <v>172</v>
      </c>
      <c r="B1192">
        <f t="shared" ca="1" si="112"/>
        <v>3</v>
      </c>
      <c r="C1192">
        <f t="shared" ca="1" si="112"/>
        <v>1</v>
      </c>
      <c r="D1192">
        <f t="shared" ca="1" si="112"/>
        <v>2</v>
      </c>
      <c r="E1192">
        <f t="shared" ca="1" si="112"/>
        <v>4</v>
      </c>
      <c r="F1192" t="str">
        <f t="shared" ca="1" si="113"/>
        <v>analytics</v>
      </c>
      <c r="G1192" t="str">
        <f t="shared" ca="1" si="113"/>
        <v>electronics</v>
      </c>
      <c r="H1192" t="str">
        <f t="shared" ca="1" si="113"/>
        <v>&lt;1</v>
      </c>
      <c r="I1192" t="str">
        <f t="shared" ca="1" si="113"/>
        <v>non-supervisory</v>
      </c>
    </row>
    <row r="1193" spans="1:9" x14ac:dyDescent="0.3">
      <c r="A1193" s="32" t="s">
        <v>173</v>
      </c>
      <c r="B1193">
        <f t="shared" ca="1" si="112"/>
        <v>3</v>
      </c>
      <c r="C1193">
        <f t="shared" ca="1" si="112"/>
        <v>1</v>
      </c>
      <c r="D1193">
        <f t="shared" ca="1" si="112"/>
        <v>2</v>
      </c>
      <c r="E1193">
        <f t="shared" ca="1" si="112"/>
        <v>2</v>
      </c>
      <c r="F1193" t="str">
        <f t="shared" ca="1" si="113"/>
        <v>operations</v>
      </c>
      <c r="G1193" t="str">
        <f t="shared" ca="1" si="113"/>
        <v>electronics</v>
      </c>
      <c r="H1193" t="str">
        <f t="shared" ca="1" si="113"/>
        <v>6-10yrs</v>
      </c>
      <c r="I1193" t="str">
        <f t="shared" ca="1" si="113"/>
        <v>manager</v>
      </c>
    </row>
    <row r="1194" spans="1:9" x14ac:dyDescent="0.3">
      <c r="A1194" s="35" t="s">
        <v>174</v>
      </c>
      <c r="B1194">
        <f t="shared" ca="1" si="112"/>
        <v>3</v>
      </c>
      <c r="C1194">
        <f t="shared" ca="1" si="112"/>
        <v>1</v>
      </c>
      <c r="D1194">
        <f t="shared" ca="1" si="112"/>
        <v>2</v>
      </c>
      <c r="E1194">
        <f t="shared" ca="1" si="112"/>
        <v>3</v>
      </c>
      <c r="F1194" t="str">
        <f t="shared" ca="1" si="113"/>
        <v>logistics</v>
      </c>
      <c r="G1194" t="str">
        <f t="shared" ca="1" si="113"/>
        <v>other</v>
      </c>
      <c r="H1194" t="str">
        <f t="shared" ca="1" si="113"/>
        <v>1-5yrs</v>
      </c>
      <c r="I1194" t="str">
        <f t="shared" ca="1" si="113"/>
        <v>non-supervisory</v>
      </c>
    </row>
    <row r="1195" spans="1:9" x14ac:dyDescent="0.3">
      <c r="A1195" s="32" t="s">
        <v>175</v>
      </c>
      <c r="B1195">
        <f t="shared" ca="1" si="112"/>
        <v>3</v>
      </c>
      <c r="C1195">
        <f t="shared" ca="1" si="112"/>
        <v>1</v>
      </c>
      <c r="D1195">
        <f t="shared" ca="1" si="112"/>
        <v>2</v>
      </c>
      <c r="E1195">
        <f t="shared" ca="1" si="112"/>
        <v>3</v>
      </c>
      <c r="F1195" t="str">
        <f t="shared" ca="1" si="113"/>
        <v>logistics</v>
      </c>
      <c r="G1195" t="str">
        <f t="shared" ca="1" si="113"/>
        <v>other</v>
      </c>
      <c r="H1195" t="str">
        <f t="shared" ca="1" si="113"/>
        <v>1-5yrs</v>
      </c>
      <c r="I1195" t="str">
        <f t="shared" ca="1" si="113"/>
        <v>non-supervisory</v>
      </c>
    </row>
    <row r="1196" spans="1:9" x14ac:dyDescent="0.3">
      <c r="A1196" s="32" t="s">
        <v>176</v>
      </c>
      <c r="B1196">
        <f t="shared" ca="1" si="112"/>
        <v>3</v>
      </c>
      <c r="C1196">
        <f t="shared" ca="1" si="112"/>
        <v>1</v>
      </c>
      <c r="D1196">
        <f t="shared" ca="1" si="112"/>
        <v>2</v>
      </c>
      <c r="E1196">
        <f t="shared" ca="1" si="112"/>
        <v>5</v>
      </c>
      <c r="F1196" t="str">
        <f t="shared" ca="1" si="113"/>
        <v>sales</v>
      </c>
      <c r="G1196" t="str">
        <f t="shared" ca="1" si="113"/>
        <v>other</v>
      </c>
      <c r="H1196" t="str">
        <f t="shared" ca="1" si="113"/>
        <v>6-10yrs</v>
      </c>
      <c r="I1196" t="str">
        <f t="shared" ca="1" si="113"/>
        <v>manager</v>
      </c>
    </row>
    <row r="1197" spans="1:9" x14ac:dyDescent="0.3">
      <c r="A1197" s="35" t="s">
        <v>177</v>
      </c>
      <c r="B1197">
        <f t="shared" ca="1" si="112"/>
        <v>3</v>
      </c>
      <c r="C1197">
        <f t="shared" ca="1" si="112"/>
        <v>1</v>
      </c>
      <c r="D1197">
        <f t="shared" ca="1" si="112"/>
        <v>2</v>
      </c>
      <c r="E1197">
        <f t="shared" ca="1" si="112"/>
        <v>3</v>
      </c>
      <c r="F1197" t="str">
        <f t="shared" ca="1" si="113"/>
        <v>Analytics</v>
      </c>
      <c r="G1197" t="str">
        <f t="shared" ca="1" si="113"/>
        <v>electronics</v>
      </c>
      <c r="H1197" t="str">
        <f t="shared" ca="1" si="113"/>
        <v>1-5yrs</v>
      </c>
      <c r="I1197" t="str">
        <f t="shared" ca="1" si="113"/>
        <v>supervisor</v>
      </c>
    </row>
    <row r="1198" spans="1:9" x14ac:dyDescent="0.3">
      <c r="A1198" s="32"/>
      <c r="B1198" s="35" t="s">
        <v>236</v>
      </c>
      <c r="C1198" s="32" t="s">
        <v>297</v>
      </c>
      <c r="D1198" s="32" t="s">
        <v>298</v>
      </c>
      <c r="E1198" s="35" t="s">
        <v>202</v>
      </c>
      <c r="F1198" s="32" t="s">
        <v>220</v>
      </c>
      <c r="G1198" s="32" t="s">
        <v>221</v>
      </c>
      <c r="H1198" s="35" t="s">
        <v>222</v>
      </c>
      <c r="I1198" s="32" t="s">
        <v>224</v>
      </c>
    </row>
    <row r="1199" spans="1:9" x14ac:dyDescent="0.3">
      <c r="A1199" s="32"/>
      <c r="B1199" t="s">
        <v>256</v>
      </c>
    </row>
    <row r="1200" spans="1:9" x14ac:dyDescent="0.3">
      <c r="A1200" s="35" t="s">
        <v>232</v>
      </c>
      <c r="B1200">
        <f ca="1">INDIRECT($A1200&amp;"!"&amp;B$1198)</f>
        <v>2</v>
      </c>
      <c r="C1200">
        <f t="shared" ref="C1200:E1215" ca="1" si="114">INDIRECT($A1200&amp;"!"&amp;C$1198)</f>
        <v>1</v>
      </c>
      <c r="D1200">
        <f t="shared" ca="1" si="114"/>
        <v>1</v>
      </c>
      <c r="E1200">
        <f t="shared" ca="1" si="114"/>
        <v>2</v>
      </c>
      <c r="F1200" t="str">
        <f ca="1">INDIRECT($A1200&amp;"!"&amp;F$172)</f>
        <v>analytics</v>
      </c>
      <c r="G1200" t="str">
        <f t="shared" ref="F1200:I1215" ca="1" si="115">INDIRECT($A1200&amp;"!"&amp;G$172)</f>
        <v>n/a</v>
      </c>
      <c r="H1200" t="str">
        <f t="shared" ca="1" si="115"/>
        <v>1-5 years</v>
      </c>
      <c r="I1200" t="str">
        <f t="shared" ca="1" si="115"/>
        <v>non-supervisory</v>
      </c>
    </row>
    <row r="1201" spans="1:9" x14ac:dyDescent="0.3">
      <c r="A1201" s="32" t="s">
        <v>124</v>
      </c>
      <c r="B1201">
        <f t="shared" ref="B1201:E1232" ca="1" si="116">INDIRECT($A1201&amp;"!"&amp;B$1198)</f>
        <v>2</v>
      </c>
      <c r="C1201">
        <f t="shared" ca="1" si="114"/>
        <v>1</v>
      </c>
      <c r="D1201">
        <f t="shared" ca="1" si="114"/>
        <v>1</v>
      </c>
      <c r="E1201">
        <f t="shared" ca="1" si="114"/>
        <v>3</v>
      </c>
      <c r="F1201" t="str">
        <f t="shared" ca="1" si="115"/>
        <v>purchasing</v>
      </c>
      <c r="G1201" t="str">
        <f t="shared" ca="1" si="115"/>
        <v>consumer goods</v>
      </c>
      <c r="H1201" t="str">
        <f t="shared" ca="1" si="115"/>
        <v>6-10year</v>
      </c>
      <c r="I1201" t="str">
        <f t="shared" ca="1" si="115"/>
        <v>Manager</v>
      </c>
    </row>
    <row r="1202" spans="1:9" x14ac:dyDescent="0.3">
      <c r="A1202" s="32" t="s">
        <v>125</v>
      </c>
      <c r="B1202">
        <f t="shared" ca="1" si="116"/>
        <v>2</v>
      </c>
      <c r="C1202">
        <f t="shared" ca="1" si="114"/>
        <v>1</v>
      </c>
      <c r="D1202">
        <f t="shared" ca="1" si="114"/>
        <v>1</v>
      </c>
      <c r="E1202">
        <f t="shared" ca="1" si="114"/>
        <v>3</v>
      </c>
      <c r="F1202" t="str">
        <f t="shared" ca="1" si="115"/>
        <v>purchasing</v>
      </c>
      <c r="G1202" t="str">
        <f t="shared" ca="1" si="115"/>
        <v>health care</v>
      </c>
      <c r="H1202" t="str">
        <f t="shared" ca="1" si="115"/>
        <v>1-5y</v>
      </c>
      <c r="I1202" t="str">
        <f t="shared" ca="1" si="115"/>
        <v>non-supervisory</v>
      </c>
    </row>
    <row r="1203" spans="1:9" x14ac:dyDescent="0.3">
      <c r="A1203" s="35" t="s">
        <v>126</v>
      </c>
      <c r="B1203">
        <f t="shared" ca="1" si="116"/>
        <v>2</v>
      </c>
      <c r="C1203">
        <f t="shared" ca="1" si="114"/>
        <v>1</v>
      </c>
      <c r="D1203">
        <f t="shared" ca="1" si="114"/>
        <v>1</v>
      </c>
      <c r="E1203">
        <f t="shared" ca="1" si="114"/>
        <v>3</v>
      </c>
      <c r="F1203" t="str">
        <f t="shared" ca="1" si="115"/>
        <v>n/a</v>
      </c>
      <c r="G1203" t="str">
        <f t="shared" ca="1" si="115"/>
        <v>n/a</v>
      </c>
      <c r="H1203" t="str">
        <f t="shared" ca="1" si="115"/>
        <v>1-5y</v>
      </c>
      <c r="I1203" t="str">
        <f t="shared" ca="1" si="115"/>
        <v>other</v>
      </c>
    </row>
    <row r="1204" spans="1:9" x14ac:dyDescent="0.3">
      <c r="A1204" s="32" t="s">
        <v>127</v>
      </c>
      <c r="B1204">
        <f t="shared" ca="1" si="116"/>
        <v>2</v>
      </c>
      <c r="C1204">
        <f t="shared" ca="1" si="114"/>
        <v>1</v>
      </c>
      <c r="D1204">
        <f t="shared" ca="1" si="114"/>
        <v>1</v>
      </c>
      <c r="E1204">
        <f t="shared" ca="1" si="114"/>
        <v>2</v>
      </c>
      <c r="F1204" t="str">
        <f t="shared" ca="1" si="115"/>
        <v>n/a</v>
      </c>
      <c r="G1204" t="str">
        <f t="shared" ca="1" si="115"/>
        <v>health care</v>
      </c>
      <c r="H1204" t="str">
        <f t="shared" ca="1" si="115"/>
        <v>n/a</v>
      </c>
      <c r="I1204" t="str">
        <f t="shared" ca="1" si="115"/>
        <v>n/a</v>
      </c>
    </row>
    <row r="1205" spans="1:9" x14ac:dyDescent="0.3">
      <c r="A1205" s="32" t="s">
        <v>128</v>
      </c>
      <c r="B1205">
        <f t="shared" ca="1" si="116"/>
        <v>2</v>
      </c>
      <c r="C1205">
        <f t="shared" ca="1" si="114"/>
        <v>1</v>
      </c>
      <c r="D1205">
        <f t="shared" ca="1" si="114"/>
        <v>1</v>
      </c>
      <c r="E1205">
        <f t="shared" ca="1" si="114"/>
        <v>2</v>
      </c>
      <c r="F1205" t="str">
        <f t="shared" ca="1" si="115"/>
        <v>sales</v>
      </c>
      <c r="G1205" t="str">
        <f t="shared" ca="1" si="115"/>
        <v>other</v>
      </c>
      <c r="H1205" t="str">
        <f t="shared" ca="1" si="115"/>
        <v>1-5yr</v>
      </c>
      <c r="I1205" t="str">
        <f t="shared" ca="1" si="115"/>
        <v>non-supervisory</v>
      </c>
    </row>
    <row r="1206" spans="1:9" x14ac:dyDescent="0.3">
      <c r="A1206" s="35" t="s">
        <v>129</v>
      </c>
      <c r="B1206">
        <f t="shared" ca="1" si="116"/>
        <v>2</v>
      </c>
      <c r="C1206">
        <f t="shared" ca="1" si="114"/>
        <v>1</v>
      </c>
      <c r="D1206">
        <f t="shared" ca="1" si="114"/>
        <v>1</v>
      </c>
      <c r="E1206" t="str">
        <f t="shared" ca="1" si="114"/>
        <v>.</v>
      </c>
      <c r="F1206" t="str">
        <f t="shared" ca="1" si="115"/>
        <v>analytics</v>
      </c>
      <c r="G1206" t="str">
        <f t="shared" ca="1" si="115"/>
        <v>consumer goods</v>
      </c>
      <c r="H1206" t="str">
        <f t="shared" ca="1" si="115"/>
        <v>1-5 yr</v>
      </c>
      <c r="I1206" t="str">
        <f t="shared" ca="1" si="115"/>
        <v>non-supervisory</v>
      </c>
    </row>
    <row r="1207" spans="1:9" x14ac:dyDescent="0.3">
      <c r="A1207" s="32" t="s">
        <v>130</v>
      </c>
      <c r="B1207">
        <f t="shared" ca="1" si="116"/>
        <v>2</v>
      </c>
      <c r="C1207">
        <f t="shared" ca="1" si="114"/>
        <v>1</v>
      </c>
      <c r="D1207">
        <f t="shared" ca="1" si="114"/>
        <v>1</v>
      </c>
      <c r="E1207">
        <f t="shared" ca="1" si="114"/>
        <v>5</v>
      </c>
      <c r="F1207" t="str">
        <f t="shared" ca="1" si="115"/>
        <v>analytics</v>
      </c>
      <c r="G1207" t="str">
        <f t="shared" ca="1" si="115"/>
        <v>electronics</v>
      </c>
      <c r="H1207" t="str">
        <f t="shared" ca="1" si="115"/>
        <v>1-5 yr</v>
      </c>
      <c r="I1207" t="str">
        <f t="shared" ca="1" si="115"/>
        <v>non-supervisory</v>
      </c>
    </row>
    <row r="1208" spans="1:9" x14ac:dyDescent="0.3">
      <c r="A1208" s="32" t="s">
        <v>131</v>
      </c>
      <c r="B1208">
        <f t="shared" ca="1" si="116"/>
        <v>2</v>
      </c>
      <c r="C1208">
        <f t="shared" ca="1" si="114"/>
        <v>1</v>
      </c>
      <c r="D1208">
        <f t="shared" ca="1" si="114"/>
        <v>1</v>
      </c>
      <c r="E1208">
        <f t="shared" ca="1" si="114"/>
        <v>2</v>
      </c>
      <c r="F1208" t="str">
        <f t="shared" ca="1" si="115"/>
        <v>operations</v>
      </c>
      <c r="G1208" t="str">
        <f t="shared" ca="1" si="115"/>
        <v>consumer goods</v>
      </c>
      <c r="H1208" t="str">
        <f t="shared" ca="1" si="115"/>
        <v>6-10yr</v>
      </c>
      <c r="I1208" t="str">
        <f t="shared" ca="1" si="115"/>
        <v>manager</v>
      </c>
    </row>
    <row r="1209" spans="1:9" x14ac:dyDescent="0.3">
      <c r="A1209" s="35" t="s">
        <v>132</v>
      </c>
      <c r="B1209">
        <f t="shared" ca="1" si="116"/>
        <v>2</v>
      </c>
      <c r="C1209">
        <f t="shared" ca="1" si="114"/>
        <v>1</v>
      </c>
      <c r="D1209">
        <f t="shared" ca="1" si="114"/>
        <v>1</v>
      </c>
      <c r="E1209">
        <f t="shared" ca="1" si="114"/>
        <v>4</v>
      </c>
      <c r="F1209" t="str">
        <f t="shared" ca="1" si="115"/>
        <v>Sales</v>
      </c>
      <c r="G1209" t="str">
        <f t="shared" ca="1" si="115"/>
        <v>consumer goods</v>
      </c>
      <c r="H1209" t="str">
        <f t="shared" ca="1" si="115"/>
        <v>1-5yrs</v>
      </c>
      <c r="I1209" t="str">
        <f t="shared" ca="1" si="115"/>
        <v>non-supervisory</v>
      </c>
    </row>
    <row r="1210" spans="1:9" x14ac:dyDescent="0.3">
      <c r="A1210" s="32" t="s">
        <v>133</v>
      </c>
      <c r="B1210">
        <f t="shared" ca="1" si="116"/>
        <v>2</v>
      </c>
      <c r="C1210">
        <f t="shared" ca="1" si="114"/>
        <v>1</v>
      </c>
      <c r="D1210">
        <f t="shared" ca="1" si="114"/>
        <v>1</v>
      </c>
      <c r="E1210">
        <f t="shared" ca="1" si="114"/>
        <v>3</v>
      </c>
      <c r="F1210" t="str">
        <f t="shared" ca="1" si="115"/>
        <v>operations</v>
      </c>
      <c r="G1210" t="str">
        <f t="shared" ca="1" si="115"/>
        <v>other</v>
      </c>
      <c r="H1210" t="str">
        <f t="shared" ca="1" si="115"/>
        <v>1-5yrs</v>
      </c>
      <c r="I1210" t="str">
        <f t="shared" ca="1" si="115"/>
        <v>non-supervisory</v>
      </c>
    </row>
    <row r="1211" spans="1:9" x14ac:dyDescent="0.3">
      <c r="A1211" s="32" t="s">
        <v>134</v>
      </c>
      <c r="B1211">
        <f t="shared" ca="1" si="116"/>
        <v>2</v>
      </c>
      <c r="C1211">
        <f t="shared" ca="1" si="114"/>
        <v>1</v>
      </c>
      <c r="D1211">
        <f t="shared" ca="1" si="114"/>
        <v>1</v>
      </c>
      <c r="E1211">
        <f t="shared" ca="1" si="114"/>
        <v>3</v>
      </c>
      <c r="F1211" t="str">
        <f t="shared" ca="1" si="115"/>
        <v>operations</v>
      </c>
      <c r="G1211" t="str">
        <f t="shared" ca="1" si="115"/>
        <v>consumer goods</v>
      </c>
      <c r="H1211" t="str">
        <f t="shared" ca="1" si="115"/>
        <v>6-10yrs</v>
      </c>
      <c r="I1211" t="str">
        <f t="shared" ca="1" si="115"/>
        <v>director</v>
      </c>
    </row>
    <row r="1212" spans="1:9" x14ac:dyDescent="0.3">
      <c r="A1212" s="35" t="s">
        <v>135</v>
      </c>
      <c r="B1212">
        <f t="shared" ca="1" si="116"/>
        <v>2</v>
      </c>
      <c r="C1212">
        <f t="shared" ca="1" si="114"/>
        <v>1</v>
      </c>
      <c r="D1212">
        <f t="shared" ca="1" si="114"/>
        <v>1</v>
      </c>
      <c r="E1212">
        <f t="shared" ca="1" si="114"/>
        <v>4</v>
      </c>
      <c r="F1212" t="str">
        <f t="shared" ca="1" si="115"/>
        <v>sales</v>
      </c>
      <c r="G1212" t="str">
        <f t="shared" ca="1" si="115"/>
        <v>consumer goods</v>
      </c>
      <c r="H1212" t="str">
        <f t="shared" ca="1" si="115"/>
        <v>6-10yrs</v>
      </c>
      <c r="I1212" t="str">
        <f t="shared" ca="1" si="115"/>
        <v>supervisor</v>
      </c>
    </row>
    <row r="1213" spans="1:9" x14ac:dyDescent="0.3">
      <c r="A1213" s="32" t="s">
        <v>136</v>
      </c>
      <c r="B1213">
        <f t="shared" ca="1" si="116"/>
        <v>2</v>
      </c>
      <c r="C1213">
        <f t="shared" ca="1" si="114"/>
        <v>1</v>
      </c>
      <c r="D1213">
        <f t="shared" ca="1" si="114"/>
        <v>1</v>
      </c>
      <c r="E1213">
        <f t="shared" ca="1" si="114"/>
        <v>3</v>
      </c>
      <c r="F1213" t="str">
        <f t="shared" ca="1" si="115"/>
        <v>operations</v>
      </c>
      <c r="G1213" t="str">
        <f t="shared" ca="1" si="115"/>
        <v>electronics</v>
      </c>
      <c r="H1213" t="str">
        <f t="shared" ca="1" si="115"/>
        <v>1-5yrs</v>
      </c>
      <c r="I1213" t="str">
        <f t="shared" ca="1" si="115"/>
        <v>manager</v>
      </c>
    </row>
    <row r="1214" spans="1:9" x14ac:dyDescent="0.3">
      <c r="A1214" s="32" t="s">
        <v>137</v>
      </c>
      <c r="B1214">
        <f t="shared" ca="1" si="116"/>
        <v>2</v>
      </c>
      <c r="C1214">
        <f t="shared" ca="1" si="114"/>
        <v>1</v>
      </c>
      <c r="D1214">
        <f t="shared" ca="1" si="114"/>
        <v>1</v>
      </c>
      <c r="E1214">
        <f t="shared" ca="1" si="114"/>
        <v>7</v>
      </c>
      <c r="F1214" t="str">
        <f t="shared" ca="1" si="115"/>
        <v>operations</v>
      </c>
      <c r="G1214" t="str">
        <f t="shared" ca="1" si="115"/>
        <v>electronics</v>
      </c>
      <c r="H1214" t="str">
        <f t="shared" ca="1" si="115"/>
        <v>6-10yrs</v>
      </c>
      <c r="I1214" t="str">
        <f t="shared" ca="1" si="115"/>
        <v>manager</v>
      </c>
    </row>
    <row r="1215" spans="1:9" x14ac:dyDescent="0.3">
      <c r="A1215" s="35" t="s">
        <v>138</v>
      </c>
      <c r="B1215">
        <f t="shared" ca="1" si="116"/>
        <v>2</v>
      </c>
      <c r="C1215">
        <f t="shared" ca="1" si="114"/>
        <v>1</v>
      </c>
      <c r="D1215">
        <f t="shared" ca="1" si="114"/>
        <v>1</v>
      </c>
      <c r="E1215">
        <f t="shared" ca="1" si="114"/>
        <v>1</v>
      </c>
      <c r="F1215" t="str">
        <f t="shared" ca="1" si="115"/>
        <v>sales</v>
      </c>
      <c r="G1215" t="str">
        <f t="shared" ca="1" si="115"/>
        <v>consumer goods</v>
      </c>
      <c r="H1215" t="str">
        <f t="shared" ca="1" si="115"/>
        <v>1-5yrs</v>
      </c>
      <c r="I1215" t="str">
        <f t="shared" ca="1" si="115"/>
        <v>non-supervisory</v>
      </c>
    </row>
    <row r="1216" spans="1:9" x14ac:dyDescent="0.3">
      <c r="A1216" s="32" t="s">
        <v>139</v>
      </c>
      <c r="B1216">
        <f t="shared" ca="1" si="116"/>
        <v>2</v>
      </c>
      <c r="C1216">
        <f t="shared" ca="1" si="116"/>
        <v>1</v>
      </c>
      <c r="D1216">
        <f t="shared" ca="1" si="116"/>
        <v>1</v>
      </c>
      <c r="E1216">
        <f t="shared" ca="1" si="116"/>
        <v>3</v>
      </c>
      <c r="F1216" t="str">
        <f t="shared" ref="F1216:I1247" ca="1" si="117">INDIRECT($A1216&amp;"!"&amp;F$172)</f>
        <v>Purchasing</v>
      </c>
      <c r="G1216" t="str">
        <f t="shared" ca="1" si="117"/>
        <v>Health Care</v>
      </c>
      <c r="H1216" t="str">
        <f t="shared" ca="1" si="117"/>
        <v>6-10yrs</v>
      </c>
      <c r="I1216" t="str">
        <f t="shared" ca="1" si="117"/>
        <v>non-supervisory</v>
      </c>
    </row>
    <row r="1217" spans="1:9" x14ac:dyDescent="0.3">
      <c r="A1217" s="32" t="s">
        <v>140</v>
      </c>
      <c r="B1217">
        <f t="shared" ca="1" si="116"/>
        <v>2</v>
      </c>
      <c r="C1217">
        <f t="shared" ca="1" si="116"/>
        <v>1</v>
      </c>
      <c r="D1217">
        <f t="shared" ca="1" si="116"/>
        <v>1</v>
      </c>
      <c r="E1217">
        <f t="shared" ca="1" si="116"/>
        <v>4</v>
      </c>
      <c r="F1217" t="str">
        <f t="shared" ca="1" si="117"/>
        <v>operations</v>
      </c>
      <c r="G1217" t="str">
        <f t="shared" ca="1" si="117"/>
        <v>other</v>
      </c>
      <c r="H1217" t="str">
        <f t="shared" ca="1" si="117"/>
        <v>1-5yr</v>
      </c>
      <c r="I1217" t="str">
        <f t="shared" ca="1" si="117"/>
        <v>non-supervisory</v>
      </c>
    </row>
    <row r="1218" spans="1:9" x14ac:dyDescent="0.3">
      <c r="A1218" s="35" t="s">
        <v>141</v>
      </c>
      <c r="B1218">
        <f t="shared" ca="1" si="116"/>
        <v>2</v>
      </c>
      <c r="C1218">
        <f t="shared" ca="1" si="116"/>
        <v>1</v>
      </c>
      <c r="D1218">
        <f t="shared" ca="1" si="116"/>
        <v>1</v>
      </c>
      <c r="E1218">
        <f t="shared" ca="1" si="116"/>
        <v>2</v>
      </c>
      <c r="F1218" t="str">
        <f t="shared" ca="1" si="117"/>
        <v>n/a</v>
      </c>
      <c r="G1218" t="str">
        <f t="shared" ca="1" si="117"/>
        <v>electronics</v>
      </c>
      <c r="H1218" t="str">
        <f t="shared" ca="1" si="117"/>
        <v>6-10yr</v>
      </c>
      <c r="I1218" t="str">
        <f t="shared" ca="1" si="117"/>
        <v>supervisor</v>
      </c>
    </row>
    <row r="1219" spans="1:9" x14ac:dyDescent="0.3">
      <c r="A1219" s="32" t="s">
        <v>142</v>
      </c>
      <c r="B1219">
        <f t="shared" ca="1" si="116"/>
        <v>2</v>
      </c>
      <c r="C1219">
        <f t="shared" ca="1" si="116"/>
        <v>1</v>
      </c>
      <c r="D1219">
        <f t="shared" ca="1" si="116"/>
        <v>1</v>
      </c>
      <c r="E1219">
        <f t="shared" ca="1" si="116"/>
        <v>3</v>
      </c>
      <c r="F1219" t="str">
        <f t="shared" ca="1" si="117"/>
        <v>accounting/finance</v>
      </c>
      <c r="G1219" t="str">
        <f t="shared" ca="1" si="117"/>
        <v>other</v>
      </c>
      <c r="H1219" t="str">
        <f t="shared" ca="1" si="117"/>
        <v>1-5yrs</v>
      </c>
      <c r="I1219" t="str">
        <f t="shared" ca="1" si="117"/>
        <v>supervisor</v>
      </c>
    </row>
    <row r="1220" spans="1:9" x14ac:dyDescent="0.3">
      <c r="A1220" s="32" t="s">
        <v>143</v>
      </c>
      <c r="B1220">
        <f t="shared" ca="1" si="116"/>
        <v>2</v>
      </c>
      <c r="C1220">
        <f t="shared" ca="1" si="116"/>
        <v>1</v>
      </c>
      <c r="D1220">
        <f t="shared" ca="1" si="116"/>
        <v>1</v>
      </c>
      <c r="E1220">
        <f t="shared" ca="1" si="116"/>
        <v>3</v>
      </c>
      <c r="F1220" t="str">
        <f t="shared" ca="1" si="117"/>
        <v>operations</v>
      </c>
      <c r="G1220" t="str">
        <f t="shared" ca="1" si="117"/>
        <v>other</v>
      </c>
      <c r="H1220" t="str">
        <f t="shared" ca="1" si="117"/>
        <v>6-10yrs</v>
      </c>
      <c r="I1220" t="str">
        <f t="shared" ca="1" si="117"/>
        <v>manager</v>
      </c>
    </row>
    <row r="1221" spans="1:9" x14ac:dyDescent="0.3">
      <c r="A1221" s="35" t="s">
        <v>144</v>
      </c>
      <c r="B1221">
        <f t="shared" ca="1" si="116"/>
        <v>2</v>
      </c>
      <c r="C1221">
        <f t="shared" ca="1" si="116"/>
        <v>1</v>
      </c>
      <c r="D1221">
        <f t="shared" ca="1" si="116"/>
        <v>1</v>
      </c>
      <c r="E1221">
        <f t="shared" ca="1" si="116"/>
        <v>2</v>
      </c>
      <c r="F1221" t="str">
        <f t="shared" ca="1" si="117"/>
        <v>n/a</v>
      </c>
      <c r="G1221" t="str">
        <f t="shared" ca="1" si="117"/>
        <v>other</v>
      </c>
      <c r="H1221" t="str">
        <f t="shared" ca="1" si="117"/>
        <v>1-5yrs</v>
      </c>
      <c r="I1221" t="str">
        <f t="shared" ca="1" si="117"/>
        <v>non-supervisory</v>
      </c>
    </row>
    <row r="1222" spans="1:9" x14ac:dyDescent="0.3">
      <c r="A1222" s="32" t="s">
        <v>145</v>
      </c>
      <c r="B1222">
        <f t="shared" ca="1" si="116"/>
        <v>2</v>
      </c>
      <c r="C1222">
        <f t="shared" ca="1" si="116"/>
        <v>1</v>
      </c>
      <c r="D1222">
        <f t="shared" ca="1" si="116"/>
        <v>1</v>
      </c>
      <c r="E1222">
        <f t="shared" ca="1" si="116"/>
        <v>3</v>
      </c>
      <c r="F1222" t="str">
        <f t="shared" ca="1" si="117"/>
        <v>accounting/finance</v>
      </c>
      <c r="G1222" t="str">
        <f t="shared" ca="1" si="117"/>
        <v>power/energy</v>
      </c>
      <c r="H1222" t="str">
        <f t="shared" ca="1" si="117"/>
        <v>1-5yrs</v>
      </c>
      <c r="I1222" t="str">
        <f t="shared" ca="1" si="117"/>
        <v>non-supervisory</v>
      </c>
    </row>
    <row r="1223" spans="1:9" x14ac:dyDescent="0.3">
      <c r="A1223" s="32" t="s">
        <v>146</v>
      </c>
      <c r="B1223">
        <f t="shared" ca="1" si="116"/>
        <v>2</v>
      </c>
      <c r="C1223">
        <f t="shared" ca="1" si="116"/>
        <v>1</v>
      </c>
      <c r="D1223">
        <f t="shared" ca="1" si="116"/>
        <v>1</v>
      </c>
      <c r="E1223">
        <f t="shared" ca="1" si="116"/>
        <v>3</v>
      </c>
      <c r="F1223" t="str">
        <f t="shared" ca="1" si="117"/>
        <v>n/a</v>
      </c>
      <c r="G1223" t="str">
        <f t="shared" ca="1" si="117"/>
        <v>n/a</v>
      </c>
      <c r="H1223" t="str">
        <f t="shared" ca="1" si="117"/>
        <v>1-5yrs</v>
      </c>
      <c r="I1223" t="str">
        <f t="shared" ca="1" si="117"/>
        <v>n/a</v>
      </c>
    </row>
    <row r="1224" spans="1:9" x14ac:dyDescent="0.3">
      <c r="A1224" s="35" t="s">
        <v>147</v>
      </c>
      <c r="B1224">
        <f t="shared" ca="1" si="116"/>
        <v>2</v>
      </c>
      <c r="C1224">
        <f t="shared" ca="1" si="116"/>
        <v>1</v>
      </c>
      <c r="D1224">
        <f t="shared" ca="1" si="116"/>
        <v>1</v>
      </c>
      <c r="E1224">
        <f t="shared" ca="1" si="116"/>
        <v>2</v>
      </c>
      <c r="F1224" t="str">
        <f t="shared" ca="1" si="117"/>
        <v>accounting/finance</v>
      </c>
      <c r="G1224" t="str">
        <f t="shared" ca="1" si="117"/>
        <v>other</v>
      </c>
      <c r="H1224" t="str">
        <f t="shared" ca="1" si="117"/>
        <v>11-15yrs</v>
      </c>
      <c r="I1224" t="str">
        <f t="shared" ca="1" si="117"/>
        <v>non-supervisory</v>
      </c>
    </row>
    <row r="1225" spans="1:9" x14ac:dyDescent="0.3">
      <c r="A1225" s="32" t="s">
        <v>148</v>
      </c>
      <c r="B1225">
        <f t="shared" ca="1" si="116"/>
        <v>2</v>
      </c>
      <c r="C1225">
        <f t="shared" ca="1" si="116"/>
        <v>1</v>
      </c>
      <c r="D1225">
        <f t="shared" ca="1" si="116"/>
        <v>1</v>
      </c>
      <c r="E1225">
        <f t="shared" ca="1" si="116"/>
        <v>3</v>
      </c>
      <c r="F1225" t="str">
        <f t="shared" ca="1" si="117"/>
        <v>sales</v>
      </c>
      <c r="G1225" t="str">
        <f t="shared" ca="1" si="117"/>
        <v>electronics</v>
      </c>
      <c r="H1225" t="str">
        <f t="shared" ca="1" si="117"/>
        <v>6-10yrs</v>
      </c>
      <c r="I1225" t="str">
        <f t="shared" ca="1" si="117"/>
        <v>manager</v>
      </c>
    </row>
    <row r="1226" spans="1:9" x14ac:dyDescent="0.3">
      <c r="A1226" s="32" t="s">
        <v>149</v>
      </c>
      <c r="B1226">
        <f t="shared" ca="1" si="116"/>
        <v>2</v>
      </c>
      <c r="C1226">
        <f t="shared" ca="1" si="116"/>
        <v>1</v>
      </c>
      <c r="D1226">
        <f t="shared" ca="1" si="116"/>
        <v>1</v>
      </c>
      <c r="E1226">
        <f t="shared" ca="1" si="116"/>
        <v>3</v>
      </c>
      <c r="F1226" t="str">
        <f t="shared" ca="1" si="117"/>
        <v>accounting/finance</v>
      </c>
      <c r="G1226" t="str">
        <f t="shared" ca="1" si="117"/>
        <v>n/a</v>
      </c>
      <c r="H1226" t="str">
        <f t="shared" ca="1" si="117"/>
        <v>11-15yrs</v>
      </c>
      <c r="I1226" t="str">
        <f t="shared" ca="1" si="117"/>
        <v>manager</v>
      </c>
    </row>
    <row r="1227" spans="1:9" x14ac:dyDescent="0.3">
      <c r="A1227" s="35" t="s">
        <v>150</v>
      </c>
      <c r="B1227">
        <f t="shared" ca="1" si="116"/>
        <v>2</v>
      </c>
      <c r="C1227">
        <f t="shared" ca="1" si="116"/>
        <v>1</v>
      </c>
      <c r="D1227">
        <f t="shared" ca="1" si="116"/>
        <v>1</v>
      </c>
      <c r="E1227">
        <f t="shared" ca="1" si="116"/>
        <v>3</v>
      </c>
      <c r="F1227" t="str">
        <f t="shared" ca="1" si="117"/>
        <v>analytics</v>
      </c>
      <c r="G1227" t="str">
        <f t="shared" ca="1" si="117"/>
        <v>electronics</v>
      </c>
      <c r="H1227" t="str">
        <f t="shared" ca="1" si="117"/>
        <v>6-10yrs</v>
      </c>
      <c r="I1227" t="str">
        <f t="shared" ca="1" si="117"/>
        <v>manager</v>
      </c>
    </row>
    <row r="1228" spans="1:9" x14ac:dyDescent="0.3">
      <c r="A1228" s="32" t="s">
        <v>151</v>
      </c>
      <c r="B1228">
        <f t="shared" ca="1" si="116"/>
        <v>2</v>
      </c>
      <c r="C1228">
        <f t="shared" ca="1" si="116"/>
        <v>1</v>
      </c>
      <c r="D1228">
        <f t="shared" ca="1" si="116"/>
        <v>1</v>
      </c>
      <c r="E1228">
        <f t="shared" ca="1" si="116"/>
        <v>3</v>
      </c>
      <c r="F1228" t="str">
        <f t="shared" ca="1" si="117"/>
        <v>operations</v>
      </c>
      <c r="G1228" t="str">
        <f t="shared" ca="1" si="117"/>
        <v>consumer goods</v>
      </c>
      <c r="H1228" t="str">
        <f t="shared" ca="1" si="117"/>
        <v>11-15yrs</v>
      </c>
      <c r="I1228" t="str">
        <f t="shared" ca="1" si="117"/>
        <v>VP/executive</v>
      </c>
    </row>
    <row r="1229" spans="1:9" x14ac:dyDescent="0.3">
      <c r="A1229" s="32" t="s">
        <v>152</v>
      </c>
      <c r="B1229">
        <f t="shared" ca="1" si="116"/>
        <v>2</v>
      </c>
      <c r="C1229">
        <f t="shared" ca="1" si="116"/>
        <v>1</v>
      </c>
      <c r="D1229">
        <f t="shared" ca="1" si="116"/>
        <v>1</v>
      </c>
      <c r="E1229">
        <f t="shared" ca="1" si="116"/>
        <v>3</v>
      </c>
      <c r="F1229" t="str">
        <f t="shared" ca="1" si="117"/>
        <v>operations</v>
      </c>
      <c r="G1229" t="str">
        <f t="shared" ca="1" si="117"/>
        <v>health care</v>
      </c>
      <c r="H1229" t="str">
        <f t="shared" ca="1" si="117"/>
        <v>16-20yrs</v>
      </c>
      <c r="I1229" t="str">
        <f t="shared" ca="1" si="117"/>
        <v>manager</v>
      </c>
    </row>
    <row r="1230" spans="1:9" x14ac:dyDescent="0.3">
      <c r="A1230" s="35" t="s">
        <v>153</v>
      </c>
      <c r="B1230">
        <f t="shared" ca="1" si="116"/>
        <v>2</v>
      </c>
      <c r="C1230">
        <f t="shared" ca="1" si="116"/>
        <v>1</v>
      </c>
      <c r="D1230">
        <f t="shared" ca="1" si="116"/>
        <v>1</v>
      </c>
      <c r="E1230">
        <f t="shared" ca="1" si="116"/>
        <v>2</v>
      </c>
      <c r="F1230" t="str">
        <f t="shared" ca="1" si="117"/>
        <v>accounting/finance</v>
      </c>
      <c r="G1230" t="str">
        <f t="shared" ca="1" si="117"/>
        <v>other</v>
      </c>
      <c r="H1230" t="str">
        <f t="shared" ca="1" si="117"/>
        <v>6-10yrs</v>
      </c>
      <c r="I1230" t="str">
        <f t="shared" ca="1" si="117"/>
        <v>non-supervisory</v>
      </c>
    </row>
    <row r="1231" spans="1:9" x14ac:dyDescent="0.3">
      <c r="A1231" s="32" t="s">
        <v>154</v>
      </c>
      <c r="B1231">
        <f t="shared" ca="1" si="116"/>
        <v>2</v>
      </c>
      <c r="C1231">
        <f t="shared" ca="1" si="116"/>
        <v>1</v>
      </c>
      <c r="D1231">
        <f t="shared" ca="1" si="116"/>
        <v>1</v>
      </c>
      <c r="E1231">
        <f t="shared" ca="1" si="116"/>
        <v>2</v>
      </c>
      <c r="F1231" t="str">
        <f t="shared" ca="1" si="117"/>
        <v>other</v>
      </c>
      <c r="G1231" t="str">
        <f t="shared" ca="1" si="117"/>
        <v>consumer goods</v>
      </c>
      <c r="H1231" t="str">
        <f t="shared" ca="1" si="117"/>
        <v>1-5yrs</v>
      </c>
      <c r="I1231" t="str">
        <f t="shared" ca="1" si="117"/>
        <v>manager</v>
      </c>
    </row>
    <row r="1232" spans="1:9" x14ac:dyDescent="0.3">
      <c r="A1232" s="32" t="s">
        <v>155</v>
      </c>
      <c r="B1232">
        <f t="shared" ca="1" si="116"/>
        <v>2</v>
      </c>
      <c r="C1232">
        <f t="shared" ca="1" si="116"/>
        <v>1</v>
      </c>
      <c r="D1232">
        <f t="shared" ca="1" si="116"/>
        <v>1</v>
      </c>
      <c r="E1232">
        <f t="shared" ca="1" si="116"/>
        <v>2</v>
      </c>
      <c r="F1232" t="str">
        <f t="shared" ca="1" si="117"/>
        <v>accounting/finance</v>
      </c>
      <c r="G1232" t="str">
        <f t="shared" ca="1" si="117"/>
        <v>consumer goods</v>
      </c>
      <c r="H1232" t="str">
        <f t="shared" ca="1" si="117"/>
        <v>11-15yrs</v>
      </c>
      <c r="I1232" t="str">
        <f t="shared" ca="1" si="117"/>
        <v>manager</v>
      </c>
    </row>
    <row r="1233" spans="1:9" x14ac:dyDescent="0.3">
      <c r="A1233" s="35" t="s">
        <v>156</v>
      </c>
      <c r="B1233">
        <f t="shared" ref="B1233:E1254" ca="1" si="118">INDIRECT($A1233&amp;"!"&amp;B$1198)</f>
        <v>2</v>
      </c>
      <c r="C1233">
        <f t="shared" ca="1" si="118"/>
        <v>1</v>
      </c>
      <c r="D1233">
        <f t="shared" ca="1" si="118"/>
        <v>1</v>
      </c>
      <c r="E1233">
        <f t="shared" ca="1" si="118"/>
        <v>3</v>
      </c>
      <c r="F1233" t="str">
        <f t="shared" ca="1" si="117"/>
        <v>n/a</v>
      </c>
      <c r="G1233" t="str">
        <f t="shared" ca="1" si="117"/>
        <v>health care</v>
      </c>
      <c r="H1233" t="str">
        <f t="shared" ca="1" si="117"/>
        <v>1-5yrs</v>
      </c>
      <c r="I1233" t="str">
        <f t="shared" ca="1" si="117"/>
        <v>supervisor</v>
      </c>
    </row>
    <row r="1234" spans="1:9" x14ac:dyDescent="0.3">
      <c r="A1234" s="32" t="s">
        <v>157</v>
      </c>
      <c r="B1234">
        <f t="shared" ca="1" si="118"/>
        <v>2</v>
      </c>
      <c r="C1234">
        <f t="shared" ca="1" si="118"/>
        <v>1</v>
      </c>
      <c r="D1234">
        <f t="shared" ca="1" si="118"/>
        <v>1</v>
      </c>
      <c r="E1234">
        <f t="shared" ca="1" si="118"/>
        <v>4</v>
      </c>
      <c r="F1234" t="str">
        <f t="shared" ca="1" si="117"/>
        <v>other</v>
      </c>
      <c r="G1234" t="str">
        <f t="shared" ca="1" si="117"/>
        <v>industrial equipment</v>
      </c>
      <c r="H1234" t="str">
        <f t="shared" ca="1" si="117"/>
        <v>6-10yrs</v>
      </c>
      <c r="I1234" t="str">
        <f t="shared" ca="1" si="117"/>
        <v>other</v>
      </c>
    </row>
    <row r="1235" spans="1:9" x14ac:dyDescent="0.3">
      <c r="A1235" s="32" t="s">
        <v>158</v>
      </c>
      <c r="B1235">
        <f t="shared" ca="1" si="118"/>
        <v>2</v>
      </c>
      <c r="C1235">
        <f t="shared" ca="1" si="118"/>
        <v>1</v>
      </c>
      <c r="D1235">
        <f t="shared" ca="1" si="118"/>
        <v>1</v>
      </c>
      <c r="E1235">
        <f t="shared" ca="1" si="118"/>
        <v>2</v>
      </c>
      <c r="F1235" t="str">
        <f t="shared" ca="1" si="117"/>
        <v>logistics</v>
      </c>
      <c r="G1235" t="str">
        <f t="shared" ca="1" si="117"/>
        <v>electronics</v>
      </c>
      <c r="H1235" t="str">
        <f t="shared" ca="1" si="117"/>
        <v>1-5yrs</v>
      </c>
      <c r="I1235" t="str">
        <f t="shared" ca="1" si="117"/>
        <v>supervisor</v>
      </c>
    </row>
    <row r="1236" spans="1:9" x14ac:dyDescent="0.3">
      <c r="A1236" s="35" t="s">
        <v>159</v>
      </c>
      <c r="B1236">
        <f t="shared" ca="1" si="118"/>
        <v>2</v>
      </c>
      <c r="C1236">
        <f t="shared" ca="1" si="118"/>
        <v>1</v>
      </c>
      <c r="D1236">
        <f t="shared" ca="1" si="118"/>
        <v>1</v>
      </c>
      <c r="E1236">
        <f t="shared" ca="1" si="118"/>
        <v>4</v>
      </c>
      <c r="F1236" t="str">
        <f t="shared" ca="1" si="117"/>
        <v>operations</v>
      </c>
      <c r="G1236" t="str">
        <f t="shared" ca="1" si="117"/>
        <v>electronics</v>
      </c>
      <c r="H1236" t="str">
        <f t="shared" ca="1" si="117"/>
        <v>1-5yrs</v>
      </c>
      <c r="I1236" t="str">
        <f t="shared" ca="1" si="117"/>
        <v>other</v>
      </c>
    </row>
    <row r="1237" spans="1:9" x14ac:dyDescent="0.3">
      <c r="A1237" s="32" t="s">
        <v>160</v>
      </c>
      <c r="B1237">
        <f t="shared" ca="1" si="118"/>
        <v>2</v>
      </c>
      <c r="C1237">
        <f t="shared" ca="1" si="118"/>
        <v>1</v>
      </c>
      <c r="D1237">
        <f t="shared" ca="1" si="118"/>
        <v>1</v>
      </c>
      <c r="E1237">
        <f t="shared" ca="1" si="118"/>
        <v>5</v>
      </c>
      <c r="F1237" t="str">
        <f t="shared" ca="1" si="117"/>
        <v>accounting/finance</v>
      </c>
      <c r="G1237" t="str">
        <f t="shared" ca="1" si="117"/>
        <v>consumer goods</v>
      </c>
      <c r="H1237" t="str">
        <f t="shared" ca="1" si="117"/>
        <v>6-10yrs</v>
      </c>
      <c r="I1237" t="str">
        <f t="shared" ca="1" si="117"/>
        <v>supervisor</v>
      </c>
    </row>
    <row r="1238" spans="1:9" x14ac:dyDescent="0.3">
      <c r="A1238" s="32" t="s">
        <v>161</v>
      </c>
      <c r="B1238">
        <f t="shared" ca="1" si="118"/>
        <v>2</v>
      </c>
      <c r="C1238">
        <f t="shared" ca="1" si="118"/>
        <v>1</v>
      </c>
      <c r="D1238">
        <f t="shared" ca="1" si="118"/>
        <v>1</v>
      </c>
      <c r="E1238">
        <f t="shared" ca="1" si="118"/>
        <v>2</v>
      </c>
      <c r="F1238" t="str">
        <f t="shared" ca="1" si="117"/>
        <v>logistics</v>
      </c>
      <c r="G1238" t="str">
        <f t="shared" ca="1" si="117"/>
        <v>other</v>
      </c>
      <c r="H1238" t="str">
        <f t="shared" ca="1" si="117"/>
        <v>1-5yrs</v>
      </c>
      <c r="I1238" t="str">
        <f t="shared" ca="1" si="117"/>
        <v>supervisor</v>
      </c>
    </row>
    <row r="1239" spans="1:9" x14ac:dyDescent="0.3">
      <c r="A1239" s="35" t="s">
        <v>162</v>
      </c>
      <c r="B1239">
        <f t="shared" ca="1" si="118"/>
        <v>2</v>
      </c>
      <c r="C1239">
        <f t="shared" ca="1" si="118"/>
        <v>1</v>
      </c>
      <c r="D1239">
        <f t="shared" ca="1" si="118"/>
        <v>1</v>
      </c>
      <c r="E1239">
        <f t="shared" ca="1" si="118"/>
        <v>2</v>
      </c>
      <c r="F1239" t="str">
        <f t="shared" ca="1" si="117"/>
        <v>accounting/finance</v>
      </c>
      <c r="G1239" t="str">
        <f t="shared" ca="1" si="117"/>
        <v>other</v>
      </c>
      <c r="H1239" t="str">
        <f t="shared" ca="1" si="117"/>
        <v>1-5yrs</v>
      </c>
      <c r="I1239" t="str">
        <f t="shared" ca="1" si="117"/>
        <v>non-supervisory</v>
      </c>
    </row>
    <row r="1240" spans="1:9" x14ac:dyDescent="0.3">
      <c r="A1240" s="32" t="s">
        <v>163</v>
      </c>
      <c r="B1240">
        <f t="shared" ca="1" si="118"/>
        <v>2</v>
      </c>
      <c r="C1240">
        <f t="shared" ca="1" si="118"/>
        <v>1</v>
      </c>
      <c r="D1240">
        <f t="shared" ca="1" si="118"/>
        <v>1</v>
      </c>
      <c r="E1240">
        <f t="shared" ca="1" si="118"/>
        <v>3</v>
      </c>
      <c r="F1240" t="str">
        <f t="shared" ca="1" si="117"/>
        <v>operations</v>
      </c>
      <c r="G1240" t="str">
        <f t="shared" ca="1" si="117"/>
        <v>electronics</v>
      </c>
      <c r="H1240" t="str">
        <f t="shared" ca="1" si="117"/>
        <v>6-10yrs</v>
      </c>
      <c r="I1240" t="str">
        <f t="shared" ca="1" si="117"/>
        <v>supervisor</v>
      </c>
    </row>
    <row r="1241" spans="1:9" x14ac:dyDescent="0.3">
      <c r="A1241" s="32" t="s">
        <v>164</v>
      </c>
      <c r="B1241">
        <f t="shared" ca="1" si="118"/>
        <v>2</v>
      </c>
      <c r="C1241">
        <f t="shared" ca="1" si="118"/>
        <v>1</v>
      </c>
      <c r="D1241">
        <f t="shared" ca="1" si="118"/>
        <v>1</v>
      </c>
      <c r="E1241">
        <f t="shared" ca="1" si="118"/>
        <v>1</v>
      </c>
      <c r="F1241" t="str">
        <f t="shared" ca="1" si="117"/>
        <v>operations</v>
      </c>
      <c r="G1241" t="str">
        <f t="shared" ca="1" si="117"/>
        <v>consumer goods</v>
      </c>
      <c r="H1241" t="str">
        <f t="shared" ca="1" si="117"/>
        <v>1-5yrs</v>
      </c>
      <c r="I1241" t="str">
        <f t="shared" ca="1" si="117"/>
        <v>non-supervisory</v>
      </c>
    </row>
    <row r="1242" spans="1:9" x14ac:dyDescent="0.3">
      <c r="A1242" s="35" t="s">
        <v>165</v>
      </c>
      <c r="B1242">
        <f t="shared" ca="1" si="118"/>
        <v>2</v>
      </c>
      <c r="C1242">
        <f t="shared" ca="1" si="118"/>
        <v>1</v>
      </c>
      <c r="D1242">
        <f t="shared" ca="1" si="118"/>
        <v>1</v>
      </c>
      <c r="E1242">
        <f t="shared" ca="1" si="118"/>
        <v>1</v>
      </c>
      <c r="F1242" t="str">
        <f t="shared" ca="1" si="117"/>
        <v>other</v>
      </c>
      <c r="G1242" t="str">
        <f t="shared" ca="1" si="117"/>
        <v>other</v>
      </c>
      <c r="H1242" t="str">
        <f t="shared" ca="1" si="117"/>
        <v>1-5yrs</v>
      </c>
      <c r="I1242" t="str">
        <f t="shared" ca="1" si="117"/>
        <v>non-supervisory</v>
      </c>
    </row>
    <row r="1243" spans="1:9" x14ac:dyDescent="0.3">
      <c r="A1243" s="32" t="s">
        <v>166</v>
      </c>
      <c r="B1243">
        <f t="shared" ca="1" si="118"/>
        <v>2</v>
      </c>
      <c r="C1243">
        <f t="shared" ca="1" si="118"/>
        <v>1</v>
      </c>
      <c r="D1243">
        <f t="shared" ca="1" si="118"/>
        <v>1</v>
      </c>
      <c r="E1243">
        <f t="shared" ca="1" si="118"/>
        <v>2</v>
      </c>
      <c r="F1243" t="str">
        <f t="shared" ca="1" si="117"/>
        <v>operations</v>
      </c>
      <c r="G1243" t="str">
        <f t="shared" ca="1" si="117"/>
        <v>electronics</v>
      </c>
      <c r="H1243" t="str">
        <f t="shared" ca="1" si="117"/>
        <v>1-5yrs</v>
      </c>
      <c r="I1243" t="str">
        <f t="shared" ca="1" si="117"/>
        <v>non-supervisory</v>
      </c>
    </row>
    <row r="1244" spans="1:9" x14ac:dyDescent="0.3">
      <c r="A1244" s="32" t="s">
        <v>167</v>
      </c>
      <c r="B1244">
        <f t="shared" ca="1" si="118"/>
        <v>2</v>
      </c>
      <c r="C1244">
        <f t="shared" ca="1" si="118"/>
        <v>1</v>
      </c>
      <c r="D1244">
        <f t="shared" ca="1" si="118"/>
        <v>1</v>
      </c>
      <c r="E1244">
        <f t="shared" ca="1" si="118"/>
        <v>1</v>
      </c>
      <c r="F1244" t="str">
        <f t="shared" ca="1" si="117"/>
        <v>purchasing</v>
      </c>
      <c r="G1244" t="str">
        <f t="shared" ca="1" si="117"/>
        <v>electronics</v>
      </c>
      <c r="H1244" t="str">
        <f t="shared" ca="1" si="117"/>
        <v>11-15yrs</v>
      </c>
      <c r="I1244" t="str">
        <f t="shared" ca="1" si="117"/>
        <v>other</v>
      </c>
    </row>
    <row r="1245" spans="1:9" x14ac:dyDescent="0.3">
      <c r="A1245" s="35" t="s">
        <v>168</v>
      </c>
      <c r="B1245">
        <f t="shared" ca="1" si="118"/>
        <v>2</v>
      </c>
      <c r="C1245">
        <f t="shared" ca="1" si="118"/>
        <v>1</v>
      </c>
      <c r="D1245">
        <f t="shared" ca="1" si="118"/>
        <v>1</v>
      </c>
      <c r="E1245">
        <f t="shared" ca="1" si="118"/>
        <v>3</v>
      </c>
      <c r="F1245" t="str">
        <f t="shared" ca="1" si="117"/>
        <v>operations</v>
      </c>
      <c r="G1245" t="str">
        <f t="shared" ca="1" si="117"/>
        <v>electronics</v>
      </c>
      <c r="H1245" t="str">
        <f t="shared" ca="1" si="117"/>
        <v>6-10yrs</v>
      </c>
      <c r="I1245" t="str">
        <f t="shared" ca="1" si="117"/>
        <v>manager</v>
      </c>
    </row>
    <row r="1246" spans="1:9" x14ac:dyDescent="0.3">
      <c r="A1246" s="32" t="s">
        <v>169</v>
      </c>
      <c r="B1246">
        <f t="shared" ca="1" si="118"/>
        <v>2</v>
      </c>
      <c r="C1246">
        <f t="shared" ca="1" si="118"/>
        <v>1</v>
      </c>
      <c r="D1246">
        <f t="shared" ca="1" si="118"/>
        <v>1</v>
      </c>
      <c r="E1246">
        <f t="shared" ca="1" si="118"/>
        <v>2</v>
      </c>
      <c r="F1246" t="str">
        <f t="shared" ca="1" si="117"/>
        <v>other</v>
      </c>
      <c r="G1246" t="str">
        <f t="shared" ca="1" si="117"/>
        <v>other</v>
      </c>
      <c r="H1246" t="str">
        <f t="shared" ca="1" si="117"/>
        <v>1-5yrs</v>
      </c>
      <c r="I1246" t="str">
        <f t="shared" ca="1" si="117"/>
        <v>manager</v>
      </c>
    </row>
    <row r="1247" spans="1:9" x14ac:dyDescent="0.3">
      <c r="A1247" s="32" t="s">
        <v>170</v>
      </c>
      <c r="B1247">
        <f t="shared" ca="1" si="118"/>
        <v>2</v>
      </c>
      <c r="C1247">
        <f t="shared" ca="1" si="118"/>
        <v>1</v>
      </c>
      <c r="D1247">
        <f t="shared" ca="1" si="118"/>
        <v>1</v>
      </c>
      <c r="E1247">
        <f t="shared" ca="1" si="118"/>
        <v>2</v>
      </c>
      <c r="F1247" t="str">
        <f t="shared" ca="1" si="117"/>
        <v>sales</v>
      </c>
      <c r="G1247" t="str">
        <f t="shared" ca="1" si="117"/>
        <v>consumer goods</v>
      </c>
      <c r="H1247" t="str">
        <f t="shared" ca="1" si="117"/>
        <v>6-10yrs</v>
      </c>
      <c r="I1247" t="str">
        <f t="shared" ca="1" si="117"/>
        <v>non-supervisory</v>
      </c>
    </row>
    <row r="1248" spans="1:9" x14ac:dyDescent="0.3">
      <c r="A1248" s="35" t="s">
        <v>171</v>
      </c>
      <c r="B1248">
        <f t="shared" ca="1" si="118"/>
        <v>2</v>
      </c>
      <c r="C1248">
        <f t="shared" ca="1" si="118"/>
        <v>1</v>
      </c>
      <c r="D1248">
        <f t="shared" ca="1" si="118"/>
        <v>1</v>
      </c>
      <c r="E1248">
        <f t="shared" ca="1" si="118"/>
        <v>1</v>
      </c>
      <c r="F1248" t="str">
        <f t="shared" ref="F1248:I1254" ca="1" si="119">INDIRECT($A1248&amp;"!"&amp;F$172)</f>
        <v>other</v>
      </c>
      <c r="G1248" t="str">
        <f t="shared" ca="1" si="119"/>
        <v>other</v>
      </c>
      <c r="H1248" t="str">
        <f t="shared" ca="1" si="119"/>
        <v>1-5yrs</v>
      </c>
      <c r="I1248" t="str">
        <f t="shared" ca="1" si="119"/>
        <v>supervisor</v>
      </c>
    </row>
    <row r="1249" spans="1:9" x14ac:dyDescent="0.3">
      <c r="A1249" s="32" t="s">
        <v>172</v>
      </c>
      <c r="B1249">
        <f t="shared" ca="1" si="118"/>
        <v>2</v>
      </c>
      <c r="C1249">
        <f t="shared" ca="1" si="118"/>
        <v>1</v>
      </c>
      <c r="D1249">
        <f t="shared" ca="1" si="118"/>
        <v>1</v>
      </c>
      <c r="E1249">
        <f t="shared" ca="1" si="118"/>
        <v>2</v>
      </c>
      <c r="F1249" t="str">
        <f t="shared" ca="1" si="119"/>
        <v>analytics</v>
      </c>
      <c r="G1249" t="str">
        <f t="shared" ca="1" si="119"/>
        <v>electronics</v>
      </c>
      <c r="H1249" t="str">
        <f t="shared" ca="1" si="119"/>
        <v>&lt;1</v>
      </c>
      <c r="I1249" t="str">
        <f t="shared" ca="1" si="119"/>
        <v>non-supervisory</v>
      </c>
    </row>
    <row r="1250" spans="1:9" x14ac:dyDescent="0.3">
      <c r="A1250" s="32" t="s">
        <v>173</v>
      </c>
      <c r="B1250">
        <f t="shared" ca="1" si="118"/>
        <v>2</v>
      </c>
      <c r="C1250">
        <f t="shared" ca="1" si="118"/>
        <v>1</v>
      </c>
      <c r="D1250">
        <f t="shared" ca="1" si="118"/>
        <v>1</v>
      </c>
      <c r="E1250">
        <f t="shared" ca="1" si="118"/>
        <v>1</v>
      </c>
      <c r="F1250" t="str">
        <f t="shared" ca="1" si="119"/>
        <v>operations</v>
      </c>
      <c r="G1250" t="str">
        <f t="shared" ca="1" si="119"/>
        <v>electronics</v>
      </c>
      <c r="H1250" t="str">
        <f t="shared" ca="1" si="119"/>
        <v>6-10yrs</v>
      </c>
      <c r="I1250" t="str">
        <f t="shared" ca="1" si="119"/>
        <v>manager</v>
      </c>
    </row>
    <row r="1251" spans="1:9" x14ac:dyDescent="0.3">
      <c r="A1251" s="35" t="s">
        <v>174</v>
      </c>
      <c r="B1251">
        <f t="shared" ca="1" si="118"/>
        <v>2</v>
      </c>
      <c r="C1251">
        <f t="shared" ca="1" si="118"/>
        <v>1</v>
      </c>
      <c r="D1251">
        <f t="shared" ca="1" si="118"/>
        <v>1</v>
      </c>
      <c r="E1251">
        <f t="shared" ca="1" si="118"/>
        <v>3</v>
      </c>
      <c r="F1251" t="str">
        <f t="shared" ca="1" si="119"/>
        <v>logistics</v>
      </c>
      <c r="G1251" t="str">
        <f t="shared" ca="1" si="119"/>
        <v>other</v>
      </c>
      <c r="H1251" t="str">
        <f t="shared" ca="1" si="119"/>
        <v>1-5yrs</v>
      </c>
      <c r="I1251" t="str">
        <f t="shared" ca="1" si="119"/>
        <v>non-supervisory</v>
      </c>
    </row>
    <row r="1252" spans="1:9" x14ac:dyDescent="0.3">
      <c r="A1252" s="32" t="s">
        <v>175</v>
      </c>
      <c r="B1252">
        <f t="shared" ca="1" si="118"/>
        <v>2</v>
      </c>
      <c r="C1252">
        <f t="shared" ca="1" si="118"/>
        <v>1</v>
      </c>
      <c r="D1252">
        <f t="shared" ca="1" si="118"/>
        <v>1</v>
      </c>
      <c r="E1252">
        <f t="shared" ca="1" si="118"/>
        <v>3</v>
      </c>
      <c r="F1252" t="str">
        <f t="shared" ca="1" si="119"/>
        <v>logistics</v>
      </c>
      <c r="G1252" t="str">
        <f t="shared" ca="1" si="119"/>
        <v>other</v>
      </c>
      <c r="H1252" t="str">
        <f t="shared" ca="1" si="119"/>
        <v>1-5yrs</v>
      </c>
      <c r="I1252" t="str">
        <f t="shared" ca="1" si="119"/>
        <v>non-supervisory</v>
      </c>
    </row>
    <row r="1253" spans="1:9" x14ac:dyDescent="0.3">
      <c r="A1253" s="32" t="s">
        <v>176</v>
      </c>
      <c r="B1253">
        <f t="shared" ca="1" si="118"/>
        <v>2</v>
      </c>
      <c r="C1253">
        <f t="shared" ca="1" si="118"/>
        <v>1</v>
      </c>
      <c r="D1253">
        <f t="shared" ca="1" si="118"/>
        <v>1</v>
      </c>
      <c r="E1253">
        <f t="shared" ca="1" si="118"/>
        <v>4</v>
      </c>
      <c r="F1253" t="str">
        <f t="shared" ca="1" si="119"/>
        <v>sales</v>
      </c>
      <c r="G1253" t="str">
        <f t="shared" ca="1" si="119"/>
        <v>other</v>
      </c>
      <c r="H1253" t="str">
        <f t="shared" ca="1" si="119"/>
        <v>6-10yrs</v>
      </c>
      <c r="I1253" t="str">
        <f t="shared" ca="1" si="119"/>
        <v>manager</v>
      </c>
    </row>
    <row r="1254" spans="1:9" x14ac:dyDescent="0.3">
      <c r="A1254" s="35" t="s">
        <v>177</v>
      </c>
      <c r="B1254">
        <f t="shared" ca="1" si="118"/>
        <v>2</v>
      </c>
      <c r="C1254">
        <f t="shared" ca="1" si="118"/>
        <v>1</v>
      </c>
      <c r="D1254">
        <f t="shared" ca="1" si="118"/>
        <v>1</v>
      </c>
      <c r="E1254">
        <f t="shared" ca="1" si="118"/>
        <v>2</v>
      </c>
      <c r="F1254" t="str">
        <f t="shared" ca="1" si="119"/>
        <v>Analytics</v>
      </c>
      <c r="G1254" t="str">
        <f t="shared" ca="1" si="119"/>
        <v>electronics</v>
      </c>
      <c r="H1254" t="str">
        <f t="shared" ca="1" si="119"/>
        <v>1-5yrs</v>
      </c>
      <c r="I1254" t="str">
        <f t="shared" ca="1" si="119"/>
        <v>supervisor</v>
      </c>
    </row>
    <row r="1255" spans="1:9" x14ac:dyDescent="0.3">
      <c r="A1255" s="32"/>
      <c r="B1255" s="35" t="s">
        <v>299</v>
      </c>
      <c r="C1255" s="32" t="s">
        <v>300</v>
      </c>
      <c r="D1255" s="32" t="s">
        <v>301</v>
      </c>
      <c r="E1255" s="35" t="s">
        <v>203</v>
      </c>
      <c r="F1255" s="32" t="s">
        <v>220</v>
      </c>
      <c r="G1255" s="32" t="s">
        <v>221</v>
      </c>
      <c r="H1255" s="35" t="s">
        <v>222</v>
      </c>
      <c r="I1255" s="32" t="s">
        <v>224</v>
      </c>
    </row>
    <row r="1256" spans="1:9" x14ac:dyDescent="0.3">
      <c r="A1256" s="32"/>
      <c r="B1256" t="s">
        <v>256</v>
      </c>
    </row>
    <row r="1257" spans="1:9" x14ac:dyDescent="0.3">
      <c r="A1257" s="35" t="s">
        <v>232</v>
      </c>
      <c r="B1257">
        <f ca="1">INDIRECT($A1257&amp;"!"&amp;B$1255)</f>
        <v>3</v>
      </c>
      <c r="C1257">
        <f t="shared" ref="C1257:E1272" ca="1" si="120">INDIRECT($A1257&amp;"!"&amp;C$1255)</f>
        <v>1</v>
      </c>
      <c r="D1257">
        <f t="shared" ca="1" si="120"/>
        <v>1</v>
      </c>
      <c r="E1257">
        <f t="shared" ca="1" si="120"/>
        <v>2</v>
      </c>
      <c r="F1257" t="str">
        <f ca="1">INDIRECT($A1257&amp;"!"&amp;F$172)</f>
        <v>analytics</v>
      </c>
      <c r="G1257" t="str">
        <f t="shared" ref="F1257:I1272" ca="1" si="121">INDIRECT($A1257&amp;"!"&amp;G$172)</f>
        <v>n/a</v>
      </c>
      <c r="H1257" t="str">
        <f t="shared" ca="1" si="121"/>
        <v>1-5 years</v>
      </c>
      <c r="I1257" t="str">
        <f t="shared" ca="1" si="121"/>
        <v>non-supervisory</v>
      </c>
    </row>
    <row r="1258" spans="1:9" x14ac:dyDescent="0.3">
      <c r="A1258" s="32" t="s">
        <v>124</v>
      </c>
      <c r="B1258">
        <f t="shared" ref="B1258:E1289" ca="1" si="122">INDIRECT($A1258&amp;"!"&amp;B$1255)</f>
        <v>3</v>
      </c>
      <c r="C1258">
        <f t="shared" ca="1" si="120"/>
        <v>1</v>
      </c>
      <c r="D1258">
        <f t="shared" ca="1" si="120"/>
        <v>1</v>
      </c>
      <c r="E1258">
        <f t="shared" ca="1" si="120"/>
        <v>3</v>
      </c>
      <c r="F1258" t="str">
        <f t="shared" ca="1" si="121"/>
        <v>purchasing</v>
      </c>
      <c r="G1258" t="str">
        <f t="shared" ca="1" si="121"/>
        <v>consumer goods</v>
      </c>
      <c r="H1258" t="str">
        <f t="shared" ca="1" si="121"/>
        <v>6-10year</v>
      </c>
      <c r="I1258" t="str">
        <f t="shared" ca="1" si="121"/>
        <v>Manager</v>
      </c>
    </row>
    <row r="1259" spans="1:9" x14ac:dyDescent="0.3">
      <c r="A1259" s="32" t="s">
        <v>125</v>
      </c>
      <c r="B1259">
        <f t="shared" ca="1" si="122"/>
        <v>3</v>
      </c>
      <c r="C1259">
        <f t="shared" ca="1" si="120"/>
        <v>1</v>
      </c>
      <c r="D1259">
        <f t="shared" ca="1" si="120"/>
        <v>1</v>
      </c>
      <c r="E1259">
        <f t="shared" ca="1" si="120"/>
        <v>3</v>
      </c>
      <c r="F1259" t="str">
        <f t="shared" ca="1" si="121"/>
        <v>purchasing</v>
      </c>
      <c r="G1259" t="str">
        <f t="shared" ca="1" si="121"/>
        <v>health care</v>
      </c>
      <c r="H1259" t="str">
        <f t="shared" ca="1" si="121"/>
        <v>1-5y</v>
      </c>
      <c r="I1259" t="str">
        <f t="shared" ca="1" si="121"/>
        <v>non-supervisory</v>
      </c>
    </row>
    <row r="1260" spans="1:9" x14ac:dyDescent="0.3">
      <c r="A1260" s="35" t="s">
        <v>126</v>
      </c>
      <c r="B1260">
        <f t="shared" ca="1" si="122"/>
        <v>3</v>
      </c>
      <c r="C1260">
        <f t="shared" ca="1" si="120"/>
        <v>1</v>
      </c>
      <c r="D1260">
        <f t="shared" ca="1" si="120"/>
        <v>1</v>
      </c>
      <c r="E1260">
        <f t="shared" ca="1" si="120"/>
        <v>4</v>
      </c>
      <c r="F1260" t="str">
        <f t="shared" ca="1" si="121"/>
        <v>n/a</v>
      </c>
      <c r="G1260" t="str">
        <f t="shared" ca="1" si="121"/>
        <v>n/a</v>
      </c>
      <c r="H1260" t="str">
        <f t="shared" ca="1" si="121"/>
        <v>1-5y</v>
      </c>
      <c r="I1260" t="str">
        <f t="shared" ca="1" si="121"/>
        <v>other</v>
      </c>
    </row>
    <row r="1261" spans="1:9" x14ac:dyDescent="0.3">
      <c r="A1261" s="32" t="s">
        <v>127</v>
      </c>
      <c r="B1261">
        <f t="shared" ca="1" si="122"/>
        <v>3</v>
      </c>
      <c r="C1261">
        <f t="shared" ca="1" si="120"/>
        <v>1</v>
      </c>
      <c r="D1261">
        <f t="shared" ca="1" si="120"/>
        <v>1</v>
      </c>
      <c r="E1261">
        <f t="shared" ca="1" si="120"/>
        <v>4</v>
      </c>
      <c r="F1261" t="str">
        <f t="shared" ca="1" si="121"/>
        <v>n/a</v>
      </c>
      <c r="G1261" t="str">
        <f t="shared" ca="1" si="121"/>
        <v>health care</v>
      </c>
      <c r="H1261" t="str">
        <f t="shared" ca="1" si="121"/>
        <v>n/a</v>
      </c>
      <c r="I1261" t="str">
        <f t="shared" ca="1" si="121"/>
        <v>n/a</v>
      </c>
    </row>
    <row r="1262" spans="1:9" x14ac:dyDescent="0.3">
      <c r="A1262" s="32" t="s">
        <v>128</v>
      </c>
      <c r="B1262">
        <f t="shared" ca="1" si="122"/>
        <v>3</v>
      </c>
      <c r="C1262">
        <f t="shared" ca="1" si="120"/>
        <v>1</v>
      </c>
      <c r="D1262">
        <f t="shared" ca="1" si="120"/>
        <v>1</v>
      </c>
      <c r="E1262">
        <f t="shared" ca="1" si="120"/>
        <v>3</v>
      </c>
      <c r="F1262" t="str">
        <f t="shared" ca="1" si="121"/>
        <v>sales</v>
      </c>
      <c r="G1262" t="str">
        <f t="shared" ca="1" si="121"/>
        <v>other</v>
      </c>
      <c r="H1262" t="str">
        <f t="shared" ca="1" si="121"/>
        <v>1-5yr</v>
      </c>
      <c r="I1262" t="str">
        <f t="shared" ca="1" si="121"/>
        <v>non-supervisory</v>
      </c>
    </row>
    <row r="1263" spans="1:9" x14ac:dyDescent="0.3">
      <c r="A1263" s="35" t="s">
        <v>129</v>
      </c>
      <c r="B1263">
        <f t="shared" ca="1" si="122"/>
        <v>3</v>
      </c>
      <c r="C1263">
        <f t="shared" ca="1" si="120"/>
        <v>1</v>
      </c>
      <c r="D1263">
        <f t="shared" ca="1" si="120"/>
        <v>1</v>
      </c>
      <c r="E1263">
        <f t="shared" ca="1" si="120"/>
        <v>2</v>
      </c>
      <c r="F1263" t="str">
        <f t="shared" ca="1" si="121"/>
        <v>analytics</v>
      </c>
      <c r="G1263" t="str">
        <f t="shared" ca="1" si="121"/>
        <v>consumer goods</v>
      </c>
      <c r="H1263" t="str">
        <f t="shared" ca="1" si="121"/>
        <v>1-5 yr</v>
      </c>
      <c r="I1263" t="str">
        <f t="shared" ca="1" si="121"/>
        <v>non-supervisory</v>
      </c>
    </row>
    <row r="1264" spans="1:9" x14ac:dyDescent="0.3">
      <c r="A1264" s="32" t="s">
        <v>130</v>
      </c>
      <c r="B1264">
        <f t="shared" ca="1" si="122"/>
        <v>3</v>
      </c>
      <c r="C1264">
        <f t="shared" ca="1" si="120"/>
        <v>1</v>
      </c>
      <c r="D1264">
        <f t="shared" ca="1" si="120"/>
        <v>1</v>
      </c>
      <c r="E1264">
        <f t="shared" ca="1" si="120"/>
        <v>6</v>
      </c>
      <c r="F1264" t="str">
        <f t="shared" ca="1" si="121"/>
        <v>analytics</v>
      </c>
      <c r="G1264" t="str">
        <f t="shared" ca="1" si="121"/>
        <v>electronics</v>
      </c>
      <c r="H1264" t="str">
        <f t="shared" ca="1" si="121"/>
        <v>1-5 yr</v>
      </c>
      <c r="I1264" t="str">
        <f t="shared" ca="1" si="121"/>
        <v>non-supervisory</v>
      </c>
    </row>
    <row r="1265" spans="1:9" x14ac:dyDescent="0.3">
      <c r="A1265" s="32" t="s">
        <v>131</v>
      </c>
      <c r="B1265">
        <f t="shared" ca="1" si="122"/>
        <v>3</v>
      </c>
      <c r="C1265">
        <f t="shared" ca="1" si="120"/>
        <v>1</v>
      </c>
      <c r="D1265">
        <f t="shared" ca="1" si="120"/>
        <v>1</v>
      </c>
      <c r="E1265">
        <f t="shared" ca="1" si="120"/>
        <v>2</v>
      </c>
      <c r="F1265" t="str">
        <f t="shared" ca="1" si="121"/>
        <v>operations</v>
      </c>
      <c r="G1265" t="str">
        <f t="shared" ca="1" si="121"/>
        <v>consumer goods</v>
      </c>
      <c r="H1265" t="str">
        <f t="shared" ca="1" si="121"/>
        <v>6-10yr</v>
      </c>
      <c r="I1265" t="str">
        <f t="shared" ca="1" si="121"/>
        <v>manager</v>
      </c>
    </row>
    <row r="1266" spans="1:9" x14ac:dyDescent="0.3">
      <c r="A1266" s="35" t="s">
        <v>132</v>
      </c>
      <c r="B1266">
        <f t="shared" ca="1" si="122"/>
        <v>3</v>
      </c>
      <c r="C1266">
        <f t="shared" ca="1" si="120"/>
        <v>1</v>
      </c>
      <c r="D1266">
        <f t="shared" ca="1" si="120"/>
        <v>1</v>
      </c>
      <c r="E1266">
        <f t="shared" ca="1" si="120"/>
        <v>4</v>
      </c>
      <c r="F1266" t="str">
        <f t="shared" ca="1" si="121"/>
        <v>Sales</v>
      </c>
      <c r="G1266" t="str">
        <f t="shared" ca="1" si="121"/>
        <v>consumer goods</v>
      </c>
      <c r="H1266" t="str">
        <f t="shared" ca="1" si="121"/>
        <v>1-5yrs</v>
      </c>
      <c r="I1266" t="str">
        <f t="shared" ca="1" si="121"/>
        <v>non-supervisory</v>
      </c>
    </row>
    <row r="1267" spans="1:9" x14ac:dyDescent="0.3">
      <c r="A1267" s="32" t="s">
        <v>133</v>
      </c>
      <c r="B1267">
        <f t="shared" ca="1" si="122"/>
        <v>3</v>
      </c>
      <c r="C1267">
        <f t="shared" ca="1" si="120"/>
        <v>1</v>
      </c>
      <c r="D1267">
        <f t="shared" ca="1" si="120"/>
        <v>1</v>
      </c>
      <c r="E1267">
        <f t="shared" ca="1" si="120"/>
        <v>5</v>
      </c>
      <c r="F1267" t="str">
        <f t="shared" ca="1" si="121"/>
        <v>operations</v>
      </c>
      <c r="G1267" t="str">
        <f t="shared" ca="1" si="121"/>
        <v>other</v>
      </c>
      <c r="H1267" t="str">
        <f t="shared" ca="1" si="121"/>
        <v>1-5yrs</v>
      </c>
      <c r="I1267" t="str">
        <f t="shared" ca="1" si="121"/>
        <v>non-supervisory</v>
      </c>
    </row>
    <row r="1268" spans="1:9" x14ac:dyDescent="0.3">
      <c r="A1268" s="32" t="s">
        <v>134</v>
      </c>
      <c r="B1268">
        <f t="shared" ca="1" si="122"/>
        <v>3</v>
      </c>
      <c r="C1268">
        <f t="shared" ca="1" si="120"/>
        <v>1</v>
      </c>
      <c r="D1268">
        <f t="shared" ca="1" si="120"/>
        <v>1</v>
      </c>
      <c r="E1268">
        <f t="shared" ca="1" si="120"/>
        <v>3</v>
      </c>
      <c r="F1268" t="str">
        <f t="shared" ca="1" si="121"/>
        <v>operations</v>
      </c>
      <c r="G1268" t="str">
        <f t="shared" ca="1" si="121"/>
        <v>consumer goods</v>
      </c>
      <c r="H1268" t="str">
        <f t="shared" ca="1" si="121"/>
        <v>6-10yrs</v>
      </c>
      <c r="I1268" t="str">
        <f t="shared" ca="1" si="121"/>
        <v>director</v>
      </c>
    </row>
    <row r="1269" spans="1:9" x14ac:dyDescent="0.3">
      <c r="A1269" s="35" t="s">
        <v>135</v>
      </c>
      <c r="B1269">
        <f t="shared" ca="1" si="122"/>
        <v>3</v>
      </c>
      <c r="C1269">
        <f t="shared" ca="1" si="120"/>
        <v>1</v>
      </c>
      <c r="D1269">
        <f t="shared" ca="1" si="120"/>
        <v>1</v>
      </c>
      <c r="E1269">
        <f t="shared" ca="1" si="120"/>
        <v>6</v>
      </c>
      <c r="F1269" t="str">
        <f t="shared" ca="1" si="121"/>
        <v>sales</v>
      </c>
      <c r="G1269" t="str">
        <f t="shared" ca="1" si="121"/>
        <v>consumer goods</v>
      </c>
      <c r="H1269" t="str">
        <f t="shared" ca="1" si="121"/>
        <v>6-10yrs</v>
      </c>
      <c r="I1269" t="str">
        <f t="shared" ca="1" si="121"/>
        <v>supervisor</v>
      </c>
    </row>
    <row r="1270" spans="1:9" x14ac:dyDescent="0.3">
      <c r="A1270" s="32" t="s">
        <v>136</v>
      </c>
      <c r="B1270">
        <f t="shared" ca="1" si="122"/>
        <v>3</v>
      </c>
      <c r="C1270">
        <f t="shared" ca="1" si="120"/>
        <v>1</v>
      </c>
      <c r="D1270">
        <f t="shared" ca="1" si="120"/>
        <v>1</v>
      </c>
      <c r="E1270">
        <f t="shared" ca="1" si="120"/>
        <v>4</v>
      </c>
      <c r="F1270" t="str">
        <f t="shared" ca="1" si="121"/>
        <v>operations</v>
      </c>
      <c r="G1270" t="str">
        <f t="shared" ca="1" si="121"/>
        <v>electronics</v>
      </c>
      <c r="H1270" t="str">
        <f t="shared" ca="1" si="121"/>
        <v>1-5yrs</v>
      </c>
      <c r="I1270" t="str">
        <f t="shared" ca="1" si="121"/>
        <v>manager</v>
      </c>
    </row>
    <row r="1271" spans="1:9" x14ac:dyDescent="0.3">
      <c r="A1271" s="32" t="s">
        <v>137</v>
      </c>
      <c r="B1271">
        <f t="shared" ca="1" si="122"/>
        <v>3</v>
      </c>
      <c r="C1271">
        <f t="shared" ca="1" si="120"/>
        <v>1</v>
      </c>
      <c r="D1271">
        <f t="shared" ca="1" si="120"/>
        <v>1</v>
      </c>
      <c r="E1271">
        <f t="shared" ca="1" si="120"/>
        <v>7</v>
      </c>
      <c r="F1271" t="str">
        <f t="shared" ca="1" si="121"/>
        <v>operations</v>
      </c>
      <c r="G1271" t="str">
        <f t="shared" ca="1" si="121"/>
        <v>electronics</v>
      </c>
      <c r="H1271" t="str">
        <f t="shared" ca="1" si="121"/>
        <v>6-10yrs</v>
      </c>
      <c r="I1271" t="str">
        <f t="shared" ca="1" si="121"/>
        <v>manager</v>
      </c>
    </row>
    <row r="1272" spans="1:9" x14ac:dyDescent="0.3">
      <c r="A1272" s="35" t="s">
        <v>138</v>
      </c>
      <c r="B1272">
        <f t="shared" ca="1" si="122"/>
        <v>3</v>
      </c>
      <c r="C1272">
        <f t="shared" ca="1" si="120"/>
        <v>1</v>
      </c>
      <c r="D1272">
        <f t="shared" ca="1" si="120"/>
        <v>1</v>
      </c>
      <c r="E1272">
        <f t="shared" ca="1" si="120"/>
        <v>1</v>
      </c>
      <c r="F1272" t="str">
        <f t="shared" ca="1" si="121"/>
        <v>sales</v>
      </c>
      <c r="G1272" t="str">
        <f t="shared" ca="1" si="121"/>
        <v>consumer goods</v>
      </c>
      <c r="H1272" t="str">
        <f t="shared" ca="1" si="121"/>
        <v>1-5yrs</v>
      </c>
      <c r="I1272" t="str">
        <f t="shared" ca="1" si="121"/>
        <v>non-supervisory</v>
      </c>
    </row>
    <row r="1273" spans="1:9" x14ac:dyDescent="0.3">
      <c r="A1273" s="32" t="s">
        <v>139</v>
      </c>
      <c r="B1273">
        <f t="shared" ca="1" si="122"/>
        <v>3</v>
      </c>
      <c r="C1273">
        <f t="shared" ca="1" si="122"/>
        <v>1</v>
      </c>
      <c r="D1273">
        <f t="shared" ca="1" si="122"/>
        <v>1</v>
      </c>
      <c r="E1273">
        <f t="shared" ca="1" si="122"/>
        <v>3</v>
      </c>
      <c r="F1273" t="str">
        <f t="shared" ref="F1273:I1304" ca="1" si="123">INDIRECT($A1273&amp;"!"&amp;F$172)</f>
        <v>Purchasing</v>
      </c>
      <c r="G1273" t="str">
        <f t="shared" ca="1" si="123"/>
        <v>Health Care</v>
      </c>
      <c r="H1273" t="str">
        <f t="shared" ca="1" si="123"/>
        <v>6-10yrs</v>
      </c>
      <c r="I1273" t="str">
        <f t="shared" ca="1" si="123"/>
        <v>non-supervisory</v>
      </c>
    </row>
    <row r="1274" spans="1:9" x14ac:dyDescent="0.3">
      <c r="A1274" s="32" t="s">
        <v>140</v>
      </c>
      <c r="B1274">
        <f t="shared" ca="1" si="122"/>
        <v>3</v>
      </c>
      <c r="C1274">
        <f t="shared" ca="1" si="122"/>
        <v>1</v>
      </c>
      <c r="D1274">
        <f t="shared" ca="1" si="122"/>
        <v>1</v>
      </c>
      <c r="E1274">
        <f t="shared" ca="1" si="122"/>
        <v>4</v>
      </c>
      <c r="F1274" t="str">
        <f t="shared" ca="1" si="123"/>
        <v>operations</v>
      </c>
      <c r="G1274" t="str">
        <f t="shared" ca="1" si="123"/>
        <v>other</v>
      </c>
      <c r="H1274" t="str">
        <f t="shared" ca="1" si="123"/>
        <v>1-5yr</v>
      </c>
      <c r="I1274" t="str">
        <f t="shared" ca="1" si="123"/>
        <v>non-supervisory</v>
      </c>
    </row>
    <row r="1275" spans="1:9" x14ac:dyDescent="0.3">
      <c r="A1275" s="35" t="s">
        <v>141</v>
      </c>
      <c r="B1275">
        <f t="shared" ca="1" si="122"/>
        <v>3</v>
      </c>
      <c r="C1275">
        <f t="shared" ca="1" si="122"/>
        <v>1</v>
      </c>
      <c r="D1275">
        <f t="shared" ca="1" si="122"/>
        <v>1</v>
      </c>
      <c r="E1275">
        <f t="shared" ca="1" si="122"/>
        <v>3</v>
      </c>
      <c r="F1275" t="str">
        <f t="shared" ca="1" si="123"/>
        <v>n/a</v>
      </c>
      <c r="G1275" t="str">
        <f t="shared" ca="1" si="123"/>
        <v>electronics</v>
      </c>
      <c r="H1275" t="str">
        <f t="shared" ca="1" si="123"/>
        <v>6-10yr</v>
      </c>
      <c r="I1275" t="str">
        <f t="shared" ca="1" si="123"/>
        <v>supervisor</v>
      </c>
    </row>
    <row r="1276" spans="1:9" x14ac:dyDescent="0.3">
      <c r="A1276" s="32" t="s">
        <v>142</v>
      </c>
      <c r="B1276">
        <f t="shared" ca="1" si="122"/>
        <v>3</v>
      </c>
      <c r="C1276">
        <f t="shared" ca="1" si="122"/>
        <v>1</v>
      </c>
      <c r="D1276">
        <f t="shared" ca="1" si="122"/>
        <v>1</v>
      </c>
      <c r="E1276">
        <f t="shared" ca="1" si="122"/>
        <v>4</v>
      </c>
      <c r="F1276" t="str">
        <f t="shared" ca="1" si="123"/>
        <v>accounting/finance</v>
      </c>
      <c r="G1276" t="str">
        <f t="shared" ca="1" si="123"/>
        <v>other</v>
      </c>
      <c r="H1276" t="str">
        <f t="shared" ca="1" si="123"/>
        <v>1-5yrs</v>
      </c>
      <c r="I1276" t="str">
        <f t="shared" ca="1" si="123"/>
        <v>supervisor</v>
      </c>
    </row>
    <row r="1277" spans="1:9" x14ac:dyDescent="0.3">
      <c r="A1277" s="32" t="s">
        <v>143</v>
      </c>
      <c r="B1277">
        <f t="shared" ca="1" si="122"/>
        <v>3</v>
      </c>
      <c r="C1277">
        <f t="shared" ca="1" si="122"/>
        <v>1</v>
      </c>
      <c r="D1277">
        <f t="shared" ca="1" si="122"/>
        <v>1</v>
      </c>
      <c r="E1277">
        <f t="shared" ca="1" si="122"/>
        <v>4</v>
      </c>
      <c r="F1277" t="str">
        <f t="shared" ca="1" si="123"/>
        <v>operations</v>
      </c>
      <c r="G1277" t="str">
        <f t="shared" ca="1" si="123"/>
        <v>other</v>
      </c>
      <c r="H1277" t="str">
        <f t="shared" ca="1" si="123"/>
        <v>6-10yrs</v>
      </c>
      <c r="I1277" t="str">
        <f t="shared" ca="1" si="123"/>
        <v>manager</v>
      </c>
    </row>
    <row r="1278" spans="1:9" x14ac:dyDescent="0.3">
      <c r="A1278" s="35" t="s">
        <v>144</v>
      </c>
      <c r="B1278">
        <f t="shared" ca="1" si="122"/>
        <v>3</v>
      </c>
      <c r="C1278">
        <f t="shared" ca="1" si="122"/>
        <v>1</v>
      </c>
      <c r="D1278">
        <f t="shared" ca="1" si="122"/>
        <v>1</v>
      </c>
      <c r="E1278">
        <f t="shared" ca="1" si="122"/>
        <v>4</v>
      </c>
      <c r="F1278" t="str">
        <f t="shared" ca="1" si="123"/>
        <v>n/a</v>
      </c>
      <c r="G1278" t="str">
        <f t="shared" ca="1" si="123"/>
        <v>other</v>
      </c>
      <c r="H1278" t="str">
        <f t="shared" ca="1" si="123"/>
        <v>1-5yrs</v>
      </c>
      <c r="I1278" t="str">
        <f t="shared" ca="1" si="123"/>
        <v>non-supervisory</v>
      </c>
    </row>
    <row r="1279" spans="1:9" x14ac:dyDescent="0.3">
      <c r="A1279" s="32" t="s">
        <v>145</v>
      </c>
      <c r="B1279">
        <f t="shared" ca="1" si="122"/>
        <v>3</v>
      </c>
      <c r="C1279">
        <f t="shared" ca="1" si="122"/>
        <v>1</v>
      </c>
      <c r="D1279">
        <f t="shared" ca="1" si="122"/>
        <v>1</v>
      </c>
      <c r="E1279">
        <f t="shared" ca="1" si="122"/>
        <v>3</v>
      </c>
      <c r="F1279" t="str">
        <f t="shared" ca="1" si="123"/>
        <v>accounting/finance</v>
      </c>
      <c r="G1279" t="str">
        <f t="shared" ca="1" si="123"/>
        <v>power/energy</v>
      </c>
      <c r="H1279" t="str">
        <f t="shared" ca="1" si="123"/>
        <v>1-5yrs</v>
      </c>
      <c r="I1279" t="str">
        <f t="shared" ca="1" si="123"/>
        <v>non-supervisory</v>
      </c>
    </row>
    <row r="1280" spans="1:9" x14ac:dyDescent="0.3">
      <c r="A1280" s="32" t="s">
        <v>146</v>
      </c>
      <c r="B1280">
        <f t="shared" ca="1" si="122"/>
        <v>3</v>
      </c>
      <c r="C1280">
        <f t="shared" ca="1" si="122"/>
        <v>1</v>
      </c>
      <c r="D1280">
        <f t="shared" ca="1" si="122"/>
        <v>1</v>
      </c>
      <c r="E1280">
        <f t="shared" ca="1" si="122"/>
        <v>3</v>
      </c>
      <c r="F1280" t="str">
        <f t="shared" ca="1" si="123"/>
        <v>n/a</v>
      </c>
      <c r="G1280" t="str">
        <f t="shared" ca="1" si="123"/>
        <v>n/a</v>
      </c>
      <c r="H1280" t="str">
        <f t="shared" ca="1" si="123"/>
        <v>1-5yrs</v>
      </c>
      <c r="I1280" t="str">
        <f t="shared" ca="1" si="123"/>
        <v>n/a</v>
      </c>
    </row>
    <row r="1281" spans="1:9" x14ac:dyDescent="0.3">
      <c r="A1281" s="35" t="s">
        <v>147</v>
      </c>
      <c r="B1281">
        <f t="shared" ca="1" si="122"/>
        <v>3</v>
      </c>
      <c r="C1281">
        <f t="shared" ca="1" si="122"/>
        <v>1</v>
      </c>
      <c r="D1281">
        <f t="shared" ca="1" si="122"/>
        <v>1</v>
      </c>
      <c r="E1281">
        <f t="shared" ca="1" si="122"/>
        <v>6</v>
      </c>
      <c r="F1281" t="str">
        <f t="shared" ca="1" si="123"/>
        <v>accounting/finance</v>
      </c>
      <c r="G1281" t="str">
        <f t="shared" ca="1" si="123"/>
        <v>other</v>
      </c>
      <c r="H1281" t="str">
        <f t="shared" ca="1" si="123"/>
        <v>11-15yrs</v>
      </c>
      <c r="I1281" t="str">
        <f t="shared" ca="1" si="123"/>
        <v>non-supervisory</v>
      </c>
    </row>
    <row r="1282" spans="1:9" x14ac:dyDescent="0.3">
      <c r="A1282" s="32" t="s">
        <v>148</v>
      </c>
      <c r="B1282">
        <f t="shared" ca="1" si="122"/>
        <v>3</v>
      </c>
      <c r="C1282">
        <f t="shared" ca="1" si="122"/>
        <v>1</v>
      </c>
      <c r="D1282">
        <f t="shared" ca="1" si="122"/>
        <v>1</v>
      </c>
      <c r="E1282">
        <f t="shared" ca="1" si="122"/>
        <v>6</v>
      </c>
      <c r="F1282" t="str">
        <f t="shared" ca="1" si="123"/>
        <v>sales</v>
      </c>
      <c r="G1282" t="str">
        <f t="shared" ca="1" si="123"/>
        <v>electronics</v>
      </c>
      <c r="H1282" t="str">
        <f t="shared" ca="1" si="123"/>
        <v>6-10yrs</v>
      </c>
      <c r="I1282" t="str">
        <f t="shared" ca="1" si="123"/>
        <v>manager</v>
      </c>
    </row>
    <row r="1283" spans="1:9" x14ac:dyDescent="0.3">
      <c r="A1283" s="32" t="s">
        <v>149</v>
      </c>
      <c r="B1283">
        <f t="shared" ca="1" si="122"/>
        <v>3</v>
      </c>
      <c r="C1283">
        <f t="shared" ca="1" si="122"/>
        <v>1</v>
      </c>
      <c r="D1283">
        <f t="shared" ca="1" si="122"/>
        <v>1</v>
      </c>
      <c r="E1283">
        <f t="shared" ca="1" si="122"/>
        <v>4</v>
      </c>
      <c r="F1283" t="str">
        <f t="shared" ca="1" si="123"/>
        <v>accounting/finance</v>
      </c>
      <c r="G1283" t="str">
        <f t="shared" ca="1" si="123"/>
        <v>n/a</v>
      </c>
      <c r="H1283" t="str">
        <f t="shared" ca="1" si="123"/>
        <v>11-15yrs</v>
      </c>
      <c r="I1283" t="str">
        <f t="shared" ca="1" si="123"/>
        <v>manager</v>
      </c>
    </row>
    <row r="1284" spans="1:9" x14ac:dyDescent="0.3">
      <c r="A1284" s="35" t="s">
        <v>150</v>
      </c>
      <c r="B1284">
        <f t="shared" ca="1" si="122"/>
        <v>3</v>
      </c>
      <c r="C1284">
        <f t="shared" ca="1" si="122"/>
        <v>1</v>
      </c>
      <c r="D1284">
        <f t="shared" ca="1" si="122"/>
        <v>1</v>
      </c>
      <c r="E1284">
        <f t="shared" ca="1" si="122"/>
        <v>4</v>
      </c>
      <c r="F1284" t="str">
        <f t="shared" ca="1" si="123"/>
        <v>analytics</v>
      </c>
      <c r="G1284" t="str">
        <f t="shared" ca="1" si="123"/>
        <v>electronics</v>
      </c>
      <c r="H1284" t="str">
        <f t="shared" ca="1" si="123"/>
        <v>6-10yrs</v>
      </c>
      <c r="I1284" t="str">
        <f t="shared" ca="1" si="123"/>
        <v>manager</v>
      </c>
    </row>
    <row r="1285" spans="1:9" x14ac:dyDescent="0.3">
      <c r="A1285" s="32" t="s">
        <v>151</v>
      </c>
      <c r="B1285">
        <f t="shared" ca="1" si="122"/>
        <v>3</v>
      </c>
      <c r="C1285">
        <f t="shared" ca="1" si="122"/>
        <v>1</v>
      </c>
      <c r="D1285">
        <f t="shared" ca="1" si="122"/>
        <v>1</v>
      </c>
      <c r="E1285">
        <f t="shared" ca="1" si="122"/>
        <v>3</v>
      </c>
      <c r="F1285" t="str">
        <f t="shared" ca="1" si="123"/>
        <v>operations</v>
      </c>
      <c r="G1285" t="str">
        <f t="shared" ca="1" si="123"/>
        <v>consumer goods</v>
      </c>
      <c r="H1285" t="str">
        <f t="shared" ca="1" si="123"/>
        <v>11-15yrs</v>
      </c>
      <c r="I1285" t="str">
        <f t="shared" ca="1" si="123"/>
        <v>VP/executive</v>
      </c>
    </row>
    <row r="1286" spans="1:9" x14ac:dyDescent="0.3">
      <c r="A1286" s="32" t="s">
        <v>152</v>
      </c>
      <c r="B1286">
        <f t="shared" ca="1" si="122"/>
        <v>3</v>
      </c>
      <c r="C1286">
        <f t="shared" ca="1" si="122"/>
        <v>1</v>
      </c>
      <c r="D1286">
        <f t="shared" ca="1" si="122"/>
        <v>1</v>
      </c>
      <c r="E1286">
        <f t="shared" ca="1" si="122"/>
        <v>4</v>
      </c>
      <c r="F1286" t="str">
        <f t="shared" ca="1" si="123"/>
        <v>operations</v>
      </c>
      <c r="G1286" t="str">
        <f t="shared" ca="1" si="123"/>
        <v>health care</v>
      </c>
      <c r="H1286" t="str">
        <f t="shared" ca="1" si="123"/>
        <v>16-20yrs</v>
      </c>
      <c r="I1286" t="str">
        <f t="shared" ca="1" si="123"/>
        <v>manager</v>
      </c>
    </row>
    <row r="1287" spans="1:9" x14ac:dyDescent="0.3">
      <c r="A1287" s="35" t="s">
        <v>153</v>
      </c>
      <c r="B1287">
        <f t="shared" ca="1" si="122"/>
        <v>3</v>
      </c>
      <c r="C1287">
        <f t="shared" ca="1" si="122"/>
        <v>1</v>
      </c>
      <c r="D1287">
        <f t="shared" ca="1" si="122"/>
        <v>1</v>
      </c>
      <c r="E1287">
        <f t="shared" ca="1" si="122"/>
        <v>4</v>
      </c>
      <c r="F1287" t="str">
        <f t="shared" ca="1" si="123"/>
        <v>accounting/finance</v>
      </c>
      <c r="G1287" t="str">
        <f t="shared" ca="1" si="123"/>
        <v>other</v>
      </c>
      <c r="H1287" t="str">
        <f t="shared" ca="1" si="123"/>
        <v>6-10yrs</v>
      </c>
      <c r="I1287" t="str">
        <f t="shared" ca="1" si="123"/>
        <v>non-supervisory</v>
      </c>
    </row>
    <row r="1288" spans="1:9" x14ac:dyDescent="0.3">
      <c r="A1288" s="32" t="s">
        <v>154</v>
      </c>
      <c r="B1288">
        <f t="shared" ca="1" si="122"/>
        <v>3</v>
      </c>
      <c r="C1288">
        <f t="shared" ca="1" si="122"/>
        <v>1</v>
      </c>
      <c r="D1288">
        <f t="shared" ca="1" si="122"/>
        <v>1</v>
      </c>
      <c r="E1288">
        <f t="shared" ca="1" si="122"/>
        <v>3</v>
      </c>
      <c r="F1288" t="str">
        <f t="shared" ca="1" si="123"/>
        <v>other</v>
      </c>
      <c r="G1288" t="str">
        <f t="shared" ca="1" si="123"/>
        <v>consumer goods</v>
      </c>
      <c r="H1288" t="str">
        <f t="shared" ca="1" si="123"/>
        <v>1-5yrs</v>
      </c>
      <c r="I1288" t="str">
        <f t="shared" ca="1" si="123"/>
        <v>manager</v>
      </c>
    </row>
    <row r="1289" spans="1:9" x14ac:dyDescent="0.3">
      <c r="A1289" s="32" t="s">
        <v>155</v>
      </c>
      <c r="B1289">
        <f t="shared" ca="1" si="122"/>
        <v>3</v>
      </c>
      <c r="C1289">
        <f t="shared" ca="1" si="122"/>
        <v>1</v>
      </c>
      <c r="D1289">
        <f t="shared" ca="1" si="122"/>
        <v>1</v>
      </c>
      <c r="E1289">
        <f t="shared" ca="1" si="122"/>
        <v>4</v>
      </c>
      <c r="F1289" t="str">
        <f t="shared" ca="1" si="123"/>
        <v>accounting/finance</v>
      </c>
      <c r="G1289" t="str">
        <f t="shared" ca="1" si="123"/>
        <v>consumer goods</v>
      </c>
      <c r="H1289" t="str">
        <f t="shared" ca="1" si="123"/>
        <v>11-15yrs</v>
      </c>
      <c r="I1289" t="str">
        <f t="shared" ca="1" si="123"/>
        <v>manager</v>
      </c>
    </row>
    <row r="1290" spans="1:9" x14ac:dyDescent="0.3">
      <c r="A1290" s="35" t="s">
        <v>156</v>
      </c>
      <c r="B1290">
        <f t="shared" ref="B1290:E1311" ca="1" si="124">INDIRECT($A1290&amp;"!"&amp;B$1255)</f>
        <v>3</v>
      </c>
      <c r="C1290">
        <f t="shared" ca="1" si="124"/>
        <v>1</v>
      </c>
      <c r="D1290">
        <f t="shared" ca="1" si="124"/>
        <v>1</v>
      </c>
      <c r="E1290">
        <f t="shared" ca="1" si="124"/>
        <v>4</v>
      </c>
      <c r="F1290" t="str">
        <f t="shared" ca="1" si="123"/>
        <v>n/a</v>
      </c>
      <c r="G1290" t="str">
        <f t="shared" ca="1" si="123"/>
        <v>health care</v>
      </c>
      <c r="H1290" t="str">
        <f t="shared" ca="1" si="123"/>
        <v>1-5yrs</v>
      </c>
      <c r="I1290" t="str">
        <f t="shared" ca="1" si="123"/>
        <v>supervisor</v>
      </c>
    </row>
    <row r="1291" spans="1:9" x14ac:dyDescent="0.3">
      <c r="A1291" s="32" t="s">
        <v>157</v>
      </c>
      <c r="B1291">
        <f t="shared" ca="1" si="124"/>
        <v>3</v>
      </c>
      <c r="C1291">
        <f t="shared" ca="1" si="124"/>
        <v>1</v>
      </c>
      <c r="D1291">
        <f t="shared" ca="1" si="124"/>
        <v>1</v>
      </c>
      <c r="E1291">
        <f t="shared" ca="1" si="124"/>
        <v>6</v>
      </c>
      <c r="F1291" t="str">
        <f t="shared" ca="1" si="123"/>
        <v>other</v>
      </c>
      <c r="G1291" t="str">
        <f t="shared" ca="1" si="123"/>
        <v>industrial equipment</v>
      </c>
      <c r="H1291" t="str">
        <f t="shared" ca="1" si="123"/>
        <v>6-10yrs</v>
      </c>
      <c r="I1291" t="str">
        <f t="shared" ca="1" si="123"/>
        <v>other</v>
      </c>
    </row>
    <row r="1292" spans="1:9" x14ac:dyDescent="0.3">
      <c r="A1292" s="32" t="s">
        <v>158</v>
      </c>
      <c r="B1292">
        <f t="shared" ca="1" si="124"/>
        <v>3</v>
      </c>
      <c r="C1292">
        <f t="shared" ca="1" si="124"/>
        <v>1</v>
      </c>
      <c r="D1292">
        <f t="shared" ca="1" si="124"/>
        <v>1</v>
      </c>
      <c r="E1292">
        <f t="shared" ca="1" si="124"/>
        <v>3</v>
      </c>
      <c r="F1292" t="str">
        <f t="shared" ca="1" si="123"/>
        <v>logistics</v>
      </c>
      <c r="G1292" t="str">
        <f t="shared" ca="1" si="123"/>
        <v>electronics</v>
      </c>
      <c r="H1292" t="str">
        <f t="shared" ca="1" si="123"/>
        <v>1-5yrs</v>
      </c>
      <c r="I1292" t="str">
        <f t="shared" ca="1" si="123"/>
        <v>supervisor</v>
      </c>
    </row>
    <row r="1293" spans="1:9" x14ac:dyDescent="0.3">
      <c r="A1293" s="35" t="s">
        <v>159</v>
      </c>
      <c r="B1293">
        <f t="shared" ca="1" si="124"/>
        <v>3</v>
      </c>
      <c r="C1293">
        <f t="shared" ca="1" si="124"/>
        <v>1</v>
      </c>
      <c r="D1293">
        <f t="shared" ca="1" si="124"/>
        <v>1</v>
      </c>
      <c r="E1293">
        <f t="shared" ca="1" si="124"/>
        <v>4</v>
      </c>
      <c r="F1293" t="str">
        <f t="shared" ca="1" si="123"/>
        <v>operations</v>
      </c>
      <c r="G1293" t="str">
        <f t="shared" ca="1" si="123"/>
        <v>electronics</v>
      </c>
      <c r="H1293" t="str">
        <f t="shared" ca="1" si="123"/>
        <v>1-5yrs</v>
      </c>
      <c r="I1293" t="str">
        <f t="shared" ca="1" si="123"/>
        <v>other</v>
      </c>
    </row>
    <row r="1294" spans="1:9" x14ac:dyDescent="0.3">
      <c r="A1294" s="32" t="s">
        <v>160</v>
      </c>
      <c r="B1294">
        <f t="shared" ca="1" si="124"/>
        <v>3</v>
      </c>
      <c r="C1294">
        <f t="shared" ca="1" si="124"/>
        <v>1</v>
      </c>
      <c r="D1294">
        <f t="shared" ca="1" si="124"/>
        <v>1</v>
      </c>
      <c r="E1294">
        <f t="shared" ca="1" si="124"/>
        <v>5</v>
      </c>
      <c r="F1294" t="str">
        <f t="shared" ca="1" si="123"/>
        <v>accounting/finance</v>
      </c>
      <c r="G1294" t="str">
        <f t="shared" ca="1" si="123"/>
        <v>consumer goods</v>
      </c>
      <c r="H1294" t="str">
        <f t="shared" ca="1" si="123"/>
        <v>6-10yrs</v>
      </c>
      <c r="I1294" t="str">
        <f t="shared" ca="1" si="123"/>
        <v>supervisor</v>
      </c>
    </row>
    <row r="1295" spans="1:9" x14ac:dyDescent="0.3">
      <c r="A1295" s="32" t="s">
        <v>161</v>
      </c>
      <c r="B1295">
        <f t="shared" ca="1" si="124"/>
        <v>3</v>
      </c>
      <c r="C1295">
        <f t="shared" ca="1" si="124"/>
        <v>1</v>
      </c>
      <c r="D1295">
        <f t="shared" ca="1" si="124"/>
        <v>1</v>
      </c>
      <c r="E1295">
        <f t="shared" ca="1" si="124"/>
        <v>3</v>
      </c>
      <c r="F1295" t="str">
        <f t="shared" ca="1" si="123"/>
        <v>logistics</v>
      </c>
      <c r="G1295" t="str">
        <f t="shared" ca="1" si="123"/>
        <v>other</v>
      </c>
      <c r="H1295" t="str">
        <f t="shared" ca="1" si="123"/>
        <v>1-5yrs</v>
      </c>
      <c r="I1295" t="str">
        <f t="shared" ca="1" si="123"/>
        <v>supervisor</v>
      </c>
    </row>
    <row r="1296" spans="1:9" x14ac:dyDescent="0.3">
      <c r="A1296" s="35" t="s">
        <v>162</v>
      </c>
      <c r="B1296">
        <f t="shared" ca="1" si="124"/>
        <v>3</v>
      </c>
      <c r="C1296">
        <f t="shared" ca="1" si="124"/>
        <v>1</v>
      </c>
      <c r="D1296">
        <f t="shared" ca="1" si="124"/>
        <v>1</v>
      </c>
      <c r="E1296">
        <f t="shared" ca="1" si="124"/>
        <v>2</v>
      </c>
      <c r="F1296" t="str">
        <f t="shared" ca="1" si="123"/>
        <v>accounting/finance</v>
      </c>
      <c r="G1296" t="str">
        <f t="shared" ca="1" si="123"/>
        <v>other</v>
      </c>
      <c r="H1296" t="str">
        <f t="shared" ca="1" si="123"/>
        <v>1-5yrs</v>
      </c>
      <c r="I1296" t="str">
        <f t="shared" ca="1" si="123"/>
        <v>non-supervisory</v>
      </c>
    </row>
    <row r="1297" spans="1:9" x14ac:dyDescent="0.3">
      <c r="A1297" s="32" t="s">
        <v>163</v>
      </c>
      <c r="B1297">
        <f t="shared" ca="1" si="124"/>
        <v>3</v>
      </c>
      <c r="C1297">
        <f t="shared" ca="1" si="124"/>
        <v>1</v>
      </c>
      <c r="D1297">
        <f t="shared" ca="1" si="124"/>
        <v>1</v>
      </c>
      <c r="E1297">
        <f t="shared" ca="1" si="124"/>
        <v>4</v>
      </c>
      <c r="F1297" t="str">
        <f t="shared" ca="1" si="123"/>
        <v>operations</v>
      </c>
      <c r="G1297" t="str">
        <f t="shared" ca="1" si="123"/>
        <v>electronics</v>
      </c>
      <c r="H1297" t="str">
        <f t="shared" ca="1" si="123"/>
        <v>6-10yrs</v>
      </c>
      <c r="I1297" t="str">
        <f t="shared" ca="1" si="123"/>
        <v>supervisor</v>
      </c>
    </row>
    <row r="1298" spans="1:9" x14ac:dyDescent="0.3">
      <c r="A1298" s="32" t="s">
        <v>164</v>
      </c>
      <c r="B1298">
        <f t="shared" ca="1" si="124"/>
        <v>3</v>
      </c>
      <c r="C1298">
        <f t="shared" ca="1" si="124"/>
        <v>1</v>
      </c>
      <c r="D1298">
        <f t="shared" ca="1" si="124"/>
        <v>1</v>
      </c>
      <c r="E1298">
        <f t="shared" ca="1" si="124"/>
        <v>3</v>
      </c>
      <c r="F1298" t="str">
        <f t="shared" ca="1" si="123"/>
        <v>operations</v>
      </c>
      <c r="G1298" t="str">
        <f t="shared" ca="1" si="123"/>
        <v>consumer goods</v>
      </c>
      <c r="H1298" t="str">
        <f t="shared" ca="1" si="123"/>
        <v>1-5yrs</v>
      </c>
      <c r="I1298" t="str">
        <f t="shared" ca="1" si="123"/>
        <v>non-supervisory</v>
      </c>
    </row>
    <row r="1299" spans="1:9" x14ac:dyDescent="0.3">
      <c r="A1299" s="35" t="s">
        <v>165</v>
      </c>
      <c r="B1299">
        <f t="shared" ca="1" si="124"/>
        <v>3</v>
      </c>
      <c r="C1299">
        <f t="shared" ca="1" si="124"/>
        <v>1</v>
      </c>
      <c r="D1299">
        <f t="shared" ca="1" si="124"/>
        <v>1</v>
      </c>
      <c r="E1299">
        <f t="shared" ca="1" si="124"/>
        <v>1</v>
      </c>
      <c r="F1299" t="str">
        <f t="shared" ca="1" si="123"/>
        <v>other</v>
      </c>
      <c r="G1299" t="str">
        <f t="shared" ca="1" si="123"/>
        <v>other</v>
      </c>
      <c r="H1299" t="str">
        <f t="shared" ca="1" si="123"/>
        <v>1-5yrs</v>
      </c>
      <c r="I1299" t="str">
        <f t="shared" ca="1" si="123"/>
        <v>non-supervisory</v>
      </c>
    </row>
    <row r="1300" spans="1:9" x14ac:dyDescent="0.3">
      <c r="A1300" s="32" t="s">
        <v>166</v>
      </c>
      <c r="B1300">
        <f t="shared" ca="1" si="124"/>
        <v>3</v>
      </c>
      <c r="C1300">
        <f t="shared" ca="1" si="124"/>
        <v>1</v>
      </c>
      <c r="D1300">
        <f t="shared" ca="1" si="124"/>
        <v>1</v>
      </c>
      <c r="E1300">
        <f t="shared" ca="1" si="124"/>
        <v>2</v>
      </c>
      <c r="F1300" t="str">
        <f t="shared" ca="1" si="123"/>
        <v>operations</v>
      </c>
      <c r="G1300" t="str">
        <f t="shared" ca="1" si="123"/>
        <v>electronics</v>
      </c>
      <c r="H1300" t="str">
        <f t="shared" ca="1" si="123"/>
        <v>1-5yrs</v>
      </c>
      <c r="I1300" t="str">
        <f t="shared" ca="1" si="123"/>
        <v>non-supervisory</v>
      </c>
    </row>
    <row r="1301" spans="1:9" x14ac:dyDescent="0.3">
      <c r="A1301" s="32" t="s">
        <v>167</v>
      </c>
      <c r="B1301">
        <f t="shared" ca="1" si="124"/>
        <v>3</v>
      </c>
      <c r="C1301">
        <f t="shared" ca="1" si="124"/>
        <v>1</v>
      </c>
      <c r="D1301">
        <f t="shared" ca="1" si="124"/>
        <v>1</v>
      </c>
      <c r="E1301">
        <f t="shared" ca="1" si="124"/>
        <v>1</v>
      </c>
      <c r="F1301" t="str">
        <f t="shared" ca="1" si="123"/>
        <v>purchasing</v>
      </c>
      <c r="G1301" t="str">
        <f t="shared" ca="1" si="123"/>
        <v>electronics</v>
      </c>
      <c r="H1301" t="str">
        <f t="shared" ca="1" si="123"/>
        <v>11-15yrs</v>
      </c>
      <c r="I1301" t="str">
        <f t="shared" ca="1" si="123"/>
        <v>other</v>
      </c>
    </row>
    <row r="1302" spans="1:9" x14ac:dyDescent="0.3">
      <c r="A1302" s="35" t="s">
        <v>168</v>
      </c>
      <c r="B1302">
        <f t="shared" ca="1" si="124"/>
        <v>3</v>
      </c>
      <c r="C1302">
        <f t="shared" ca="1" si="124"/>
        <v>1</v>
      </c>
      <c r="D1302">
        <f t="shared" ca="1" si="124"/>
        <v>1</v>
      </c>
      <c r="E1302">
        <f t="shared" ca="1" si="124"/>
        <v>4</v>
      </c>
      <c r="F1302" t="str">
        <f t="shared" ca="1" si="123"/>
        <v>operations</v>
      </c>
      <c r="G1302" t="str">
        <f t="shared" ca="1" si="123"/>
        <v>electronics</v>
      </c>
      <c r="H1302" t="str">
        <f t="shared" ca="1" si="123"/>
        <v>6-10yrs</v>
      </c>
      <c r="I1302" t="str">
        <f t="shared" ca="1" si="123"/>
        <v>manager</v>
      </c>
    </row>
    <row r="1303" spans="1:9" x14ac:dyDescent="0.3">
      <c r="A1303" s="32" t="s">
        <v>169</v>
      </c>
      <c r="B1303">
        <f t="shared" ca="1" si="124"/>
        <v>3</v>
      </c>
      <c r="C1303">
        <f t="shared" ca="1" si="124"/>
        <v>1</v>
      </c>
      <c r="D1303">
        <f t="shared" ca="1" si="124"/>
        <v>1</v>
      </c>
      <c r="E1303">
        <f t="shared" ca="1" si="124"/>
        <v>3</v>
      </c>
      <c r="F1303" t="str">
        <f t="shared" ca="1" si="123"/>
        <v>other</v>
      </c>
      <c r="G1303" t="str">
        <f t="shared" ca="1" si="123"/>
        <v>other</v>
      </c>
      <c r="H1303" t="str">
        <f t="shared" ca="1" si="123"/>
        <v>1-5yrs</v>
      </c>
      <c r="I1303" t="str">
        <f t="shared" ca="1" si="123"/>
        <v>manager</v>
      </c>
    </row>
    <row r="1304" spans="1:9" x14ac:dyDescent="0.3">
      <c r="A1304" s="32" t="s">
        <v>170</v>
      </c>
      <c r="B1304">
        <f t="shared" ca="1" si="124"/>
        <v>3</v>
      </c>
      <c r="C1304">
        <f t="shared" ca="1" si="124"/>
        <v>1</v>
      </c>
      <c r="D1304">
        <f t="shared" ca="1" si="124"/>
        <v>1</v>
      </c>
      <c r="E1304">
        <f t="shared" ca="1" si="124"/>
        <v>3</v>
      </c>
      <c r="F1304" t="str">
        <f t="shared" ca="1" si="123"/>
        <v>sales</v>
      </c>
      <c r="G1304" t="str">
        <f t="shared" ca="1" si="123"/>
        <v>consumer goods</v>
      </c>
      <c r="H1304" t="str">
        <f t="shared" ca="1" si="123"/>
        <v>6-10yrs</v>
      </c>
      <c r="I1304" t="str">
        <f t="shared" ca="1" si="123"/>
        <v>non-supervisory</v>
      </c>
    </row>
    <row r="1305" spans="1:9" x14ac:dyDescent="0.3">
      <c r="A1305" s="35" t="s">
        <v>171</v>
      </c>
      <c r="B1305">
        <f t="shared" ca="1" si="124"/>
        <v>3</v>
      </c>
      <c r="C1305">
        <f t="shared" ca="1" si="124"/>
        <v>1</v>
      </c>
      <c r="D1305">
        <f t="shared" ca="1" si="124"/>
        <v>1</v>
      </c>
      <c r="E1305">
        <f t="shared" ca="1" si="124"/>
        <v>1</v>
      </c>
      <c r="F1305" t="str">
        <f t="shared" ref="F1305:I1311" ca="1" si="125">INDIRECT($A1305&amp;"!"&amp;F$172)</f>
        <v>other</v>
      </c>
      <c r="G1305" t="str">
        <f t="shared" ca="1" si="125"/>
        <v>other</v>
      </c>
      <c r="H1305" t="str">
        <f t="shared" ca="1" si="125"/>
        <v>1-5yrs</v>
      </c>
      <c r="I1305" t="str">
        <f t="shared" ca="1" si="125"/>
        <v>supervisor</v>
      </c>
    </row>
    <row r="1306" spans="1:9" x14ac:dyDescent="0.3">
      <c r="A1306" s="32" t="s">
        <v>172</v>
      </c>
      <c r="B1306">
        <f t="shared" ca="1" si="124"/>
        <v>3</v>
      </c>
      <c r="C1306">
        <f t="shared" ca="1" si="124"/>
        <v>1</v>
      </c>
      <c r="D1306">
        <f t="shared" ca="1" si="124"/>
        <v>1</v>
      </c>
      <c r="E1306">
        <f t="shared" ca="1" si="124"/>
        <v>3</v>
      </c>
      <c r="F1306" t="str">
        <f t="shared" ca="1" si="125"/>
        <v>analytics</v>
      </c>
      <c r="G1306" t="str">
        <f t="shared" ca="1" si="125"/>
        <v>electronics</v>
      </c>
      <c r="H1306" t="str">
        <f t="shared" ca="1" si="125"/>
        <v>&lt;1</v>
      </c>
      <c r="I1306" t="str">
        <f t="shared" ca="1" si="125"/>
        <v>non-supervisory</v>
      </c>
    </row>
    <row r="1307" spans="1:9" x14ac:dyDescent="0.3">
      <c r="A1307" s="32" t="s">
        <v>173</v>
      </c>
      <c r="B1307">
        <f t="shared" ca="1" si="124"/>
        <v>3</v>
      </c>
      <c r="C1307">
        <f t="shared" ca="1" si="124"/>
        <v>1</v>
      </c>
      <c r="D1307">
        <f t="shared" ca="1" si="124"/>
        <v>1</v>
      </c>
      <c r="E1307">
        <f t="shared" ca="1" si="124"/>
        <v>2</v>
      </c>
      <c r="F1307" t="str">
        <f t="shared" ca="1" si="125"/>
        <v>operations</v>
      </c>
      <c r="G1307" t="str">
        <f t="shared" ca="1" si="125"/>
        <v>electronics</v>
      </c>
      <c r="H1307" t="str">
        <f t="shared" ca="1" si="125"/>
        <v>6-10yrs</v>
      </c>
      <c r="I1307" t="str">
        <f t="shared" ca="1" si="125"/>
        <v>manager</v>
      </c>
    </row>
    <row r="1308" spans="1:9" x14ac:dyDescent="0.3">
      <c r="A1308" s="35" t="s">
        <v>174</v>
      </c>
      <c r="B1308">
        <f t="shared" ca="1" si="124"/>
        <v>3</v>
      </c>
      <c r="C1308">
        <f t="shared" ca="1" si="124"/>
        <v>1</v>
      </c>
      <c r="D1308">
        <f t="shared" ca="1" si="124"/>
        <v>1</v>
      </c>
      <c r="E1308">
        <f t="shared" ca="1" si="124"/>
        <v>4</v>
      </c>
      <c r="F1308" t="str">
        <f t="shared" ca="1" si="125"/>
        <v>logistics</v>
      </c>
      <c r="G1308" t="str">
        <f t="shared" ca="1" si="125"/>
        <v>other</v>
      </c>
      <c r="H1308" t="str">
        <f t="shared" ca="1" si="125"/>
        <v>1-5yrs</v>
      </c>
      <c r="I1308" t="str">
        <f t="shared" ca="1" si="125"/>
        <v>non-supervisory</v>
      </c>
    </row>
    <row r="1309" spans="1:9" x14ac:dyDescent="0.3">
      <c r="A1309" s="32" t="s">
        <v>175</v>
      </c>
      <c r="B1309">
        <f t="shared" ca="1" si="124"/>
        <v>3</v>
      </c>
      <c r="C1309">
        <f t="shared" ca="1" si="124"/>
        <v>1</v>
      </c>
      <c r="D1309">
        <f t="shared" ca="1" si="124"/>
        <v>1</v>
      </c>
      <c r="E1309">
        <f t="shared" ca="1" si="124"/>
        <v>4</v>
      </c>
      <c r="F1309" t="str">
        <f t="shared" ca="1" si="125"/>
        <v>logistics</v>
      </c>
      <c r="G1309" t="str">
        <f t="shared" ca="1" si="125"/>
        <v>other</v>
      </c>
      <c r="H1309" t="str">
        <f t="shared" ca="1" si="125"/>
        <v>1-5yrs</v>
      </c>
      <c r="I1309" t="str">
        <f t="shared" ca="1" si="125"/>
        <v>non-supervisory</v>
      </c>
    </row>
    <row r="1310" spans="1:9" x14ac:dyDescent="0.3">
      <c r="A1310" s="32" t="s">
        <v>176</v>
      </c>
      <c r="B1310">
        <f t="shared" ca="1" si="124"/>
        <v>3</v>
      </c>
      <c r="C1310">
        <f t="shared" ca="1" si="124"/>
        <v>1</v>
      </c>
      <c r="D1310">
        <f t="shared" ca="1" si="124"/>
        <v>1</v>
      </c>
      <c r="E1310">
        <f t="shared" ca="1" si="124"/>
        <v>5</v>
      </c>
      <c r="F1310" t="str">
        <f t="shared" ca="1" si="125"/>
        <v>sales</v>
      </c>
      <c r="G1310" t="str">
        <f t="shared" ca="1" si="125"/>
        <v>other</v>
      </c>
      <c r="H1310" t="str">
        <f t="shared" ca="1" si="125"/>
        <v>6-10yrs</v>
      </c>
      <c r="I1310" t="str">
        <f t="shared" ca="1" si="125"/>
        <v>manager</v>
      </c>
    </row>
    <row r="1311" spans="1:9" x14ac:dyDescent="0.3">
      <c r="A1311" s="35" t="s">
        <v>177</v>
      </c>
      <c r="B1311">
        <f t="shared" ca="1" si="124"/>
        <v>3</v>
      </c>
      <c r="C1311">
        <f t="shared" ca="1" si="124"/>
        <v>1</v>
      </c>
      <c r="D1311">
        <f t="shared" ca="1" si="124"/>
        <v>1</v>
      </c>
      <c r="E1311">
        <f t="shared" ca="1" si="124"/>
        <v>3</v>
      </c>
      <c r="F1311" t="str">
        <f t="shared" ca="1" si="125"/>
        <v>Analytics</v>
      </c>
      <c r="G1311" t="str">
        <f t="shared" ca="1" si="125"/>
        <v>electronics</v>
      </c>
      <c r="H1311" t="str">
        <f t="shared" ca="1" si="125"/>
        <v>1-5yrs</v>
      </c>
      <c r="I1311" t="str">
        <f t="shared" ca="1" si="125"/>
        <v>supervisor</v>
      </c>
    </row>
    <row r="1312" spans="1:9" x14ac:dyDescent="0.3">
      <c r="A1312" s="32"/>
      <c r="B1312" s="35" t="s">
        <v>302</v>
      </c>
      <c r="C1312" s="32" t="s">
        <v>303</v>
      </c>
      <c r="D1312" s="32" t="s">
        <v>304</v>
      </c>
      <c r="E1312" s="35" t="s">
        <v>204</v>
      </c>
      <c r="F1312" s="32" t="s">
        <v>220</v>
      </c>
      <c r="G1312" s="32" t="s">
        <v>221</v>
      </c>
      <c r="H1312" s="35" t="s">
        <v>222</v>
      </c>
      <c r="I1312" s="32" t="s">
        <v>224</v>
      </c>
    </row>
    <row r="1313" spans="1:9" x14ac:dyDescent="0.3">
      <c r="A1313" s="32"/>
      <c r="B1313" t="s">
        <v>256</v>
      </c>
    </row>
    <row r="1314" spans="1:9" x14ac:dyDescent="0.3">
      <c r="A1314" s="35" t="s">
        <v>232</v>
      </c>
      <c r="B1314">
        <f ca="1">INDIRECT($A1314&amp;"!"&amp;B$1312)</f>
        <v>1</v>
      </c>
      <c r="C1314">
        <f t="shared" ref="C1314:E1329" ca="1" si="126">INDIRECT($A1314&amp;"!"&amp;C$1312)</f>
        <v>3</v>
      </c>
      <c r="D1314">
        <f t="shared" ca="1" si="126"/>
        <v>2</v>
      </c>
      <c r="E1314">
        <f t="shared" ca="1" si="126"/>
        <v>3</v>
      </c>
      <c r="F1314" t="str">
        <f ca="1">INDIRECT($A1314&amp;"!"&amp;F$172)</f>
        <v>analytics</v>
      </c>
      <c r="G1314" t="str">
        <f t="shared" ref="F1314:I1329" ca="1" si="127">INDIRECT($A1314&amp;"!"&amp;G$172)</f>
        <v>n/a</v>
      </c>
      <c r="H1314" t="str">
        <f t="shared" ca="1" si="127"/>
        <v>1-5 years</v>
      </c>
      <c r="I1314" t="str">
        <f t="shared" ca="1" si="127"/>
        <v>non-supervisory</v>
      </c>
    </row>
    <row r="1315" spans="1:9" x14ac:dyDescent="0.3">
      <c r="A1315" s="32" t="s">
        <v>124</v>
      </c>
      <c r="B1315">
        <f t="shared" ref="B1315:E1346" ca="1" si="128">INDIRECT($A1315&amp;"!"&amp;B$1312)</f>
        <v>1</v>
      </c>
      <c r="C1315">
        <f t="shared" ca="1" si="126"/>
        <v>3</v>
      </c>
      <c r="D1315">
        <f t="shared" ca="1" si="126"/>
        <v>2</v>
      </c>
      <c r="E1315">
        <f t="shared" ca="1" si="126"/>
        <v>4</v>
      </c>
      <c r="F1315" t="str">
        <f t="shared" ca="1" si="127"/>
        <v>purchasing</v>
      </c>
      <c r="G1315" t="str">
        <f t="shared" ca="1" si="127"/>
        <v>consumer goods</v>
      </c>
      <c r="H1315" t="str">
        <f t="shared" ca="1" si="127"/>
        <v>6-10year</v>
      </c>
      <c r="I1315" t="str">
        <f t="shared" ca="1" si="127"/>
        <v>Manager</v>
      </c>
    </row>
    <row r="1316" spans="1:9" x14ac:dyDescent="0.3">
      <c r="A1316" s="32" t="s">
        <v>125</v>
      </c>
      <c r="B1316">
        <f t="shared" ca="1" si="128"/>
        <v>1</v>
      </c>
      <c r="C1316">
        <f t="shared" ca="1" si="126"/>
        <v>3</v>
      </c>
      <c r="D1316">
        <f t="shared" ca="1" si="126"/>
        <v>2</v>
      </c>
      <c r="E1316">
        <f t="shared" ca="1" si="126"/>
        <v>3</v>
      </c>
      <c r="F1316" t="str">
        <f t="shared" ca="1" si="127"/>
        <v>purchasing</v>
      </c>
      <c r="G1316" t="str">
        <f t="shared" ca="1" si="127"/>
        <v>health care</v>
      </c>
      <c r="H1316" t="str">
        <f t="shared" ca="1" si="127"/>
        <v>1-5y</v>
      </c>
      <c r="I1316" t="str">
        <f t="shared" ca="1" si="127"/>
        <v>non-supervisory</v>
      </c>
    </row>
    <row r="1317" spans="1:9" x14ac:dyDescent="0.3">
      <c r="A1317" s="35" t="s">
        <v>126</v>
      </c>
      <c r="B1317">
        <f t="shared" ca="1" si="128"/>
        <v>1</v>
      </c>
      <c r="C1317">
        <f t="shared" ca="1" si="126"/>
        <v>3</v>
      </c>
      <c r="D1317">
        <f t="shared" ca="1" si="126"/>
        <v>2</v>
      </c>
      <c r="E1317">
        <f t="shared" ca="1" si="126"/>
        <v>3</v>
      </c>
      <c r="F1317" t="str">
        <f t="shared" ca="1" si="127"/>
        <v>n/a</v>
      </c>
      <c r="G1317" t="str">
        <f t="shared" ca="1" si="127"/>
        <v>n/a</v>
      </c>
      <c r="H1317" t="str">
        <f t="shared" ca="1" si="127"/>
        <v>1-5y</v>
      </c>
      <c r="I1317" t="str">
        <f t="shared" ca="1" si="127"/>
        <v>other</v>
      </c>
    </row>
    <row r="1318" spans="1:9" x14ac:dyDescent="0.3">
      <c r="A1318" s="32" t="s">
        <v>127</v>
      </c>
      <c r="B1318">
        <f t="shared" ca="1" si="128"/>
        <v>1</v>
      </c>
      <c r="C1318">
        <f t="shared" ca="1" si="126"/>
        <v>3</v>
      </c>
      <c r="D1318">
        <f t="shared" ca="1" si="126"/>
        <v>2</v>
      </c>
      <c r="E1318">
        <f t="shared" ca="1" si="126"/>
        <v>3</v>
      </c>
      <c r="F1318" t="str">
        <f t="shared" ca="1" si="127"/>
        <v>n/a</v>
      </c>
      <c r="G1318" t="str">
        <f t="shared" ca="1" si="127"/>
        <v>health care</v>
      </c>
      <c r="H1318" t="str">
        <f t="shared" ca="1" si="127"/>
        <v>n/a</v>
      </c>
      <c r="I1318" t="str">
        <f t="shared" ca="1" si="127"/>
        <v>n/a</v>
      </c>
    </row>
    <row r="1319" spans="1:9" x14ac:dyDescent="0.3">
      <c r="A1319" s="32" t="s">
        <v>128</v>
      </c>
      <c r="B1319">
        <f t="shared" ca="1" si="128"/>
        <v>1</v>
      </c>
      <c r="C1319">
        <f t="shared" ca="1" si="126"/>
        <v>3</v>
      </c>
      <c r="D1319">
        <f t="shared" ca="1" si="126"/>
        <v>2</v>
      </c>
      <c r="E1319">
        <f t="shared" ca="1" si="126"/>
        <v>4</v>
      </c>
      <c r="F1319" t="str">
        <f t="shared" ca="1" si="127"/>
        <v>sales</v>
      </c>
      <c r="G1319" t="str">
        <f t="shared" ca="1" si="127"/>
        <v>other</v>
      </c>
      <c r="H1319" t="str">
        <f t="shared" ca="1" si="127"/>
        <v>1-5yr</v>
      </c>
      <c r="I1319" t="str">
        <f t="shared" ca="1" si="127"/>
        <v>non-supervisory</v>
      </c>
    </row>
    <row r="1320" spans="1:9" x14ac:dyDescent="0.3">
      <c r="A1320" s="35" t="s">
        <v>129</v>
      </c>
      <c r="B1320">
        <f t="shared" ca="1" si="128"/>
        <v>1</v>
      </c>
      <c r="C1320">
        <f t="shared" ca="1" si="126"/>
        <v>3</v>
      </c>
      <c r="D1320">
        <f t="shared" ca="1" si="126"/>
        <v>2</v>
      </c>
      <c r="E1320">
        <f t="shared" ca="1" si="126"/>
        <v>4</v>
      </c>
      <c r="F1320" t="str">
        <f t="shared" ca="1" si="127"/>
        <v>analytics</v>
      </c>
      <c r="G1320" t="str">
        <f t="shared" ca="1" si="127"/>
        <v>consumer goods</v>
      </c>
      <c r="H1320" t="str">
        <f t="shared" ca="1" si="127"/>
        <v>1-5 yr</v>
      </c>
      <c r="I1320" t="str">
        <f t="shared" ca="1" si="127"/>
        <v>non-supervisory</v>
      </c>
    </row>
    <row r="1321" spans="1:9" x14ac:dyDescent="0.3">
      <c r="A1321" s="32" t="s">
        <v>130</v>
      </c>
      <c r="B1321">
        <f t="shared" ca="1" si="128"/>
        <v>1</v>
      </c>
      <c r="C1321">
        <f t="shared" ca="1" si="126"/>
        <v>3</v>
      </c>
      <c r="D1321">
        <f t="shared" ca="1" si="126"/>
        <v>2</v>
      </c>
      <c r="E1321">
        <f t="shared" ca="1" si="126"/>
        <v>5</v>
      </c>
      <c r="F1321" t="str">
        <f t="shared" ca="1" si="127"/>
        <v>analytics</v>
      </c>
      <c r="G1321" t="str">
        <f t="shared" ca="1" si="127"/>
        <v>electronics</v>
      </c>
      <c r="H1321" t="str">
        <f t="shared" ca="1" si="127"/>
        <v>1-5 yr</v>
      </c>
      <c r="I1321" t="str">
        <f t="shared" ca="1" si="127"/>
        <v>non-supervisory</v>
      </c>
    </row>
    <row r="1322" spans="1:9" x14ac:dyDescent="0.3">
      <c r="A1322" s="32" t="s">
        <v>131</v>
      </c>
      <c r="B1322">
        <f t="shared" ca="1" si="128"/>
        <v>1</v>
      </c>
      <c r="C1322">
        <f t="shared" ca="1" si="126"/>
        <v>3</v>
      </c>
      <c r="D1322">
        <f t="shared" ca="1" si="126"/>
        <v>2</v>
      </c>
      <c r="E1322">
        <f t="shared" ca="1" si="126"/>
        <v>3</v>
      </c>
      <c r="F1322" t="str">
        <f t="shared" ca="1" si="127"/>
        <v>operations</v>
      </c>
      <c r="G1322" t="str">
        <f t="shared" ca="1" si="127"/>
        <v>consumer goods</v>
      </c>
      <c r="H1322" t="str">
        <f t="shared" ca="1" si="127"/>
        <v>6-10yr</v>
      </c>
      <c r="I1322" t="str">
        <f t="shared" ca="1" si="127"/>
        <v>manager</v>
      </c>
    </row>
    <row r="1323" spans="1:9" x14ac:dyDescent="0.3">
      <c r="A1323" s="35" t="s">
        <v>132</v>
      </c>
      <c r="B1323">
        <f t="shared" ca="1" si="128"/>
        <v>1</v>
      </c>
      <c r="C1323">
        <f t="shared" ca="1" si="126"/>
        <v>3</v>
      </c>
      <c r="D1323">
        <f t="shared" ca="1" si="126"/>
        <v>2</v>
      </c>
      <c r="E1323">
        <f t="shared" ca="1" si="126"/>
        <v>5</v>
      </c>
      <c r="F1323" t="str">
        <f t="shared" ca="1" si="127"/>
        <v>Sales</v>
      </c>
      <c r="G1323" t="str">
        <f t="shared" ca="1" si="127"/>
        <v>consumer goods</v>
      </c>
      <c r="H1323" t="str">
        <f t="shared" ca="1" si="127"/>
        <v>1-5yrs</v>
      </c>
      <c r="I1323" t="str">
        <f t="shared" ca="1" si="127"/>
        <v>non-supervisory</v>
      </c>
    </row>
    <row r="1324" spans="1:9" x14ac:dyDescent="0.3">
      <c r="A1324" s="32" t="s">
        <v>133</v>
      </c>
      <c r="B1324">
        <f t="shared" ca="1" si="128"/>
        <v>1</v>
      </c>
      <c r="C1324">
        <f t="shared" ca="1" si="126"/>
        <v>3</v>
      </c>
      <c r="D1324">
        <f t="shared" ca="1" si="126"/>
        <v>2</v>
      </c>
      <c r="E1324">
        <f t="shared" ca="1" si="126"/>
        <v>5</v>
      </c>
      <c r="F1324" t="str">
        <f t="shared" ca="1" si="127"/>
        <v>operations</v>
      </c>
      <c r="G1324" t="str">
        <f t="shared" ca="1" si="127"/>
        <v>other</v>
      </c>
      <c r="H1324" t="str">
        <f t="shared" ca="1" si="127"/>
        <v>1-5yrs</v>
      </c>
      <c r="I1324" t="str">
        <f t="shared" ca="1" si="127"/>
        <v>non-supervisory</v>
      </c>
    </row>
    <row r="1325" spans="1:9" x14ac:dyDescent="0.3">
      <c r="A1325" s="32" t="s">
        <v>134</v>
      </c>
      <c r="B1325">
        <f t="shared" ca="1" si="128"/>
        <v>1</v>
      </c>
      <c r="C1325">
        <f t="shared" ca="1" si="126"/>
        <v>3</v>
      </c>
      <c r="D1325">
        <f t="shared" ca="1" si="126"/>
        <v>2</v>
      </c>
      <c r="E1325">
        <f t="shared" ca="1" si="126"/>
        <v>4</v>
      </c>
      <c r="F1325" t="str">
        <f t="shared" ca="1" si="127"/>
        <v>operations</v>
      </c>
      <c r="G1325" t="str">
        <f t="shared" ca="1" si="127"/>
        <v>consumer goods</v>
      </c>
      <c r="H1325" t="str">
        <f t="shared" ca="1" si="127"/>
        <v>6-10yrs</v>
      </c>
      <c r="I1325" t="str">
        <f t="shared" ca="1" si="127"/>
        <v>director</v>
      </c>
    </row>
    <row r="1326" spans="1:9" x14ac:dyDescent="0.3">
      <c r="A1326" s="35" t="s">
        <v>135</v>
      </c>
      <c r="B1326">
        <f t="shared" ca="1" si="128"/>
        <v>1</v>
      </c>
      <c r="C1326">
        <f t="shared" ca="1" si="126"/>
        <v>3</v>
      </c>
      <c r="D1326">
        <f t="shared" ca="1" si="126"/>
        <v>2</v>
      </c>
      <c r="E1326">
        <f t="shared" ca="1" si="126"/>
        <v>4</v>
      </c>
      <c r="F1326" t="str">
        <f t="shared" ca="1" si="127"/>
        <v>sales</v>
      </c>
      <c r="G1326" t="str">
        <f t="shared" ca="1" si="127"/>
        <v>consumer goods</v>
      </c>
      <c r="H1326" t="str">
        <f t="shared" ca="1" si="127"/>
        <v>6-10yrs</v>
      </c>
      <c r="I1326" t="str">
        <f t="shared" ca="1" si="127"/>
        <v>supervisor</v>
      </c>
    </row>
    <row r="1327" spans="1:9" x14ac:dyDescent="0.3">
      <c r="A1327" s="32" t="s">
        <v>136</v>
      </c>
      <c r="B1327">
        <f t="shared" ca="1" si="128"/>
        <v>1</v>
      </c>
      <c r="C1327">
        <f t="shared" ca="1" si="126"/>
        <v>3</v>
      </c>
      <c r="D1327">
        <f t="shared" ca="1" si="126"/>
        <v>2</v>
      </c>
      <c r="E1327">
        <f t="shared" ca="1" si="126"/>
        <v>4</v>
      </c>
      <c r="F1327" t="str">
        <f t="shared" ca="1" si="127"/>
        <v>operations</v>
      </c>
      <c r="G1327" t="str">
        <f t="shared" ca="1" si="127"/>
        <v>electronics</v>
      </c>
      <c r="H1327" t="str">
        <f t="shared" ca="1" si="127"/>
        <v>1-5yrs</v>
      </c>
      <c r="I1327" t="str">
        <f t="shared" ca="1" si="127"/>
        <v>manager</v>
      </c>
    </row>
    <row r="1328" spans="1:9" x14ac:dyDescent="0.3">
      <c r="A1328" s="32" t="s">
        <v>137</v>
      </c>
      <c r="B1328">
        <f t="shared" ca="1" si="128"/>
        <v>1</v>
      </c>
      <c r="C1328">
        <f t="shared" ca="1" si="126"/>
        <v>3</v>
      </c>
      <c r="D1328">
        <f t="shared" ca="1" si="126"/>
        <v>2</v>
      </c>
      <c r="E1328">
        <f t="shared" ca="1" si="126"/>
        <v>4</v>
      </c>
      <c r="F1328" t="str">
        <f t="shared" ca="1" si="127"/>
        <v>operations</v>
      </c>
      <c r="G1328" t="str">
        <f t="shared" ca="1" si="127"/>
        <v>electronics</v>
      </c>
      <c r="H1328" t="str">
        <f t="shared" ca="1" si="127"/>
        <v>6-10yrs</v>
      </c>
      <c r="I1328" t="str">
        <f t="shared" ca="1" si="127"/>
        <v>manager</v>
      </c>
    </row>
    <row r="1329" spans="1:9" x14ac:dyDescent="0.3">
      <c r="A1329" s="35" t="s">
        <v>138</v>
      </c>
      <c r="B1329">
        <f t="shared" ca="1" si="128"/>
        <v>1</v>
      </c>
      <c r="C1329">
        <f t="shared" ca="1" si="126"/>
        <v>3</v>
      </c>
      <c r="D1329">
        <f t="shared" ca="1" si="126"/>
        <v>2</v>
      </c>
      <c r="E1329">
        <f t="shared" ca="1" si="126"/>
        <v>4</v>
      </c>
      <c r="F1329" t="str">
        <f t="shared" ca="1" si="127"/>
        <v>sales</v>
      </c>
      <c r="G1329" t="str">
        <f t="shared" ca="1" si="127"/>
        <v>consumer goods</v>
      </c>
      <c r="H1329" t="str">
        <f t="shared" ca="1" si="127"/>
        <v>1-5yrs</v>
      </c>
      <c r="I1329" t="str">
        <f t="shared" ca="1" si="127"/>
        <v>non-supervisory</v>
      </c>
    </row>
    <row r="1330" spans="1:9" x14ac:dyDescent="0.3">
      <c r="A1330" s="32" t="s">
        <v>139</v>
      </c>
      <c r="B1330">
        <f t="shared" ca="1" si="128"/>
        <v>1</v>
      </c>
      <c r="C1330">
        <f t="shared" ca="1" si="128"/>
        <v>3</v>
      </c>
      <c r="D1330">
        <f t="shared" ca="1" si="128"/>
        <v>2</v>
      </c>
      <c r="E1330">
        <f t="shared" ca="1" si="128"/>
        <v>3</v>
      </c>
      <c r="F1330" t="str">
        <f t="shared" ref="F1330:I1361" ca="1" si="129">INDIRECT($A1330&amp;"!"&amp;F$172)</f>
        <v>Purchasing</v>
      </c>
      <c r="G1330" t="str">
        <f t="shared" ca="1" si="129"/>
        <v>Health Care</v>
      </c>
      <c r="H1330" t="str">
        <f t="shared" ca="1" si="129"/>
        <v>6-10yrs</v>
      </c>
      <c r="I1330" t="str">
        <f t="shared" ca="1" si="129"/>
        <v>non-supervisory</v>
      </c>
    </row>
    <row r="1331" spans="1:9" x14ac:dyDescent="0.3">
      <c r="A1331" s="32" t="s">
        <v>140</v>
      </c>
      <c r="B1331">
        <f t="shared" ca="1" si="128"/>
        <v>1</v>
      </c>
      <c r="C1331">
        <f t="shared" ca="1" si="128"/>
        <v>3</v>
      </c>
      <c r="D1331">
        <f t="shared" ca="1" si="128"/>
        <v>2</v>
      </c>
      <c r="E1331">
        <f t="shared" ca="1" si="128"/>
        <v>3</v>
      </c>
      <c r="F1331" t="str">
        <f t="shared" ca="1" si="129"/>
        <v>operations</v>
      </c>
      <c r="G1331" t="str">
        <f t="shared" ca="1" si="129"/>
        <v>other</v>
      </c>
      <c r="H1331" t="str">
        <f t="shared" ca="1" si="129"/>
        <v>1-5yr</v>
      </c>
      <c r="I1331" t="str">
        <f t="shared" ca="1" si="129"/>
        <v>non-supervisory</v>
      </c>
    </row>
    <row r="1332" spans="1:9" x14ac:dyDescent="0.3">
      <c r="A1332" s="35" t="s">
        <v>141</v>
      </c>
      <c r="B1332">
        <f t="shared" ca="1" si="128"/>
        <v>1</v>
      </c>
      <c r="C1332">
        <f t="shared" ca="1" si="128"/>
        <v>3</v>
      </c>
      <c r="D1332">
        <f t="shared" ca="1" si="128"/>
        <v>2</v>
      </c>
      <c r="E1332">
        <f t="shared" ca="1" si="128"/>
        <v>4</v>
      </c>
      <c r="F1332" t="str">
        <f t="shared" ca="1" si="129"/>
        <v>n/a</v>
      </c>
      <c r="G1332" t="str">
        <f t="shared" ca="1" si="129"/>
        <v>electronics</v>
      </c>
      <c r="H1332" t="str">
        <f t="shared" ca="1" si="129"/>
        <v>6-10yr</v>
      </c>
      <c r="I1332" t="str">
        <f t="shared" ca="1" si="129"/>
        <v>supervisor</v>
      </c>
    </row>
    <row r="1333" spans="1:9" x14ac:dyDescent="0.3">
      <c r="A1333" s="32" t="s">
        <v>142</v>
      </c>
      <c r="B1333">
        <f t="shared" ca="1" si="128"/>
        <v>1</v>
      </c>
      <c r="C1333">
        <f t="shared" ca="1" si="128"/>
        <v>3</v>
      </c>
      <c r="D1333">
        <f t="shared" ca="1" si="128"/>
        <v>2</v>
      </c>
      <c r="E1333">
        <f t="shared" ca="1" si="128"/>
        <v>3</v>
      </c>
      <c r="F1333" t="str">
        <f t="shared" ca="1" si="129"/>
        <v>accounting/finance</v>
      </c>
      <c r="G1333" t="str">
        <f t="shared" ca="1" si="129"/>
        <v>other</v>
      </c>
      <c r="H1333" t="str">
        <f t="shared" ca="1" si="129"/>
        <v>1-5yrs</v>
      </c>
      <c r="I1333" t="str">
        <f t="shared" ca="1" si="129"/>
        <v>supervisor</v>
      </c>
    </row>
    <row r="1334" spans="1:9" x14ac:dyDescent="0.3">
      <c r="A1334" s="32" t="s">
        <v>143</v>
      </c>
      <c r="B1334">
        <f t="shared" ca="1" si="128"/>
        <v>1</v>
      </c>
      <c r="C1334">
        <f t="shared" ca="1" si="128"/>
        <v>3</v>
      </c>
      <c r="D1334">
        <f t="shared" ca="1" si="128"/>
        <v>2</v>
      </c>
      <c r="E1334">
        <f t="shared" ca="1" si="128"/>
        <v>4</v>
      </c>
      <c r="F1334" t="str">
        <f t="shared" ca="1" si="129"/>
        <v>operations</v>
      </c>
      <c r="G1334" t="str">
        <f t="shared" ca="1" si="129"/>
        <v>other</v>
      </c>
      <c r="H1334" t="str">
        <f t="shared" ca="1" si="129"/>
        <v>6-10yrs</v>
      </c>
      <c r="I1334" t="str">
        <f t="shared" ca="1" si="129"/>
        <v>manager</v>
      </c>
    </row>
    <row r="1335" spans="1:9" x14ac:dyDescent="0.3">
      <c r="A1335" s="35" t="s">
        <v>144</v>
      </c>
      <c r="B1335">
        <f t="shared" ca="1" si="128"/>
        <v>1</v>
      </c>
      <c r="C1335">
        <f t="shared" ca="1" si="128"/>
        <v>3</v>
      </c>
      <c r="D1335">
        <f t="shared" ca="1" si="128"/>
        <v>2</v>
      </c>
      <c r="E1335">
        <f t="shared" ca="1" si="128"/>
        <v>4</v>
      </c>
      <c r="F1335" t="str">
        <f t="shared" ca="1" si="129"/>
        <v>n/a</v>
      </c>
      <c r="G1335" t="str">
        <f t="shared" ca="1" si="129"/>
        <v>other</v>
      </c>
      <c r="H1335" t="str">
        <f t="shared" ca="1" si="129"/>
        <v>1-5yrs</v>
      </c>
      <c r="I1335" t="str">
        <f t="shared" ca="1" si="129"/>
        <v>non-supervisory</v>
      </c>
    </row>
    <row r="1336" spans="1:9" x14ac:dyDescent="0.3">
      <c r="A1336" s="32" t="s">
        <v>145</v>
      </c>
      <c r="B1336">
        <f t="shared" ca="1" si="128"/>
        <v>1</v>
      </c>
      <c r="C1336">
        <f t="shared" ca="1" si="128"/>
        <v>3</v>
      </c>
      <c r="D1336">
        <f t="shared" ca="1" si="128"/>
        <v>2</v>
      </c>
      <c r="E1336">
        <f t="shared" ca="1" si="128"/>
        <v>3</v>
      </c>
      <c r="F1336" t="str">
        <f t="shared" ca="1" si="129"/>
        <v>accounting/finance</v>
      </c>
      <c r="G1336" t="str">
        <f t="shared" ca="1" si="129"/>
        <v>power/energy</v>
      </c>
      <c r="H1336" t="str">
        <f t="shared" ca="1" si="129"/>
        <v>1-5yrs</v>
      </c>
      <c r="I1336" t="str">
        <f t="shared" ca="1" si="129"/>
        <v>non-supervisory</v>
      </c>
    </row>
    <row r="1337" spans="1:9" x14ac:dyDescent="0.3">
      <c r="A1337" s="32" t="s">
        <v>146</v>
      </c>
      <c r="B1337">
        <f t="shared" ca="1" si="128"/>
        <v>1</v>
      </c>
      <c r="C1337">
        <f t="shared" ca="1" si="128"/>
        <v>3</v>
      </c>
      <c r="D1337">
        <f t="shared" ca="1" si="128"/>
        <v>2</v>
      </c>
      <c r="E1337">
        <f t="shared" ca="1" si="128"/>
        <v>4</v>
      </c>
      <c r="F1337" t="str">
        <f t="shared" ca="1" si="129"/>
        <v>n/a</v>
      </c>
      <c r="G1337" t="str">
        <f t="shared" ca="1" si="129"/>
        <v>n/a</v>
      </c>
      <c r="H1337" t="str">
        <f t="shared" ca="1" si="129"/>
        <v>1-5yrs</v>
      </c>
      <c r="I1337" t="str">
        <f t="shared" ca="1" si="129"/>
        <v>n/a</v>
      </c>
    </row>
    <row r="1338" spans="1:9" x14ac:dyDescent="0.3">
      <c r="A1338" s="35" t="s">
        <v>147</v>
      </c>
      <c r="B1338">
        <f t="shared" ca="1" si="128"/>
        <v>1</v>
      </c>
      <c r="C1338">
        <f t="shared" ca="1" si="128"/>
        <v>3</v>
      </c>
      <c r="D1338">
        <f t="shared" ca="1" si="128"/>
        <v>2</v>
      </c>
      <c r="E1338">
        <f t="shared" ca="1" si="128"/>
        <v>3</v>
      </c>
      <c r="F1338" t="str">
        <f t="shared" ca="1" si="129"/>
        <v>accounting/finance</v>
      </c>
      <c r="G1338" t="str">
        <f t="shared" ca="1" si="129"/>
        <v>other</v>
      </c>
      <c r="H1338" t="str">
        <f t="shared" ca="1" si="129"/>
        <v>11-15yrs</v>
      </c>
      <c r="I1338" t="str">
        <f t="shared" ca="1" si="129"/>
        <v>non-supervisory</v>
      </c>
    </row>
    <row r="1339" spans="1:9" x14ac:dyDescent="0.3">
      <c r="A1339" s="32" t="s">
        <v>148</v>
      </c>
      <c r="B1339">
        <f t="shared" ca="1" si="128"/>
        <v>1</v>
      </c>
      <c r="C1339">
        <f t="shared" ca="1" si="128"/>
        <v>3</v>
      </c>
      <c r="D1339">
        <f t="shared" ca="1" si="128"/>
        <v>2</v>
      </c>
      <c r="E1339">
        <f t="shared" ca="1" si="128"/>
        <v>2</v>
      </c>
      <c r="F1339" t="str">
        <f t="shared" ca="1" si="129"/>
        <v>sales</v>
      </c>
      <c r="G1339" t="str">
        <f t="shared" ca="1" si="129"/>
        <v>electronics</v>
      </c>
      <c r="H1339" t="str">
        <f t="shared" ca="1" si="129"/>
        <v>6-10yrs</v>
      </c>
      <c r="I1339" t="str">
        <f t="shared" ca="1" si="129"/>
        <v>manager</v>
      </c>
    </row>
    <row r="1340" spans="1:9" x14ac:dyDescent="0.3">
      <c r="A1340" s="32" t="s">
        <v>149</v>
      </c>
      <c r="B1340">
        <f t="shared" ca="1" si="128"/>
        <v>1</v>
      </c>
      <c r="C1340">
        <f t="shared" ca="1" si="128"/>
        <v>3</v>
      </c>
      <c r="D1340">
        <f t="shared" ca="1" si="128"/>
        <v>2</v>
      </c>
      <c r="E1340">
        <f t="shared" ca="1" si="128"/>
        <v>5</v>
      </c>
      <c r="F1340" t="str">
        <f t="shared" ca="1" si="129"/>
        <v>accounting/finance</v>
      </c>
      <c r="G1340" t="str">
        <f t="shared" ca="1" si="129"/>
        <v>n/a</v>
      </c>
      <c r="H1340" t="str">
        <f t="shared" ca="1" si="129"/>
        <v>11-15yrs</v>
      </c>
      <c r="I1340" t="str">
        <f t="shared" ca="1" si="129"/>
        <v>manager</v>
      </c>
    </row>
    <row r="1341" spans="1:9" x14ac:dyDescent="0.3">
      <c r="A1341" s="35" t="s">
        <v>150</v>
      </c>
      <c r="B1341">
        <f t="shared" ca="1" si="128"/>
        <v>1</v>
      </c>
      <c r="C1341">
        <f t="shared" ca="1" si="128"/>
        <v>3</v>
      </c>
      <c r="D1341">
        <f t="shared" ca="1" si="128"/>
        <v>2</v>
      </c>
      <c r="E1341">
        <f t="shared" ca="1" si="128"/>
        <v>2</v>
      </c>
      <c r="F1341" t="str">
        <f t="shared" ca="1" si="129"/>
        <v>analytics</v>
      </c>
      <c r="G1341" t="str">
        <f t="shared" ca="1" si="129"/>
        <v>electronics</v>
      </c>
      <c r="H1341" t="str">
        <f t="shared" ca="1" si="129"/>
        <v>6-10yrs</v>
      </c>
      <c r="I1341" t="str">
        <f t="shared" ca="1" si="129"/>
        <v>manager</v>
      </c>
    </row>
    <row r="1342" spans="1:9" x14ac:dyDescent="0.3">
      <c r="A1342" s="32" t="s">
        <v>151</v>
      </c>
      <c r="B1342">
        <f t="shared" ca="1" si="128"/>
        <v>1</v>
      </c>
      <c r="C1342">
        <f t="shared" ca="1" si="128"/>
        <v>3</v>
      </c>
      <c r="D1342">
        <f t="shared" ca="1" si="128"/>
        <v>2</v>
      </c>
      <c r="E1342">
        <f t="shared" ca="1" si="128"/>
        <v>5</v>
      </c>
      <c r="F1342" t="str">
        <f t="shared" ca="1" si="129"/>
        <v>operations</v>
      </c>
      <c r="G1342" t="str">
        <f t="shared" ca="1" si="129"/>
        <v>consumer goods</v>
      </c>
      <c r="H1342" t="str">
        <f t="shared" ca="1" si="129"/>
        <v>11-15yrs</v>
      </c>
      <c r="I1342" t="str">
        <f t="shared" ca="1" si="129"/>
        <v>VP/executive</v>
      </c>
    </row>
    <row r="1343" spans="1:9" x14ac:dyDescent="0.3">
      <c r="A1343" s="32" t="s">
        <v>152</v>
      </c>
      <c r="B1343">
        <f t="shared" ca="1" si="128"/>
        <v>1</v>
      </c>
      <c r="C1343">
        <f t="shared" ca="1" si="128"/>
        <v>3</v>
      </c>
      <c r="D1343">
        <f t="shared" ca="1" si="128"/>
        <v>2</v>
      </c>
      <c r="E1343">
        <f t="shared" ca="1" si="128"/>
        <v>4</v>
      </c>
      <c r="F1343" t="str">
        <f t="shared" ca="1" si="129"/>
        <v>operations</v>
      </c>
      <c r="G1343" t="str">
        <f t="shared" ca="1" si="129"/>
        <v>health care</v>
      </c>
      <c r="H1343" t="str">
        <f t="shared" ca="1" si="129"/>
        <v>16-20yrs</v>
      </c>
      <c r="I1343" t="str">
        <f t="shared" ca="1" si="129"/>
        <v>manager</v>
      </c>
    </row>
    <row r="1344" spans="1:9" x14ac:dyDescent="0.3">
      <c r="A1344" s="35" t="s">
        <v>153</v>
      </c>
      <c r="B1344">
        <f t="shared" ca="1" si="128"/>
        <v>1</v>
      </c>
      <c r="C1344">
        <f t="shared" ca="1" si="128"/>
        <v>3</v>
      </c>
      <c r="D1344">
        <f t="shared" ca="1" si="128"/>
        <v>2</v>
      </c>
      <c r="E1344">
        <f t="shared" ca="1" si="128"/>
        <v>3</v>
      </c>
      <c r="F1344" t="str">
        <f t="shared" ca="1" si="129"/>
        <v>accounting/finance</v>
      </c>
      <c r="G1344" t="str">
        <f t="shared" ca="1" si="129"/>
        <v>other</v>
      </c>
      <c r="H1344" t="str">
        <f t="shared" ca="1" si="129"/>
        <v>6-10yrs</v>
      </c>
      <c r="I1344" t="str">
        <f t="shared" ca="1" si="129"/>
        <v>non-supervisory</v>
      </c>
    </row>
    <row r="1345" spans="1:9" x14ac:dyDescent="0.3">
      <c r="A1345" s="32" t="s">
        <v>154</v>
      </c>
      <c r="B1345">
        <f t="shared" ca="1" si="128"/>
        <v>1</v>
      </c>
      <c r="C1345">
        <f t="shared" ca="1" si="128"/>
        <v>3</v>
      </c>
      <c r="D1345">
        <f t="shared" ca="1" si="128"/>
        <v>2</v>
      </c>
      <c r="E1345">
        <f t="shared" ca="1" si="128"/>
        <v>3</v>
      </c>
      <c r="F1345" t="str">
        <f t="shared" ca="1" si="129"/>
        <v>other</v>
      </c>
      <c r="G1345" t="str">
        <f t="shared" ca="1" si="129"/>
        <v>consumer goods</v>
      </c>
      <c r="H1345" t="str">
        <f t="shared" ca="1" si="129"/>
        <v>1-5yrs</v>
      </c>
      <c r="I1345" t="str">
        <f t="shared" ca="1" si="129"/>
        <v>manager</v>
      </c>
    </row>
    <row r="1346" spans="1:9" x14ac:dyDescent="0.3">
      <c r="A1346" s="32" t="s">
        <v>155</v>
      </c>
      <c r="B1346">
        <f t="shared" ca="1" si="128"/>
        <v>1</v>
      </c>
      <c r="C1346">
        <f t="shared" ca="1" si="128"/>
        <v>3</v>
      </c>
      <c r="D1346">
        <f t="shared" ca="1" si="128"/>
        <v>2</v>
      </c>
      <c r="E1346">
        <f t="shared" ca="1" si="128"/>
        <v>3</v>
      </c>
      <c r="F1346" t="str">
        <f t="shared" ca="1" si="129"/>
        <v>accounting/finance</v>
      </c>
      <c r="G1346" t="str">
        <f t="shared" ca="1" si="129"/>
        <v>consumer goods</v>
      </c>
      <c r="H1346" t="str">
        <f t="shared" ca="1" si="129"/>
        <v>11-15yrs</v>
      </c>
      <c r="I1346" t="str">
        <f t="shared" ca="1" si="129"/>
        <v>manager</v>
      </c>
    </row>
    <row r="1347" spans="1:9" x14ac:dyDescent="0.3">
      <c r="A1347" s="35" t="s">
        <v>156</v>
      </c>
      <c r="B1347">
        <f t="shared" ref="B1347:E1368" ca="1" si="130">INDIRECT($A1347&amp;"!"&amp;B$1312)</f>
        <v>1</v>
      </c>
      <c r="C1347">
        <f t="shared" ca="1" si="130"/>
        <v>3</v>
      </c>
      <c r="D1347">
        <f t="shared" ca="1" si="130"/>
        <v>2</v>
      </c>
      <c r="E1347">
        <f t="shared" ca="1" si="130"/>
        <v>4</v>
      </c>
      <c r="F1347" t="str">
        <f t="shared" ca="1" si="129"/>
        <v>n/a</v>
      </c>
      <c r="G1347" t="str">
        <f t="shared" ca="1" si="129"/>
        <v>health care</v>
      </c>
      <c r="H1347" t="str">
        <f t="shared" ca="1" si="129"/>
        <v>1-5yrs</v>
      </c>
      <c r="I1347" t="str">
        <f t="shared" ca="1" si="129"/>
        <v>supervisor</v>
      </c>
    </row>
    <row r="1348" spans="1:9" x14ac:dyDescent="0.3">
      <c r="A1348" s="32" t="s">
        <v>157</v>
      </c>
      <c r="B1348">
        <f t="shared" ca="1" si="130"/>
        <v>1</v>
      </c>
      <c r="C1348">
        <f t="shared" ca="1" si="130"/>
        <v>3</v>
      </c>
      <c r="D1348">
        <f t="shared" ca="1" si="130"/>
        <v>2</v>
      </c>
      <c r="E1348">
        <f t="shared" ca="1" si="130"/>
        <v>6</v>
      </c>
      <c r="F1348" t="str">
        <f t="shared" ca="1" si="129"/>
        <v>other</v>
      </c>
      <c r="G1348" t="str">
        <f t="shared" ca="1" si="129"/>
        <v>industrial equipment</v>
      </c>
      <c r="H1348" t="str">
        <f t="shared" ca="1" si="129"/>
        <v>6-10yrs</v>
      </c>
      <c r="I1348" t="str">
        <f t="shared" ca="1" si="129"/>
        <v>other</v>
      </c>
    </row>
    <row r="1349" spans="1:9" x14ac:dyDescent="0.3">
      <c r="A1349" s="32" t="s">
        <v>158</v>
      </c>
      <c r="B1349">
        <f t="shared" ca="1" si="130"/>
        <v>1</v>
      </c>
      <c r="C1349">
        <f t="shared" ca="1" si="130"/>
        <v>3</v>
      </c>
      <c r="D1349">
        <f t="shared" ca="1" si="130"/>
        <v>2</v>
      </c>
      <c r="E1349">
        <f t="shared" ca="1" si="130"/>
        <v>2</v>
      </c>
      <c r="F1349" t="str">
        <f t="shared" ca="1" si="129"/>
        <v>logistics</v>
      </c>
      <c r="G1349" t="str">
        <f t="shared" ca="1" si="129"/>
        <v>electronics</v>
      </c>
      <c r="H1349" t="str">
        <f t="shared" ca="1" si="129"/>
        <v>1-5yrs</v>
      </c>
      <c r="I1349" t="str">
        <f t="shared" ca="1" si="129"/>
        <v>supervisor</v>
      </c>
    </row>
    <row r="1350" spans="1:9" x14ac:dyDescent="0.3">
      <c r="A1350" s="35" t="s">
        <v>159</v>
      </c>
      <c r="B1350">
        <f t="shared" ca="1" si="130"/>
        <v>1</v>
      </c>
      <c r="C1350">
        <f t="shared" ca="1" si="130"/>
        <v>3</v>
      </c>
      <c r="D1350">
        <f t="shared" ca="1" si="130"/>
        <v>2</v>
      </c>
      <c r="E1350">
        <f t="shared" ca="1" si="130"/>
        <v>5</v>
      </c>
      <c r="F1350" t="str">
        <f t="shared" ca="1" si="129"/>
        <v>operations</v>
      </c>
      <c r="G1350" t="str">
        <f t="shared" ca="1" si="129"/>
        <v>electronics</v>
      </c>
      <c r="H1350" t="str">
        <f t="shared" ca="1" si="129"/>
        <v>1-5yrs</v>
      </c>
      <c r="I1350" t="str">
        <f t="shared" ca="1" si="129"/>
        <v>other</v>
      </c>
    </row>
    <row r="1351" spans="1:9" x14ac:dyDescent="0.3">
      <c r="A1351" s="32" t="s">
        <v>160</v>
      </c>
      <c r="B1351">
        <f t="shared" ca="1" si="130"/>
        <v>1</v>
      </c>
      <c r="C1351">
        <f t="shared" ca="1" si="130"/>
        <v>3</v>
      </c>
      <c r="D1351">
        <f t="shared" ca="1" si="130"/>
        <v>2</v>
      </c>
      <c r="E1351">
        <f t="shared" ca="1" si="130"/>
        <v>5</v>
      </c>
      <c r="F1351" t="str">
        <f t="shared" ca="1" si="129"/>
        <v>accounting/finance</v>
      </c>
      <c r="G1351" t="str">
        <f t="shared" ca="1" si="129"/>
        <v>consumer goods</v>
      </c>
      <c r="H1351" t="str">
        <f t="shared" ca="1" si="129"/>
        <v>6-10yrs</v>
      </c>
      <c r="I1351" t="str">
        <f t="shared" ca="1" si="129"/>
        <v>supervisor</v>
      </c>
    </row>
    <row r="1352" spans="1:9" x14ac:dyDescent="0.3">
      <c r="A1352" s="32" t="s">
        <v>161</v>
      </c>
      <c r="B1352">
        <f t="shared" ca="1" si="130"/>
        <v>1</v>
      </c>
      <c r="C1352">
        <f t="shared" ca="1" si="130"/>
        <v>3</v>
      </c>
      <c r="D1352">
        <f t="shared" ca="1" si="130"/>
        <v>2</v>
      </c>
      <c r="E1352">
        <f t="shared" ca="1" si="130"/>
        <v>4</v>
      </c>
      <c r="F1352" t="str">
        <f t="shared" ca="1" si="129"/>
        <v>logistics</v>
      </c>
      <c r="G1352" t="str">
        <f t="shared" ca="1" si="129"/>
        <v>other</v>
      </c>
      <c r="H1352" t="str">
        <f t="shared" ca="1" si="129"/>
        <v>1-5yrs</v>
      </c>
      <c r="I1352" t="str">
        <f t="shared" ca="1" si="129"/>
        <v>supervisor</v>
      </c>
    </row>
    <row r="1353" spans="1:9" x14ac:dyDescent="0.3">
      <c r="A1353" s="35" t="s">
        <v>162</v>
      </c>
      <c r="B1353">
        <f t="shared" ca="1" si="130"/>
        <v>1</v>
      </c>
      <c r="C1353">
        <f t="shared" ca="1" si="130"/>
        <v>3</v>
      </c>
      <c r="D1353">
        <f t="shared" ca="1" si="130"/>
        <v>2</v>
      </c>
      <c r="E1353">
        <f t="shared" ca="1" si="130"/>
        <v>2</v>
      </c>
      <c r="F1353" t="str">
        <f t="shared" ca="1" si="129"/>
        <v>accounting/finance</v>
      </c>
      <c r="G1353" t="str">
        <f t="shared" ca="1" si="129"/>
        <v>other</v>
      </c>
      <c r="H1353" t="str">
        <f t="shared" ca="1" si="129"/>
        <v>1-5yrs</v>
      </c>
      <c r="I1353" t="str">
        <f t="shared" ca="1" si="129"/>
        <v>non-supervisory</v>
      </c>
    </row>
    <row r="1354" spans="1:9" x14ac:dyDescent="0.3">
      <c r="A1354" s="32" t="s">
        <v>163</v>
      </c>
      <c r="B1354">
        <f t="shared" ca="1" si="130"/>
        <v>1</v>
      </c>
      <c r="C1354">
        <f t="shared" ca="1" si="130"/>
        <v>3</v>
      </c>
      <c r="D1354">
        <f t="shared" ca="1" si="130"/>
        <v>2</v>
      </c>
      <c r="E1354">
        <f t="shared" ca="1" si="130"/>
        <v>4</v>
      </c>
      <c r="F1354" t="str">
        <f t="shared" ca="1" si="129"/>
        <v>operations</v>
      </c>
      <c r="G1354" t="str">
        <f t="shared" ca="1" si="129"/>
        <v>electronics</v>
      </c>
      <c r="H1354" t="str">
        <f t="shared" ca="1" si="129"/>
        <v>6-10yrs</v>
      </c>
      <c r="I1354" t="str">
        <f t="shared" ca="1" si="129"/>
        <v>supervisor</v>
      </c>
    </row>
    <row r="1355" spans="1:9" x14ac:dyDescent="0.3">
      <c r="A1355" s="32" t="s">
        <v>164</v>
      </c>
      <c r="B1355">
        <f t="shared" ca="1" si="130"/>
        <v>1</v>
      </c>
      <c r="C1355">
        <f t="shared" ca="1" si="130"/>
        <v>3</v>
      </c>
      <c r="D1355">
        <f t="shared" ca="1" si="130"/>
        <v>2</v>
      </c>
      <c r="E1355">
        <f t="shared" ca="1" si="130"/>
        <v>4</v>
      </c>
      <c r="F1355" t="str">
        <f t="shared" ca="1" si="129"/>
        <v>operations</v>
      </c>
      <c r="G1355" t="str">
        <f t="shared" ca="1" si="129"/>
        <v>consumer goods</v>
      </c>
      <c r="H1355" t="str">
        <f t="shared" ca="1" si="129"/>
        <v>1-5yrs</v>
      </c>
      <c r="I1355" t="str">
        <f t="shared" ca="1" si="129"/>
        <v>non-supervisory</v>
      </c>
    </row>
    <row r="1356" spans="1:9" x14ac:dyDescent="0.3">
      <c r="A1356" s="35" t="s">
        <v>165</v>
      </c>
      <c r="B1356">
        <f t="shared" ca="1" si="130"/>
        <v>1</v>
      </c>
      <c r="C1356">
        <f t="shared" ca="1" si="130"/>
        <v>3</v>
      </c>
      <c r="D1356">
        <f t="shared" ca="1" si="130"/>
        <v>2</v>
      </c>
      <c r="E1356">
        <f t="shared" ca="1" si="130"/>
        <v>5</v>
      </c>
      <c r="F1356" t="str">
        <f t="shared" ca="1" si="129"/>
        <v>other</v>
      </c>
      <c r="G1356" t="str">
        <f t="shared" ca="1" si="129"/>
        <v>other</v>
      </c>
      <c r="H1356" t="str">
        <f t="shared" ca="1" si="129"/>
        <v>1-5yrs</v>
      </c>
      <c r="I1356" t="str">
        <f t="shared" ca="1" si="129"/>
        <v>non-supervisory</v>
      </c>
    </row>
    <row r="1357" spans="1:9" x14ac:dyDescent="0.3">
      <c r="A1357" s="32" t="s">
        <v>166</v>
      </c>
      <c r="B1357">
        <f t="shared" ca="1" si="130"/>
        <v>1</v>
      </c>
      <c r="C1357">
        <f t="shared" ca="1" si="130"/>
        <v>3</v>
      </c>
      <c r="D1357">
        <f t="shared" ca="1" si="130"/>
        <v>2</v>
      </c>
      <c r="E1357">
        <f t="shared" ca="1" si="130"/>
        <v>5</v>
      </c>
      <c r="F1357" t="str">
        <f t="shared" ca="1" si="129"/>
        <v>operations</v>
      </c>
      <c r="G1357" t="str">
        <f t="shared" ca="1" si="129"/>
        <v>electronics</v>
      </c>
      <c r="H1357" t="str">
        <f t="shared" ca="1" si="129"/>
        <v>1-5yrs</v>
      </c>
      <c r="I1357" t="str">
        <f t="shared" ca="1" si="129"/>
        <v>non-supervisory</v>
      </c>
    </row>
    <row r="1358" spans="1:9" x14ac:dyDescent="0.3">
      <c r="A1358" s="32" t="s">
        <v>167</v>
      </c>
      <c r="B1358">
        <f t="shared" ca="1" si="130"/>
        <v>1</v>
      </c>
      <c r="C1358">
        <f t="shared" ca="1" si="130"/>
        <v>3</v>
      </c>
      <c r="D1358">
        <f t="shared" ca="1" si="130"/>
        <v>2</v>
      </c>
      <c r="E1358">
        <f t="shared" ca="1" si="130"/>
        <v>3</v>
      </c>
      <c r="F1358" t="str">
        <f t="shared" ca="1" si="129"/>
        <v>purchasing</v>
      </c>
      <c r="G1358" t="str">
        <f t="shared" ca="1" si="129"/>
        <v>electronics</v>
      </c>
      <c r="H1358" t="str">
        <f t="shared" ca="1" si="129"/>
        <v>11-15yrs</v>
      </c>
      <c r="I1358" t="str">
        <f t="shared" ca="1" si="129"/>
        <v>other</v>
      </c>
    </row>
    <row r="1359" spans="1:9" x14ac:dyDescent="0.3">
      <c r="A1359" s="35" t="s">
        <v>168</v>
      </c>
      <c r="B1359">
        <f t="shared" ca="1" si="130"/>
        <v>1</v>
      </c>
      <c r="C1359">
        <f t="shared" ca="1" si="130"/>
        <v>3</v>
      </c>
      <c r="D1359">
        <f t="shared" ca="1" si="130"/>
        <v>2</v>
      </c>
      <c r="E1359">
        <f t="shared" ca="1" si="130"/>
        <v>2</v>
      </c>
      <c r="F1359" t="str">
        <f t="shared" ca="1" si="129"/>
        <v>operations</v>
      </c>
      <c r="G1359" t="str">
        <f t="shared" ca="1" si="129"/>
        <v>electronics</v>
      </c>
      <c r="H1359" t="str">
        <f t="shared" ca="1" si="129"/>
        <v>6-10yrs</v>
      </c>
      <c r="I1359" t="str">
        <f t="shared" ca="1" si="129"/>
        <v>manager</v>
      </c>
    </row>
    <row r="1360" spans="1:9" x14ac:dyDescent="0.3">
      <c r="A1360" s="32" t="s">
        <v>169</v>
      </c>
      <c r="B1360">
        <f t="shared" ca="1" si="130"/>
        <v>1</v>
      </c>
      <c r="C1360">
        <f t="shared" ca="1" si="130"/>
        <v>3</v>
      </c>
      <c r="D1360">
        <f t="shared" ca="1" si="130"/>
        <v>2</v>
      </c>
      <c r="E1360">
        <f t="shared" ca="1" si="130"/>
        <v>4</v>
      </c>
      <c r="F1360" t="str">
        <f t="shared" ca="1" si="129"/>
        <v>other</v>
      </c>
      <c r="G1360" t="str">
        <f t="shared" ca="1" si="129"/>
        <v>other</v>
      </c>
      <c r="H1360" t="str">
        <f t="shared" ca="1" si="129"/>
        <v>1-5yrs</v>
      </c>
      <c r="I1360" t="str">
        <f t="shared" ca="1" si="129"/>
        <v>manager</v>
      </c>
    </row>
    <row r="1361" spans="1:9" x14ac:dyDescent="0.3">
      <c r="A1361" s="32" t="s">
        <v>170</v>
      </c>
      <c r="B1361">
        <f t="shared" ca="1" si="130"/>
        <v>1</v>
      </c>
      <c r="C1361">
        <f t="shared" ca="1" si="130"/>
        <v>3</v>
      </c>
      <c r="D1361">
        <f t="shared" ca="1" si="130"/>
        <v>2</v>
      </c>
      <c r="E1361">
        <f t="shared" ca="1" si="130"/>
        <v>3</v>
      </c>
      <c r="F1361" t="str">
        <f t="shared" ca="1" si="129"/>
        <v>sales</v>
      </c>
      <c r="G1361" t="str">
        <f t="shared" ca="1" si="129"/>
        <v>consumer goods</v>
      </c>
      <c r="H1361" t="str">
        <f t="shared" ca="1" si="129"/>
        <v>6-10yrs</v>
      </c>
      <c r="I1361" t="str">
        <f t="shared" ca="1" si="129"/>
        <v>non-supervisory</v>
      </c>
    </row>
    <row r="1362" spans="1:9" x14ac:dyDescent="0.3">
      <c r="A1362" s="35" t="s">
        <v>171</v>
      </c>
      <c r="B1362">
        <f t="shared" ca="1" si="130"/>
        <v>1</v>
      </c>
      <c r="C1362">
        <f t="shared" ca="1" si="130"/>
        <v>3</v>
      </c>
      <c r="D1362">
        <f t="shared" ca="1" si="130"/>
        <v>2</v>
      </c>
      <c r="E1362">
        <f t="shared" ca="1" si="130"/>
        <v>3</v>
      </c>
      <c r="F1362" t="str">
        <f t="shared" ref="F1362:I1368" ca="1" si="131">INDIRECT($A1362&amp;"!"&amp;F$172)</f>
        <v>other</v>
      </c>
      <c r="G1362" t="str">
        <f t="shared" ca="1" si="131"/>
        <v>other</v>
      </c>
      <c r="H1362" t="str">
        <f t="shared" ca="1" si="131"/>
        <v>1-5yrs</v>
      </c>
      <c r="I1362" t="str">
        <f t="shared" ca="1" si="131"/>
        <v>supervisor</v>
      </c>
    </row>
    <row r="1363" spans="1:9" x14ac:dyDescent="0.3">
      <c r="A1363" s="32" t="s">
        <v>172</v>
      </c>
      <c r="B1363">
        <f t="shared" ca="1" si="130"/>
        <v>1</v>
      </c>
      <c r="C1363">
        <f t="shared" ca="1" si="130"/>
        <v>3</v>
      </c>
      <c r="D1363">
        <f t="shared" ca="1" si="130"/>
        <v>2</v>
      </c>
      <c r="E1363">
        <f t="shared" ca="1" si="130"/>
        <v>3</v>
      </c>
      <c r="F1363" t="str">
        <f t="shared" ca="1" si="131"/>
        <v>analytics</v>
      </c>
      <c r="G1363" t="str">
        <f t="shared" ca="1" si="131"/>
        <v>electronics</v>
      </c>
      <c r="H1363" t="str">
        <f t="shared" ca="1" si="131"/>
        <v>&lt;1</v>
      </c>
      <c r="I1363" t="str">
        <f t="shared" ca="1" si="131"/>
        <v>non-supervisory</v>
      </c>
    </row>
    <row r="1364" spans="1:9" x14ac:dyDescent="0.3">
      <c r="A1364" s="32" t="s">
        <v>173</v>
      </c>
      <c r="B1364">
        <f t="shared" ca="1" si="130"/>
        <v>1</v>
      </c>
      <c r="C1364">
        <f t="shared" ca="1" si="130"/>
        <v>3</v>
      </c>
      <c r="D1364">
        <f t="shared" ca="1" si="130"/>
        <v>2</v>
      </c>
      <c r="E1364">
        <f t="shared" ca="1" si="130"/>
        <v>2</v>
      </c>
      <c r="F1364" t="str">
        <f t="shared" ca="1" si="131"/>
        <v>operations</v>
      </c>
      <c r="G1364" t="str">
        <f t="shared" ca="1" si="131"/>
        <v>electronics</v>
      </c>
      <c r="H1364" t="str">
        <f t="shared" ca="1" si="131"/>
        <v>6-10yrs</v>
      </c>
      <c r="I1364" t="str">
        <f t="shared" ca="1" si="131"/>
        <v>manager</v>
      </c>
    </row>
    <row r="1365" spans="1:9" x14ac:dyDescent="0.3">
      <c r="A1365" s="35" t="s">
        <v>174</v>
      </c>
      <c r="B1365">
        <f t="shared" ca="1" si="130"/>
        <v>1</v>
      </c>
      <c r="C1365">
        <f t="shared" ca="1" si="130"/>
        <v>3</v>
      </c>
      <c r="D1365">
        <f t="shared" ca="1" si="130"/>
        <v>2</v>
      </c>
      <c r="E1365">
        <f t="shared" ca="1" si="130"/>
        <v>3</v>
      </c>
      <c r="F1365" t="str">
        <f t="shared" ca="1" si="131"/>
        <v>logistics</v>
      </c>
      <c r="G1365" t="str">
        <f t="shared" ca="1" si="131"/>
        <v>other</v>
      </c>
      <c r="H1365" t="str">
        <f t="shared" ca="1" si="131"/>
        <v>1-5yrs</v>
      </c>
      <c r="I1365" t="str">
        <f t="shared" ca="1" si="131"/>
        <v>non-supervisory</v>
      </c>
    </row>
    <row r="1366" spans="1:9" x14ac:dyDescent="0.3">
      <c r="A1366" s="32" t="s">
        <v>175</v>
      </c>
      <c r="B1366">
        <f t="shared" ca="1" si="130"/>
        <v>1</v>
      </c>
      <c r="C1366">
        <f t="shared" ca="1" si="130"/>
        <v>3</v>
      </c>
      <c r="D1366">
        <f t="shared" ca="1" si="130"/>
        <v>2</v>
      </c>
      <c r="E1366">
        <f t="shared" ca="1" si="130"/>
        <v>3</v>
      </c>
      <c r="F1366" t="str">
        <f t="shared" ca="1" si="131"/>
        <v>logistics</v>
      </c>
      <c r="G1366" t="str">
        <f t="shared" ca="1" si="131"/>
        <v>other</v>
      </c>
      <c r="H1366" t="str">
        <f t="shared" ca="1" si="131"/>
        <v>1-5yrs</v>
      </c>
      <c r="I1366" t="str">
        <f t="shared" ca="1" si="131"/>
        <v>non-supervisory</v>
      </c>
    </row>
    <row r="1367" spans="1:9" x14ac:dyDescent="0.3">
      <c r="A1367" s="32" t="s">
        <v>176</v>
      </c>
      <c r="B1367">
        <f t="shared" ca="1" si="130"/>
        <v>1</v>
      </c>
      <c r="C1367">
        <f t="shared" ca="1" si="130"/>
        <v>3</v>
      </c>
      <c r="D1367">
        <f t="shared" ca="1" si="130"/>
        <v>2</v>
      </c>
      <c r="E1367">
        <f t="shared" ca="1" si="130"/>
        <v>3</v>
      </c>
      <c r="F1367" t="str">
        <f t="shared" ca="1" si="131"/>
        <v>sales</v>
      </c>
      <c r="G1367" t="str">
        <f t="shared" ca="1" si="131"/>
        <v>other</v>
      </c>
      <c r="H1367" t="str">
        <f t="shared" ca="1" si="131"/>
        <v>6-10yrs</v>
      </c>
      <c r="I1367" t="str">
        <f t="shared" ca="1" si="131"/>
        <v>manager</v>
      </c>
    </row>
    <row r="1368" spans="1:9" x14ac:dyDescent="0.3">
      <c r="A1368" s="35" t="s">
        <v>177</v>
      </c>
      <c r="B1368">
        <f t="shared" ca="1" si="130"/>
        <v>1</v>
      </c>
      <c r="C1368">
        <f t="shared" ca="1" si="130"/>
        <v>3</v>
      </c>
      <c r="D1368">
        <f t="shared" ca="1" si="130"/>
        <v>2</v>
      </c>
      <c r="E1368">
        <f t="shared" ca="1" si="130"/>
        <v>3</v>
      </c>
      <c r="F1368" t="str">
        <f t="shared" ca="1" si="131"/>
        <v>Analytics</v>
      </c>
      <c r="G1368" t="str">
        <f t="shared" ca="1" si="131"/>
        <v>electronics</v>
      </c>
      <c r="H1368" t="str">
        <f t="shared" ca="1" si="131"/>
        <v>1-5yrs</v>
      </c>
      <c r="I1368" t="str">
        <f t="shared" ca="1" si="131"/>
        <v>supervisor</v>
      </c>
    </row>
    <row r="1369" spans="1:9" x14ac:dyDescent="0.3">
      <c r="A1369" s="32"/>
      <c r="B1369" s="35" t="s">
        <v>305</v>
      </c>
      <c r="C1369" s="32" t="s">
        <v>306</v>
      </c>
      <c r="D1369" s="32" t="s">
        <v>307</v>
      </c>
      <c r="E1369" s="35" t="s">
        <v>205</v>
      </c>
      <c r="F1369" s="32" t="s">
        <v>220</v>
      </c>
      <c r="G1369" s="32" t="s">
        <v>221</v>
      </c>
      <c r="H1369" s="35" t="s">
        <v>222</v>
      </c>
      <c r="I1369" s="32" t="s">
        <v>224</v>
      </c>
    </row>
    <row r="1370" spans="1:9" x14ac:dyDescent="0.3">
      <c r="A1370" s="32"/>
      <c r="B1370" t="s">
        <v>256</v>
      </c>
    </row>
    <row r="1371" spans="1:9" x14ac:dyDescent="0.3">
      <c r="A1371" s="35" t="s">
        <v>232</v>
      </c>
      <c r="B1371">
        <f ca="1">INDIRECT($A1371&amp;"!"&amp;B$1369)</f>
        <v>1</v>
      </c>
      <c r="C1371">
        <f t="shared" ref="C1371:E1386" ca="1" si="132">INDIRECT($A1371&amp;"!"&amp;C$1369)</f>
        <v>1</v>
      </c>
      <c r="D1371">
        <f t="shared" ca="1" si="132"/>
        <v>1</v>
      </c>
      <c r="E1371">
        <f t="shared" ca="1" si="132"/>
        <v>1</v>
      </c>
      <c r="F1371" t="str">
        <f ca="1">INDIRECT($A1371&amp;"!"&amp;F$172)</f>
        <v>analytics</v>
      </c>
      <c r="G1371" t="str">
        <f t="shared" ref="G1371:I1371" ca="1" si="133">INDIRECT($A1371&amp;"!"&amp;G$172)</f>
        <v>n/a</v>
      </c>
      <c r="H1371" t="str">
        <f t="shared" ca="1" si="133"/>
        <v>1-5 years</v>
      </c>
      <c r="I1371" t="str">
        <f t="shared" ca="1" si="133"/>
        <v>non-supervisory</v>
      </c>
    </row>
    <row r="1372" spans="1:9" x14ac:dyDescent="0.3">
      <c r="A1372" s="32" t="s">
        <v>124</v>
      </c>
      <c r="B1372">
        <f t="shared" ref="B1372:E1403" ca="1" si="134">INDIRECT($A1372&amp;"!"&amp;B$1369)</f>
        <v>1</v>
      </c>
      <c r="C1372">
        <f t="shared" ca="1" si="132"/>
        <v>1</v>
      </c>
      <c r="D1372">
        <f t="shared" ca="1" si="132"/>
        <v>1</v>
      </c>
      <c r="E1372">
        <f t="shared" ca="1" si="132"/>
        <v>1</v>
      </c>
      <c r="F1372" t="str">
        <f t="shared" ref="F1372:I1387" ca="1" si="135">INDIRECT($A1372&amp;"!"&amp;F$172)</f>
        <v>purchasing</v>
      </c>
      <c r="G1372" t="str">
        <f t="shared" ca="1" si="135"/>
        <v>consumer goods</v>
      </c>
      <c r="H1372" t="str">
        <f t="shared" ca="1" si="135"/>
        <v>6-10year</v>
      </c>
      <c r="I1372" t="str">
        <f t="shared" ca="1" si="135"/>
        <v>Manager</v>
      </c>
    </row>
    <row r="1373" spans="1:9" x14ac:dyDescent="0.3">
      <c r="A1373" s="32" t="s">
        <v>125</v>
      </c>
      <c r="B1373">
        <f t="shared" ca="1" si="134"/>
        <v>1</v>
      </c>
      <c r="C1373">
        <f t="shared" ca="1" si="132"/>
        <v>1</v>
      </c>
      <c r="D1373">
        <f t="shared" ca="1" si="132"/>
        <v>1</v>
      </c>
      <c r="E1373">
        <f t="shared" ca="1" si="132"/>
        <v>1</v>
      </c>
      <c r="F1373" t="str">
        <f t="shared" ca="1" si="135"/>
        <v>purchasing</v>
      </c>
      <c r="G1373" t="str">
        <f t="shared" ca="1" si="135"/>
        <v>health care</v>
      </c>
      <c r="H1373" t="str">
        <f t="shared" ca="1" si="135"/>
        <v>1-5y</v>
      </c>
      <c r="I1373" t="str">
        <f t="shared" ca="1" si="135"/>
        <v>non-supervisory</v>
      </c>
    </row>
    <row r="1374" spans="1:9" x14ac:dyDescent="0.3">
      <c r="A1374" s="35" t="s">
        <v>126</v>
      </c>
      <c r="B1374">
        <f t="shared" ca="1" si="134"/>
        <v>1</v>
      </c>
      <c r="C1374">
        <f t="shared" ca="1" si="132"/>
        <v>1</v>
      </c>
      <c r="D1374">
        <f t="shared" ca="1" si="132"/>
        <v>1</v>
      </c>
      <c r="E1374">
        <f t="shared" ca="1" si="132"/>
        <v>1</v>
      </c>
      <c r="F1374" t="str">
        <f t="shared" ca="1" si="135"/>
        <v>n/a</v>
      </c>
      <c r="G1374" t="str">
        <f t="shared" ca="1" si="135"/>
        <v>n/a</v>
      </c>
      <c r="H1374" t="str">
        <f t="shared" ca="1" si="135"/>
        <v>1-5y</v>
      </c>
      <c r="I1374" t="str">
        <f t="shared" ca="1" si="135"/>
        <v>other</v>
      </c>
    </row>
    <row r="1375" spans="1:9" x14ac:dyDescent="0.3">
      <c r="A1375" s="32" t="s">
        <v>127</v>
      </c>
      <c r="B1375">
        <f t="shared" ca="1" si="134"/>
        <v>1</v>
      </c>
      <c r="C1375">
        <f t="shared" ca="1" si="132"/>
        <v>1</v>
      </c>
      <c r="D1375">
        <f t="shared" ca="1" si="132"/>
        <v>1</v>
      </c>
      <c r="E1375">
        <f t="shared" ca="1" si="132"/>
        <v>1</v>
      </c>
      <c r="F1375" t="str">
        <f t="shared" ca="1" si="135"/>
        <v>n/a</v>
      </c>
      <c r="G1375" t="str">
        <f t="shared" ca="1" si="135"/>
        <v>health care</v>
      </c>
      <c r="H1375" t="str">
        <f t="shared" ca="1" si="135"/>
        <v>n/a</v>
      </c>
      <c r="I1375" t="str">
        <f t="shared" ca="1" si="135"/>
        <v>n/a</v>
      </c>
    </row>
    <row r="1376" spans="1:9" x14ac:dyDescent="0.3">
      <c r="A1376" s="32" t="s">
        <v>128</v>
      </c>
      <c r="B1376">
        <f t="shared" ca="1" si="134"/>
        <v>1</v>
      </c>
      <c r="C1376">
        <f t="shared" ca="1" si="132"/>
        <v>1</v>
      </c>
      <c r="D1376">
        <f t="shared" ca="1" si="132"/>
        <v>1</v>
      </c>
      <c r="E1376">
        <f t="shared" ca="1" si="132"/>
        <v>1</v>
      </c>
      <c r="F1376" t="str">
        <f t="shared" ca="1" si="135"/>
        <v>sales</v>
      </c>
      <c r="G1376" t="str">
        <f t="shared" ca="1" si="135"/>
        <v>other</v>
      </c>
      <c r="H1376" t="str">
        <f t="shared" ca="1" si="135"/>
        <v>1-5yr</v>
      </c>
      <c r="I1376" t="str">
        <f t="shared" ca="1" si="135"/>
        <v>non-supervisory</v>
      </c>
    </row>
    <row r="1377" spans="1:9" x14ac:dyDescent="0.3">
      <c r="A1377" s="35" t="s">
        <v>129</v>
      </c>
      <c r="B1377">
        <f t="shared" ca="1" si="134"/>
        <v>1</v>
      </c>
      <c r="C1377">
        <f t="shared" ca="1" si="132"/>
        <v>1</v>
      </c>
      <c r="D1377">
        <f t="shared" ca="1" si="132"/>
        <v>1</v>
      </c>
      <c r="E1377">
        <f t="shared" ca="1" si="132"/>
        <v>1</v>
      </c>
      <c r="F1377" t="str">
        <f t="shared" ca="1" si="135"/>
        <v>analytics</v>
      </c>
      <c r="G1377" t="str">
        <f t="shared" ca="1" si="135"/>
        <v>consumer goods</v>
      </c>
      <c r="H1377" t="str">
        <f t="shared" ca="1" si="135"/>
        <v>1-5 yr</v>
      </c>
      <c r="I1377" t="str">
        <f t="shared" ca="1" si="135"/>
        <v>non-supervisory</v>
      </c>
    </row>
    <row r="1378" spans="1:9" x14ac:dyDescent="0.3">
      <c r="A1378" s="32" t="s">
        <v>130</v>
      </c>
      <c r="B1378">
        <f t="shared" ca="1" si="134"/>
        <v>1</v>
      </c>
      <c r="C1378">
        <f t="shared" ca="1" si="132"/>
        <v>1</v>
      </c>
      <c r="D1378">
        <f t="shared" ca="1" si="132"/>
        <v>1</v>
      </c>
      <c r="E1378">
        <f t="shared" ca="1" si="132"/>
        <v>1</v>
      </c>
      <c r="F1378" t="str">
        <f t="shared" ca="1" si="135"/>
        <v>analytics</v>
      </c>
      <c r="G1378" t="str">
        <f t="shared" ca="1" si="135"/>
        <v>electronics</v>
      </c>
      <c r="H1378" t="str">
        <f t="shared" ca="1" si="135"/>
        <v>1-5 yr</v>
      </c>
      <c r="I1378" t="str">
        <f t="shared" ca="1" si="135"/>
        <v>non-supervisory</v>
      </c>
    </row>
    <row r="1379" spans="1:9" x14ac:dyDescent="0.3">
      <c r="A1379" s="32" t="s">
        <v>131</v>
      </c>
      <c r="B1379">
        <f t="shared" ca="1" si="134"/>
        <v>1</v>
      </c>
      <c r="C1379">
        <f t="shared" ca="1" si="132"/>
        <v>1</v>
      </c>
      <c r="D1379">
        <f t="shared" ca="1" si="132"/>
        <v>1</v>
      </c>
      <c r="E1379">
        <f t="shared" ca="1" si="132"/>
        <v>1</v>
      </c>
      <c r="F1379" t="str">
        <f t="shared" ca="1" si="135"/>
        <v>operations</v>
      </c>
      <c r="G1379" t="str">
        <f t="shared" ca="1" si="135"/>
        <v>consumer goods</v>
      </c>
      <c r="H1379" t="str">
        <f t="shared" ca="1" si="135"/>
        <v>6-10yr</v>
      </c>
      <c r="I1379" t="str">
        <f t="shared" ca="1" si="135"/>
        <v>manager</v>
      </c>
    </row>
    <row r="1380" spans="1:9" x14ac:dyDescent="0.3">
      <c r="A1380" s="35" t="s">
        <v>132</v>
      </c>
      <c r="B1380">
        <f t="shared" ca="1" si="134"/>
        <v>1</v>
      </c>
      <c r="C1380">
        <f t="shared" ca="1" si="132"/>
        <v>1</v>
      </c>
      <c r="D1380">
        <f t="shared" ca="1" si="132"/>
        <v>1</v>
      </c>
      <c r="E1380">
        <f t="shared" ca="1" si="132"/>
        <v>1</v>
      </c>
      <c r="F1380" t="str">
        <f t="shared" ca="1" si="135"/>
        <v>Sales</v>
      </c>
      <c r="G1380" t="str">
        <f t="shared" ca="1" si="135"/>
        <v>consumer goods</v>
      </c>
      <c r="H1380" t="str">
        <f t="shared" ca="1" si="135"/>
        <v>1-5yrs</v>
      </c>
      <c r="I1380" t="str">
        <f t="shared" ca="1" si="135"/>
        <v>non-supervisory</v>
      </c>
    </row>
    <row r="1381" spans="1:9" x14ac:dyDescent="0.3">
      <c r="A1381" s="32" t="s">
        <v>133</v>
      </c>
      <c r="B1381">
        <f t="shared" ca="1" si="134"/>
        <v>1</v>
      </c>
      <c r="C1381">
        <f t="shared" ca="1" si="132"/>
        <v>1</v>
      </c>
      <c r="D1381">
        <f t="shared" ca="1" si="132"/>
        <v>1</v>
      </c>
      <c r="E1381">
        <f t="shared" ca="1" si="132"/>
        <v>1</v>
      </c>
      <c r="F1381" t="str">
        <f t="shared" ca="1" si="135"/>
        <v>operations</v>
      </c>
      <c r="G1381" t="str">
        <f t="shared" ca="1" si="135"/>
        <v>other</v>
      </c>
      <c r="H1381" t="str">
        <f t="shared" ca="1" si="135"/>
        <v>1-5yrs</v>
      </c>
      <c r="I1381" t="str">
        <f t="shared" ca="1" si="135"/>
        <v>non-supervisory</v>
      </c>
    </row>
    <row r="1382" spans="1:9" x14ac:dyDescent="0.3">
      <c r="A1382" s="32" t="s">
        <v>134</v>
      </c>
      <c r="B1382">
        <f t="shared" ca="1" si="134"/>
        <v>1</v>
      </c>
      <c r="C1382">
        <f t="shared" ca="1" si="132"/>
        <v>1</v>
      </c>
      <c r="D1382">
        <f t="shared" ca="1" si="132"/>
        <v>1</v>
      </c>
      <c r="E1382">
        <f t="shared" ca="1" si="132"/>
        <v>1</v>
      </c>
      <c r="F1382" t="str">
        <f t="shared" ca="1" si="135"/>
        <v>operations</v>
      </c>
      <c r="G1382" t="str">
        <f t="shared" ca="1" si="135"/>
        <v>consumer goods</v>
      </c>
      <c r="H1382" t="str">
        <f t="shared" ca="1" si="135"/>
        <v>6-10yrs</v>
      </c>
      <c r="I1382" t="str">
        <f t="shared" ca="1" si="135"/>
        <v>director</v>
      </c>
    </row>
    <row r="1383" spans="1:9" x14ac:dyDescent="0.3">
      <c r="A1383" s="35" t="s">
        <v>135</v>
      </c>
      <c r="B1383">
        <f t="shared" ca="1" si="134"/>
        <v>1</v>
      </c>
      <c r="C1383">
        <f t="shared" ca="1" si="132"/>
        <v>1</v>
      </c>
      <c r="D1383">
        <f t="shared" ca="1" si="132"/>
        <v>1</v>
      </c>
      <c r="E1383">
        <f t="shared" ca="1" si="132"/>
        <v>6</v>
      </c>
      <c r="F1383" t="str">
        <f t="shared" ca="1" si="135"/>
        <v>sales</v>
      </c>
      <c r="G1383" t="str">
        <f t="shared" ca="1" si="135"/>
        <v>consumer goods</v>
      </c>
      <c r="H1383" t="str">
        <f t="shared" ca="1" si="135"/>
        <v>6-10yrs</v>
      </c>
      <c r="I1383" t="str">
        <f t="shared" ca="1" si="135"/>
        <v>supervisor</v>
      </c>
    </row>
    <row r="1384" spans="1:9" x14ac:dyDescent="0.3">
      <c r="A1384" s="32" t="s">
        <v>136</v>
      </c>
      <c r="B1384">
        <f t="shared" ca="1" si="134"/>
        <v>1</v>
      </c>
      <c r="C1384">
        <f t="shared" ca="1" si="132"/>
        <v>1</v>
      </c>
      <c r="D1384">
        <f t="shared" ca="1" si="132"/>
        <v>1</v>
      </c>
      <c r="E1384">
        <f t="shared" ca="1" si="132"/>
        <v>2</v>
      </c>
      <c r="F1384" t="str">
        <f t="shared" ca="1" si="135"/>
        <v>operations</v>
      </c>
      <c r="G1384" t="str">
        <f t="shared" ca="1" si="135"/>
        <v>electronics</v>
      </c>
      <c r="H1384" t="str">
        <f t="shared" ca="1" si="135"/>
        <v>1-5yrs</v>
      </c>
      <c r="I1384" t="str">
        <f t="shared" ca="1" si="135"/>
        <v>manager</v>
      </c>
    </row>
    <row r="1385" spans="1:9" x14ac:dyDescent="0.3">
      <c r="A1385" s="32" t="s">
        <v>137</v>
      </c>
      <c r="B1385">
        <f t="shared" ca="1" si="134"/>
        <v>1</v>
      </c>
      <c r="C1385">
        <f t="shared" ca="1" si="132"/>
        <v>1</v>
      </c>
      <c r="D1385">
        <f t="shared" ca="1" si="132"/>
        <v>1</v>
      </c>
      <c r="E1385">
        <f t="shared" ca="1" si="132"/>
        <v>7</v>
      </c>
      <c r="F1385" t="str">
        <f t="shared" ca="1" si="135"/>
        <v>operations</v>
      </c>
      <c r="G1385" t="str">
        <f t="shared" ca="1" si="135"/>
        <v>electronics</v>
      </c>
      <c r="H1385" t="str">
        <f t="shared" ca="1" si="135"/>
        <v>6-10yrs</v>
      </c>
      <c r="I1385" t="str">
        <f t="shared" ca="1" si="135"/>
        <v>manager</v>
      </c>
    </row>
    <row r="1386" spans="1:9" x14ac:dyDescent="0.3">
      <c r="A1386" s="35" t="s">
        <v>138</v>
      </c>
      <c r="B1386">
        <f t="shared" ca="1" si="134"/>
        <v>1</v>
      </c>
      <c r="C1386">
        <f t="shared" ca="1" si="132"/>
        <v>1</v>
      </c>
      <c r="D1386">
        <f t="shared" ca="1" si="132"/>
        <v>1</v>
      </c>
      <c r="E1386">
        <f t="shared" ca="1" si="132"/>
        <v>1</v>
      </c>
      <c r="F1386" t="str">
        <f t="shared" ca="1" si="135"/>
        <v>sales</v>
      </c>
      <c r="G1386" t="str">
        <f t="shared" ca="1" si="135"/>
        <v>consumer goods</v>
      </c>
      <c r="H1386" t="str">
        <f t="shared" ca="1" si="135"/>
        <v>1-5yrs</v>
      </c>
      <c r="I1386" t="str">
        <f t="shared" ca="1" si="135"/>
        <v>non-supervisory</v>
      </c>
    </row>
    <row r="1387" spans="1:9" x14ac:dyDescent="0.3">
      <c r="A1387" s="32" t="s">
        <v>139</v>
      </c>
      <c r="B1387">
        <f t="shared" ca="1" si="134"/>
        <v>1</v>
      </c>
      <c r="C1387">
        <f t="shared" ca="1" si="134"/>
        <v>1</v>
      </c>
      <c r="D1387">
        <f t="shared" ca="1" si="134"/>
        <v>1</v>
      </c>
      <c r="E1387">
        <f t="shared" ca="1" si="134"/>
        <v>1</v>
      </c>
      <c r="F1387" t="str">
        <f t="shared" ca="1" si="135"/>
        <v>Purchasing</v>
      </c>
      <c r="G1387" t="str">
        <f t="shared" ca="1" si="135"/>
        <v>Health Care</v>
      </c>
      <c r="H1387" t="str">
        <f t="shared" ca="1" si="135"/>
        <v>6-10yrs</v>
      </c>
      <c r="I1387" t="str">
        <f t="shared" ca="1" si="135"/>
        <v>non-supervisory</v>
      </c>
    </row>
    <row r="1388" spans="1:9" x14ac:dyDescent="0.3">
      <c r="A1388" s="32" t="s">
        <v>140</v>
      </c>
      <c r="B1388">
        <f t="shared" ca="1" si="134"/>
        <v>1</v>
      </c>
      <c r="C1388">
        <f t="shared" ca="1" si="134"/>
        <v>1</v>
      </c>
      <c r="D1388">
        <f t="shared" ca="1" si="134"/>
        <v>1</v>
      </c>
      <c r="E1388">
        <f t="shared" ca="1" si="134"/>
        <v>1</v>
      </c>
      <c r="F1388" t="str">
        <f t="shared" ref="F1388:I1419" ca="1" si="136">INDIRECT($A1388&amp;"!"&amp;F$172)</f>
        <v>operations</v>
      </c>
      <c r="G1388" t="str">
        <f t="shared" ca="1" si="136"/>
        <v>other</v>
      </c>
      <c r="H1388" t="str">
        <f t="shared" ca="1" si="136"/>
        <v>1-5yr</v>
      </c>
      <c r="I1388" t="str">
        <f t="shared" ca="1" si="136"/>
        <v>non-supervisory</v>
      </c>
    </row>
    <row r="1389" spans="1:9" x14ac:dyDescent="0.3">
      <c r="A1389" s="35" t="s">
        <v>141</v>
      </c>
      <c r="B1389">
        <f t="shared" ca="1" si="134"/>
        <v>1</v>
      </c>
      <c r="C1389">
        <f t="shared" ca="1" si="134"/>
        <v>1</v>
      </c>
      <c r="D1389">
        <f t="shared" ca="1" si="134"/>
        <v>1</v>
      </c>
      <c r="E1389">
        <f t="shared" ca="1" si="134"/>
        <v>1</v>
      </c>
      <c r="F1389" t="str">
        <f t="shared" ca="1" si="136"/>
        <v>n/a</v>
      </c>
      <c r="G1389" t="str">
        <f t="shared" ca="1" si="136"/>
        <v>electronics</v>
      </c>
      <c r="H1389" t="str">
        <f t="shared" ca="1" si="136"/>
        <v>6-10yr</v>
      </c>
      <c r="I1389" t="str">
        <f t="shared" ca="1" si="136"/>
        <v>supervisor</v>
      </c>
    </row>
    <row r="1390" spans="1:9" x14ac:dyDescent="0.3">
      <c r="A1390" s="32" t="s">
        <v>142</v>
      </c>
      <c r="B1390">
        <f t="shared" ca="1" si="134"/>
        <v>1</v>
      </c>
      <c r="C1390">
        <f t="shared" ca="1" si="134"/>
        <v>1</v>
      </c>
      <c r="D1390">
        <f t="shared" ca="1" si="134"/>
        <v>1</v>
      </c>
      <c r="E1390">
        <f t="shared" ca="1" si="134"/>
        <v>1</v>
      </c>
      <c r="F1390" t="str">
        <f t="shared" ca="1" si="136"/>
        <v>accounting/finance</v>
      </c>
      <c r="G1390" t="str">
        <f t="shared" ca="1" si="136"/>
        <v>other</v>
      </c>
      <c r="H1390" t="str">
        <f t="shared" ca="1" si="136"/>
        <v>1-5yrs</v>
      </c>
      <c r="I1390" t="str">
        <f t="shared" ca="1" si="136"/>
        <v>supervisor</v>
      </c>
    </row>
    <row r="1391" spans="1:9" x14ac:dyDescent="0.3">
      <c r="A1391" s="32" t="s">
        <v>143</v>
      </c>
      <c r="B1391">
        <f t="shared" ca="1" si="134"/>
        <v>1</v>
      </c>
      <c r="C1391">
        <f t="shared" ca="1" si="134"/>
        <v>1</v>
      </c>
      <c r="D1391">
        <f t="shared" ca="1" si="134"/>
        <v>1</v>
      </c>
      <c r="E1391">
        <f t="shared" ca="1" si="134"/>
        <v>1</v>
      </c>
      <c r="F1391" t="str">
        <f t="shared" ca="1" si="136"/>
        <v>operations</v>
      </c>
      <c r="G1391" t="str">
        <f t="shared" ca="1" si="136"/>
        <v>other</v>
      </c>
      <c r="H1391" t="str">
        <f t="shared" ca="1" si="136"/>
        <v>6-10yrs</v>
      </c>
      <c r="I1391" t="str">
        <f t="shared" ca="1" si="136"/>
        <v>manager</v>
      </c>
    </row>
    <row r="1392" spans="1:9" x14ac:dyDescent="0.3">
      <c r="A1392" s="35" t="s">
        <v>144</v>
      </c>
      <c r="B1392">
        <f t="shared" ca="1" si="134"/>
        <v>1</v>
      </c>
      <c r="C1392">
        <f t="shared" ca="1" si="134"/>
        <v>1</v>
      </c>
      <c r="D1392">
        <f t="shared" ca="1" si="134"/>
        <v>1</v>
      </c>
      <c r="E1392">
        <f t="shared" ca="1" si="134"/>
        <v>1</v>
      </c>
      <c r="F1392" t="str">
        <f t="shared" ca="1" si="136"/>
        <v>n/a</v>
      </c>
      <c r="G1392" t="str">
        <f t="shared" ca="1" si="136"/>
        <v>other</v>
      </c>
      <c r="H1392" t="str">
        <f t="shared" ca="1" si="136"/>
        <v>1-5yrs</v>
      </c>
      <c r="I1392" t="str">
        <f t="shared" ca="1" si="136"/>
        <v>non-supervisory</v>
      </c>
    </row>
    <row r="1393" spans="1:9" x14ac:dyDescent="0.3">
      <c r="A1393" s="32" t="s">
        <v>145</v>
      </c>
      <c r="B1393">
        <f t="shared" ca="1" si="134"/>
        <v>1</v>
      </c>
      <c r="C1393">
        <f t="shared" ca="1" si="134"/>
        <v>1</v>
      </c>
      <c r="D1393">
        <f t="shared" ca="1" si="134"/>
        <v>1</v>
      </c>
      <c r="E1393">
        <f t="shared" ca="1" si="134"/>
        <v>1</v>
      </c>
      <c r="F1393" t="str">
        <f t="shared" ca="1" si="136"/>
        <v>accounting/finance</v>
      </c>
      <c r="G1393" t="str">
        <f t="shared" ca="1" si="136"/>
        <v>power/energy</v>
      </c>
      <c r="H1393" t="str">
        <f t="shared" ca="1" si="136"/>
        <v>1-5yrs</v>
      </c>
      <c r="I1393" t="str">
        <f t="shared" ca="1" si="136"/>
        <v>non-supervisory</v>
      </c>
    </row>
    <row r="1394" spans="1:9" x14ac:dyDescent="0.3">
      <c r="A1394" s="32" t="s">
        <v>146</v>
      </c>
      <c r="B1394">
        <f t="shared" ca="1" si="134"/>
        <v>1</v>
      </c>
      <c r="C1394">
        <f t="shared" ca="1" si="134"/>
        <v>1</v>
      </c>
      <c r="D1394">
        <f t="shared" ca="1" si="134"/>
        <v>1</v>
      </c>
      <c r="E1394">
        <f t="shared" ca="1" si="134"/>
        <v>1</v>
      </c>
      <c r="F1394" t="str">
        <f t="shared" ca="1" si="136"/>
        <v>n/a</v>
      </c>
      <c r="G1394" t="str">
        <f t="shared" ca="1" si="136"/>
        <v>n/a</v>
      </c>
      <c r="H1394" t="str">
        <f t="shared" ca="1" si="136"/>
        <v>1-5yrs</v>
      </c>
      <c r="I1394" t="str">
        <f t="shared" ca="1" si="136"/>
        <v>n/a</v>
      </c>
    </row>
    <row r="1395" spans="1:9" x14ac:dyDescent="0.3">
      <c r="A1395" s="35" t="s">
        <v>147</v>
      </c>
      <c r="B1395">
        <f t="shared" ca="1" si="134"/>
        <v>1</v>
      </c>
      <c r="C1395">
        <f t="shared" ca="1" si="134"/>
        <v>1</v>
      </c>
      <c r="D1395">
        <f t="shared" ca="1" si="134"/>
        <v>1</v>
      </c>
      <c r="E1395">
        <f t="shared" ca="1" si="134"/>
        <v>1</v>
      </c>
      <c r="F1395" t="str">
        <f t="shared" ca="1" si="136"/>
        <v>accounting/finance</v>
      </c>
      <c r="G1395" t="str">
        <f t="shared" ca="1" si="136"/>
        <v>other</v>
      </c>
      <c r="H1395" t="str">
        <f t="shared" ca="1" si="136"/>
        <v>11-15yrs</v>
      </c>
      <c r="I1395" t="str">
        <f t="shared" ca="1" si="136"/>
        <v>non-supervisory</v>
      </c>
    </row>
    <row r="1396" spans="1:9" x14ac:dyDescent="0.3">
      <c r="A1396" s="32" t="s">
        <v>148</v>
      </c>
      <c r="B1396">
        <f t="shared" ca="1" si="134"/>
        <v>1</v>
      </c>
      <c r="C1396">
        <f t="shared" ca="1" si="134"/>
        <v>1</v>
      </c>
      <c r="D1396">
        <f t="shared" ca="1" si="134"/>
        <v>1</v>
      </c>
      <c r="E1396">
        <f t="shared" ca="1" si="134"/>
        <v>1</v>
      </c>
      <c r="F1396" t="str">
        <f t="shared" ca="1" si="136"/>
        <v>sales</v>
      </c>
      <c r="G1396" t="str">
        <f t="shared" ca="1" si="136"/>
        <v>electronics</v>
      </c>
      <c r="H1396" t="str">
        <f t="shared" ca="1" si="136"/>
        <v>6-10yrs</v>
      </c>
      <c r="I1396" t="str">
        <f t="shared" ca="1" si="136"/>
        <v>manager</v>
      </c>
    </row>
    <row r="1397" spans="1:9" x14ac:dyDescent="0.3">
      <c r="A1397" s="32" t="s">
        <v>149</v>
      </c>
      <c r="B1397">
        <f t="shared" ca="1" si="134"/>
        <v>1</v>
      </c>
      <c r="C1397">
        <f t="shared" ca="1" si="134"/>
        <v>1</v>
      </c>
      <c r="D1397">
        <f t="shared" ca="1" si="134"/>
        <v>1</v>
      </c>
      <c r="E1397">
        <f t="shared" ca="1" si="134"/>
        <v>2</v>
      </c>
      <c r="F1397" t="str">
        <f t="shared" ca="1" si="136"/>
        <v>accounting/finance</v>
      </c>
      <c r="G1397" t="str">
        <f t="shared" ca="1" si="136"/>
        <v>n/a</v>
      </c>
      <c r="H1397" t="str">
        <f t="shared" ca="1" si="136"/>
        <v>11-15yrs</v>
      </c>
      <c r="I1397" t="str">
        <f t="shared" ca="1" si="136"/>
        <v>manager</v>
      </c>
    </row>
    <row r="1398" spans="1:9" x14ac:dyDescent="0.3">
      <c r="A1398" s="35" t="s">
        <v>150</v>
      </c>
      <c r="B1398">
        <f t="shared" ca="1" si="134"/>
        <v>1</v>
      </c>
      <c r="C1398">
        <f t="shared" ca="1" si="134"/>
        <v>1</v>
      </c>
      <c r="D1398">
        <f t="shared" ca="1" si="134"/>
        <v>1</v>
      </c>
      <c r="E1398">
        <f t="shared" ca="1" si="134"/>
        <v>1</v>
      </c>
      <c r="F1398" t="str">
        <f t="shared" ca="1" si="136"/>
        <v>analytics</v>
      </c>
      <c r="G1398" t="str">
        <f t="shared" ca="1" si="136"/>
        <v>electronics</v>
      </c>
      <c r="H1398" t="str">
        <f t="shared" ca="1" si="136"/>
        <v>6-10yrs</v>
      </c>
      <c r="I1398" t="str">
        <f t="shared" ca="1" si="136"/>
        <v>manager</v>
      </c>
    </row>
    <row r="1399" spans="1:9" x14ac:dyDescent="0.3">
      <c r="A1399" s="32" t="s">
        <v>151</v>
      </c>
      <c r="B1399">
        <f t="shared" ca="1" si="134"/>
        <v>1</v>
      </c>
      <c r="C1399">
        <f t="shared" ca="1" si="134"/>
        <v>1</v>
      </c>
      <c r="D1399">
        <f t="shared" ca="1" si="134"/>
        <v>1</v>
      </c>
      <c r="E1399">
        <f t="shared" ca="1" si="134"/>
        <v>1</v>
      </c>
      <c r="F1399" t="str">
        <f t="shared" ca="1" si="136"/>
        <v>operations</v>
      </c>
      <c r="G1399" t="str">
        <f t="shared" ca="1" si="136"/>
        <v>consumer goods</v>
      </c>
      <c r="H1399" t="str">
        <f t="shared" ca="1" si="136"/>
        <v>11-15yrs</v>
      </c>
      <c r="I1399" t="str">
        <f t="shared" ca="1" si="136"/>
        <v>VP/executive</v>
      </c>
    </row>
    <row r="1400" spans="1:9" x14ac:dyDescent="0.3">
      <c r="A1400" s="32" t="s">
        <v>152</v>
      </c>
      <c r="B1400">
        <f t="shared" ca="1" si="134"/>
        <v>1</v>
      </c>
      <c r="C1400">
        <f t="shared" ca="1" si="134"/>
        <v>1</v>
      </c>
      <c r="D1400">
        <f t="shared" ca="1" si="134"/>
        <v>1</v>
      </c>
      <c r="E1400">
        <f t="shared" ca="1" si="134"/>
        <v>1</v>
      </c>
      <c r="F1400" t="str">
        <f t="shared" ca="1" si="136"/>
        <v>operations</v>
      </c>
      <c r="G1400" t="str">
        <f t="shared" ca="1" si="136"/>
        <v>health care</v>
      </c>
      <c r="H1400" t="str">
        <f t="shared" ca="1" si="136"/>
        <v>16-20yrs</v>
      </c>
      <c r="I1400" t="str">
        <f t="shared" ca="1" si="136"/>
        <v>manager</v>
      </c>
    </row>
    <row r="1401" spans="1:9" x14ac:dyDescent="0.3">
      <c r="A1401" s="35" t="s">
        <v>153</v>
      </c>
      <c r="B1401">
        <f t="shared" ca="1" si="134"/>
        <v>1</v>
      </c>
      <c r="C1401">
        <f t="shared" ca="1" si="134"/>
        <v>1</v>
      </c>
      <c r="D1401">
        <f t="shared" ca="1" si="134"/>
        <v>1</v>
      </c>
      <c r="E1401">
        <f t="shared" ca="1" si="134"/>
        <v>1</v>
      </c>
      <c r="F1401" t="str">
        <f t="shared" ca="1" si="136"/>
        <v>accounting/finance</v>
      </c>
      <c r="G1401" t="str">
        <f t="shared" ca="1" si="136"/>
        <v>other</v>
      </c>
      <c r="H1401" t="str">
        <f t="shared" ca="1" si="136"/>
        <v>6-10yrs</v>
      </c>
      <c r="I1401" t="str">
        <f t="shared" ca="1" si="136"/>
        <v>non-supervisory</v>
      </c>
    </row>
    <row r="1402" spans="1:9" x14ac:dyDescent="0.3">
      <c r="A1402" s="32" t="s">
        <v>154</v>
      </c>
      <c r="B1402">
        <f t="shared" ca="1" si="134"/>
        <v>1</v>
      </c>
      <c r="C1402">
        <f t="shared" ca="1" si="134"/>
        <v>1</v>
      </c>
      <c r="D1402">
        <f t="shared" ca="1" si="134"/>
        <v>1</v>
      </c>
      <c r="E1402">
        <f t="shared" ca="1" si="134"/>
        <v>1</v>
      </c>
      <c r="F1402" t="str">
        <f t="shared" ca="1" si="136"/>
        <v>other</v>
      </c>
      <c r="G1402" t="str">
        <f t="shared" ca="1" si="136"/>
        <v>consumer goods</v>
      </c>
      <c r="H1402" t="str">
        <f t="shared" ca="1" si="136"/>
        <v>1-5yrs</v>
      </c>
      <c r="I1402" t="str">
        <f t="shared" ca="1" si="136"/>
        <v>manager</v>
      </c>
    </row>
    <row r="1403" spans="1:9" x14ac:dyDescent="0.3">
      <c r="A1403" s="32" t="s">
        <v>155</v>
      </c>
      <c r="B1403">
        <f t="shared" ca="1" si="134"/>
        <v>1</v>
      </c>
      <c r="C1403">
        <f t="shared" ca="1" si="134"/>
        <v>1</v>
      </c>
      <c r="D1403">
        <f t="shared" ca="1" si="134"/>
        <v>1</v>
      </c>
      <c r="E1403">
        <f t="shared" ca="1" si="134"/>
        <v>1</v>
      </c>
      <c r="F1403" t="str">
        <f t="shared" ca="1" si="136"/>
        <v>accounting/finance</v>
      </c>
      <c r="G1403" t="str">
        <f t="shared" ca="1" si="136"/>
        <v>consumer goods</v>
      </c>
      <c r="H1403" t="str">
        <f t="shared" ca="1" si="136"/>
        <v>11-15yrs</v>
      </c>
      <c r="I1403" t="str">
        <f t="shared" ca="1" si="136"/>
        <v>manager</v>
      </c>
    </row>
    <row r="1404" spans="1:9" x14ac:dyDescent="0.3">
      <c r="A1404" s="35" t="s">
        <v>156</v>
      </c>
      <c r="B1404">
        <f t="shared" ref="B1404:E1425" ca="1" si="137">INDIRECT($A1404&amp;"!"&amp;B$1369)</f>
        <v>1</v>
      </c>
      <c r="C1404">
        <f t="shared" ca="1" si="137"/>
        <v>1</v>
      </c>
      <c r="D1404">
        <f t="shared" ca="1" si="137"/>
        <v>1</v>
      </c>
      <c r="E1404">
        <f t="shared" ca="1" si="137"/>
        <v>1</v>
      </c>
      <c r="F1404" t="str">
        <f t="shared" ca="1" si="136"/>
        <v>n/a</v>
      </c>
      <c r="G1404" t="str">
        <f t="shared" ca="1" si="136"/>
        <v>health care</v>
      </c>
      <c r="H1404" t="str">
        <f t="shared" ca="1" si="136"/>
        <v>1-5yrs</v>
      </c>
      <c r="I1404" t="str">
        <f t="shared" ca="1" si="136"/>
        <v>supervisor</v>
      </c>
    </row>
    <row r="1405" spans="1:9" x14ac:dyDescent="0.3">
      <c r="A1405" s="32" t="s">
        <v>157</v>
      </c>
      <c r="B1405">
        <f t="shared" ca="1" si="137"/>
        <v>1</v>
      </c>
      <c r="C1405">
        <f t="shared" ca="1" si="137"/>
        <v>1</v>
      </c>
      <c r="D1405">
        <f t="shared" ca="1" si="137"/>
        <v>1</v>
      </c>
      <c r="E1405" t="str">
        <f t="shared" ca="1" si="137"/>
        <v>.</v>
      </c>
      <c r="F1405" t="str">
        <f t="shared" ca="1" si="136"/>
        <v>other</v>
      </c>
      <c r="G1405" t="str">
        <f t="shared" ca="1" si="136"/>
        <v>industrial equipment</v>
      </c>
      <c r="H1405" t="str">
        <f t="shared" ca="1" si="136"/>
        <v>6-10yrs</v>
      </c>
      <c r="I1405" t="str">
        <f t="shared" ca="1" si="136"/>
        <v>other</v>
      </c>
    </row>
    <row r="1406" spans="1:9" x14ac:dyDescent="0.3">
      <c r="A1406" s="32" t="s">
        <v>158</v>
      </c>
      <c r="B1406">
        <f t="shared" ca="1" si="137"/>
        <v>1</v>
      </c>
      <c r="C1406">
        <f t="shared" ca="1" si="137"/>
        <v>1</v>
      </c>
      <c r="D1406">
        <f t="shared" ca="1" si="137"/>
        <v>1</v>
      </c>
      <c r="E1406">
        <f t="shared" ca="1" si="137"/>
        <v>1</v>
      </c>
      <c r="F1406" t="str">
        <f t="shared" ca="1" si="136"/>
        <v>logistics</v>
      </c>
      <c r="G1406" t="str">
        <f t="shared" ca="1" si="136"/>
        <v>electronics</v>
      </c>
      <c r="H1406" t="str">
        <f t="shared" ca="1" si="136"/>
        <v>1-5yrs</v>
      </c>
      <c r="I1406" t="str">
        <f t="shared" ca="1" si="136"/>
        <v>supervisor</v>
      </c>
    </row>
    <row r="1407" spans="1:9" x14ac:dyDescent="0.3">
      <c r="A1407" s="35" t="s">
        <v>159</v>
      </c>
      <c r="B1407">
        <f t="shared" ca="1" si="137"/>
        <v>1</v>
      </c>
      <c r="C1407">
        <f t="shared" ca="1" si="137"/>
        <v>1</v>
      </c>
      <c r="D1407">
        <f t="shared" ca="1" si="137"/>
        <v>1</v>
      </c>
      <c r="E1407">
        <f t="shared" ca="1" si="137"/>
        <v>3</v>
      </c>
      <c r="F1407" t="str">
        <f t="shared" ca="1" si="136"/>
        <v>operations</v>
      </c>
      <c r="G1407" t="str">
        <f t="shared" ca="1" si="136"/>
        <v>electronics</v>
      </c>
      <c r="H1407" t="str">
        <f t="shared" ca="1" si="136"/>
        <v>1-5yrs</v>
      </c>
      <c r="I1407" t="str">
        <f t="shared" ca="1" si="136"/>
        <v>other</v>
      </c>
    </row>
    <row r="1408" spans="1:9" x14ac:dyDescent="0.3">
      <c r="A1408" s="32" t="s">
        <v>160</v>
      </c>
      <c r="B1408">
        <f t="shared" ca="1" si="137"/>
        <v>1</v>
      </c>
      <c r="C1408">
        <f t="shared" ca="1" si="137"/>
        <v>1</v>
      </c>
      <c r="D1408">
        <f t="shared" ca="1" si="137"/>
        <v>1</v>
      </c>
      <c r="E1408">
        <f t="shared" ca="1" si="137"/>
        <v>1</v>
      </c>
      <c r="F1408" t="str">
        <f t="shared" ca="1" si="136"/>
        <v>accounting/finance</v>
      </c>
      <c r="G1408" t="str">
        <f t="shared" ca="1" si="136"/>
        <v>consumer goods</v>
      </c>
      <c r="H1408" t="str">
        <f t="shared" ca="1" si="136"/>
        <v>6-10yrs</v>
      </c>
      <c r="I1408" t="str">
        <f t="shared" ca="1" si="136"/>
        <v>supervisor</v>
      </c>
    </row>
    <row r="1409" spans="1:9" x14ac:dyDescent="0.3">
      <c r="A1409" s="32" t="s">
        <v>161</v>
      </c>
      <c r="B1409">
        <f t="shared" ca="1" si="137"/>
        <v>1</v>
      </c>
      <c r="C1409">
        <f t="shared" ca="1" si="137"/>
        <v>1</v>
      </c>
      <c r="D1409">
        <f t="shared" ca="1" si="137"/>
        <v>1</v>
      </c>
      <c r="E1409">
        <f t="shared" ca="1" si="137"/>
        <v>2</v>
      </c>
      <c r="F1409" t="str">
        <f t="shared" ca="1" si="136"/>
        <v>logistics</v>
      </c>
      <c r="G1409" t="str">
        <f t="shared" ca="1" si="136"/>
        <v>other</v>
      </c>
      <c r="H1409" t="str">
        <f t="shared" ca="1" si="136"/>
        <v>1-5yrs</v>
      </c>
      <c r="I1409" t="str">
        <f t="shared" ca="1" si="136"/>
        <v>supervisor</v>
      </c>
    </row>
    <row r="1410" spans="1:9" x14ac:dyDescent="0.3">
      <c r="A1410" s="35" t="s">
        <v>162</v>
      </c>
      <c r="B1410">
        <f t="shared" ca="1" si="137"/>
        <v>1</v>
      </c>
      <c r="C1410">
        <f t="shared" ca="1" si="137"/>
        <v>1</v>
      </c>
      <c r="D1410">
        <f t="shared" ca="1" si="137"/>
        <v>1</v>
      </c>
      <c r="E1410">
        <f t="shared" ca="1" si="137"/>
        <v>1</v>
      </c>
      <c r="F1410" t="str">
        <f t="shared" ca="1" si="136"/>
        <v>accounting/finance</v>
      </c>
      <c r="G1410" t="str">
        <f t="shared" ca="1" si="136"/>
        <v>other</v>
      </c>
      <c r="H1410" t="str">
        <f t="shared" ca="1" si="136"/>
        <v>1-5yrs</v>
      </c>
      <c r="I1410" t="str">
        <f t="shared" ca="1" si="136"/>
        <v>non-supervisory</v>
      </c>
    </row>
    <row r="1411" spans="1:9" x14ac:dyDescent="0.3">
      <c r="A1411" s="32" t="s">
        <v>163</v>
      </c>
      <c r="B1411">
        <f t="shared" ca="1" si="137"/>
        <v>1</v>
      </c>
      <c r="C1411">
        <f t="shared" ca="1" si="137"/>
        <v>1</v>
      </c>
      <c r="D1411">
        <f t="shared" ca="1" si="137"/>
        <v>1</v>
      </c>
      <c r="E1411">
        <f t="shared" ca="1" si="137"/>
        <v>1</v>
      </c>
      <c r="F1411" t="str">
        <f t="shared" ca="1" si="136"/>
        <v>operations</v>
      </c>
      <c r="G1411" t="str">
        <f t="shared" ca="1" si="136"/>
        <v>electronics</v>
      </c>
      <c r="H1411" t="str">
        <f t="shared" ca="1" si="136"/>
        <v>6-10yrs</v>
      </c>
      <c r="I1411" t="str">
        <f t="shared" ca="1" si="136"/>
        <v>supervisor</v>
      </c>
    </row>
    <row r="1412" spans="1:9" x14ac:dyDescent="0.3">
      <c r="A1412" s="32" t="s">
        <v>164</v>
      </c>
      <c r="B1412">
        <f t="shared" ca="1" si="137"/>
        <v>1</v>
      </c>
      <c r="C1412">
        <f t="shared" ca="1" si="137"/>
        <v>1</v>
      </c>
      <c r="D1412">
        <f t="shared" ca="1" si="137"/>
        <v>1</v>
      </c>
      <c r="E1412">
        <f t="shared" ca="1" si="137"/>
        <v>1</v>
      </c>
      <c r="F1412" t="str">
        <f t="shared" ca="1" si="136"/>
        <v>operations</v>
      </c>
      <c r="G1412" t="str">
        <f t="shared" ca="1" si="136"/>
        <v>consumer goods</v>
      </c>
      <c r="H1412" t="str">
        <f t="shared" ca="1" si="136"/>
        <v>1-5yrs</v>
      </c>
      <c r="I1412" t="str">
        <f t="shared" ca="1" si="136"/>
        <v>non-supervisory</v>
      </c>
    </row>
    <row r="1413" spans="1:9" x14ac:dyDescent="0.3">
      <c r="A1413" s="35" t="s">
        <v>165</v>
      </c>
      <c r="B1413">
        <f t="shared" ca="1" si="137"/>
        <v>1</v>
      </c>
      <c r="C1413">
        <f t="shared" ca="1" si="137"/>
        <v>1</v>
      </c>
      <c r="D1413">
        <f t="shared" ca="1" si="137"/>
        <v>1</v>
      </c>
      <c r="E1413">
        <f t="shared" ca="1" si="137"/>
        <v>1</v>
      </c>
      <c r="F1413" t="str">
        <f t="shared" ca="1" si="136"/>
        <v>other</v>
      </c>
      <c r="G1413" t="str">
        <f t="shared" ca="1" si="136"/>
        <v>other</v>
      </c>
      <c r="H1413" t="str">
        <f t="shared" ca="1" si="136"/>
        <v>1-5yrs</v>
      </c>
      <c r="I1413" t="str">
        <f t="shared" ca="1" si="136"/>
        <v>non-supervisory</v>
      </c>
    </row>
    <row r="1414" spans="1:9" x14ac:dyDescent="0.3">
      <c r="A1414" s="32" t="s">
        <v>166</v>
      </c>
      <c r="B1414">
        <f t="shared" ca="1" si="137"/>
        <v>1</v>
      </c>
      <c r="C1414">
        <f t="shared" ca="1" si="137"/>
        <v>1</v>
      </c>
      <c r="D1414">
        <f t="shared" ca="1" si="137"/>
        <v>1</v>
      </c>
      <c r="E1414">
        <f t="shared" ca="1" si="137"/>
        <v>1</v>
      </c>
      <c r="F1414" t="str">
        <f t="shared" ca="1" si="136"/>
        <v>operations</v>
      </c>
      <c r="G1414" t="str">
        <f t="shared" ca="1" si="136"/>
        <v>electronics</v>
      </c>
      <c r="H1414" t="str">
        <f t="shared" ca="1" si="136"/>
        <v>1-5yrs</v>
      </c>
      <c r="I1414" t="str">
        <f t="shared" ca="1" si="136"/>
        <v>non-supervisory</v>
      </c>
    </row>
    <row r="1415" spans="1:9" x14ac:dyDescent="0.3">
      <c r="A1415" s="32" t="s">
        <v>167</v>
      </c>
      <c r="B1415">
        <f t="shared" ca="1" si="137"/>
        <v>1</v>
      </c>
      <c r="C1415">
        <f t="shared" ca="1" si="137"/>
        <v>1</v>
      </c>
      <c r="D1415">
        <f t="shared" ca="1" si="137"/>
        <v>1</v>
      </c>
      <c r="E1415">
        <f t="shared" ca="1" si="137"/>
        <v>1</v>
      </c>
      <c r="F1415" t="str">
        <f t="shared" ca="1" si="136"/>
        <v>purchasing</v>
      </c>
      <c r="G1415" t="str">
        <f t="shared" ca="1" si="136"/>
        <v>electronics</v>
      </c>
      <c r="H1415" t="str">
        <f t="shared" ca="1" si="136"/>
        <v>11-15yrs</v>
      </c>
      <c r="I1415" t="str">
        <f t="shared" ca="1" si="136"/>
        <v>other</v>
      </c>
    </row>
    <row r="1416" spans="1:9" x14ac:dyDescent="0.3">
      <c r="A1416" s="35" t="s">
        <v>168</v>
      </c>
      <c r="B1416">
        <f t="shared" ca="1" si="137"/>
        <v>1</v>
      </c>
      <c r="C1416">
        <f t="shared" ca="1" si="137"/>
        <v>1</v>
      </c>
      <c r="D1416">
        <f t="shared" ca="1" si="137"/>
        <v>1</v>
      </c>
      <c r="E1416">
        <f t="shared" ca="1" si="137"/>
        <v>1</v>
      </c>
      <c r="F1416" t="str">
        <f t="shared" ca="1" si="136"/>
        <v>operations</v>
      </c>
      <c r="G1416" t="str">
        <f t="shared" ca="1" si="136"/>
        <v>electronics</v>
      </c>
      <c r="H1416" t="str">
        <f t="shared" ca="1" si="136"/>
        <v>6-10yrs</v>
      </c>
      <c r="I1416" t="str">
        <f t="shared" ca="1" si="136"/>
        <v>manager</v>
      </c>
    </row>
    <row r="1417" spans="1:9" x14ac:dyDescent="0.3">
      <c r="A1417" s="32" t="s">
        <v>169</v>
      </c>
      <c r="B1417">
        <f t="shared" ca="1" si="137"/>
        <v>1</v>
      </c>
      <c r="C1417">
        <f t="shared" ca="1" si="137"/>
        <v>1</v>
      </c>
      <c r="D1417">
        <f t="shared" ca="1" si="137"/>
        <v>1</v>
      </c>
      <c r="E1417">
        <f t="shared" ca="1" si="137"/>
        <v>1</v>
      </c>
      <c r="F1417" t="str">
        <f t="shared" ca="1" si="136"/>
        <v>other</v>
      </c>
      <c r="G1417" t="str">
        <f t="shared" ca="1" si="136"/>
        <v>other</v>
      </c>
      <c r="H1417" t="str">
        <f t="shared" ca="1" si="136"/>
        <v>1-5yrs</v>
      </c>
      <c r="I1417" t="str">
        <f t="shared" ca="1" si="136"/>
        <v>manager</v>
      </c>
    </row>
    <row r="1418" spans="1:9" x14ac:dyDescent="0.3">
      <c r="A1418" s="32" t="s">
        <v>170</v>
      </c>
      <c r="B1418">
        <f t="shared" ca="1" si="137"/>
        <v>1</v>
      </c>
      <c r="C1418">
        <f t="shared" ca="1" si="137"/>
        <v>1</v>
      </c>
      <c r="D1418">
        <f t="shared" ca="1" si="137"/>
        <v>1</v>
      </c>
      <c r="E1418">
        <f t="shared" ca="1" si="137"/>
        <v>1</v>
      </c>
      <c r="F1418" t="str">
        <f t="shared" ca="1" si="136"/>
        <v>sales</v>
      </c>
      <c r="G1418" t="str">
        <f t="shared" ca="1" si="136"/>
        <v>consumer goods</v>
      </c>
      <c r="H1418" t="str">
        <f t="shared" ca="1" si="136"/>
        <v>6-10yrs</v>
      </c>
      <c r="I1418" t="str">
        <f t="shared" ca="1" si="136"/>
        <v>non-supervisory</v>
      </c>
    </row>
    <row r="1419" spans="1:9" x14ac:dyDescent="0.3">
      <c r="A1419" s="35" t="s">
        <v>171</v>
      </c>
      <c r="B1419">
        <f t="shared" ca="1" si="137"/>
        <v>1</v>
      </c>
      <c r="C1419">
        <f t="shared" ca="1" si="137"/>
        <v>1</v>
      </c>
      <c r="D1419">
        <f t="shared" ca="1" si="137"/>
        <v>1</v>
      </c>
      <c r="E1419">
        <f t="shared" ca="1" si="137"/>
        <v>1</v>
      </c>
      <c r="F1419" t="str">
        <f t="shared" ca="1" si="136"/>
        <v>other</v>
      </c>
      <c r="G1419" t="str">
        <f t="shared" ca="1" si="136"/>
        <v>other</v>
      </c>
      <c r="H1419" t="str">
        <f t="shared" ca="1" si="136"/>
        <v>1-5yrs</v>
      </c>
      <c r="I1419" t="str">
        <f t="shared" ca="1" si="136"/>
        <v>supervisor</v>
      </c>
    </row>
    <row r="1420" spans="1:9" x14ac:dyDescent="0.3">
      <c r="A1420" s="32" t="s">
        <v>172</v>
      </c>
      <c r="B1420">
        <f t="shared" ca="1" si="137"/>
        <v>1</v>
      </c>
      <c r="C1420">
        <f t="shared" ca="1" si="137"/>
        <v>1</v>
      </c>
      <c r="D1420">
        <f t="shared" ca="1" si="137"/>
        <v>1</v>
      </c>
      <c r="E1420">
        <f t="shared" ca="1" si="137"/>
        <v>1</v>
      </c>
      <c r="F1420" t="str">
        <f t="shared" ref="F1420:I1425" ca="1" si="138">INDIRECT($A1420&amp;"!"&amp;F$172)</f>
        <v>analytics</v>
      </c>
      <c r="G1420" t="str">
        <f t="shared" ca="1" si="138"/>
        <v>electronics</v>
      </c>
      <c r="H1420" t="str">
        <f t="shared" ca="1" si="138"/>
        <v>&lt;1</v>
      </c>
      <c r="I1420" t="str">
        <f t="shared" ca="1" si="138"/>
        <v>non-supervisory</v>
      </c>
    </row>
    <row r="1421" spans="1:9" x14ac:dyDescent="0.3">
      <c r="A1421" s="32" t="s">
        <v>173</v>
      </c>
      <c r="B1421">
        <f t="shared" ca="1" si="137"/>
        <v>1</v>
      </c>
      <c r="C1421">
        <f t="shared" ca="1" si="137"/>
        <v>1</v>
      </c>
      <c r="D1421">
        <f t="shared" ca="1" si="137"/>
        <v>1</v>
      </c>
      <c r="E1421">
        <f t="shared" ca="1" si="137"/>
        <v>1</v>
      </c>
      <c r="F1421" t="str">
        <f t="shared" ca="1" si="138"/>
        <v>operations</v>
      </c>
      <c r="G1421" t="str">
        <f t="shared" ca="1" si="138"/>
        <v>electronics</v>
      </c>
      <c r="H1421" t="str">
        <f t="shared" ca="1" si="138"/>
        <v>6-10yrs</v>
      </c>
      <c r="I1421" t="str">
        <f t="shared" ca="1" si="138"/>
        <v>manager</v>
      </c>
    </row>
    <row r="1422" spans="1:9" x14ac:dyDescent="0.3">
      <c r="A1422" s="35" t="s">
        <v>174</v>
      </c>
      <c r="B1422">
        <f t="shared" ca="1" si="137"/>
        <v>1</v>
      </c>
      <c r="C1422">
        <f t="shared" ca="1" si="137"/>
        <v>1</v>
      </c>
      <c r="D1422">
        <f t="shared" ca="1" si="137"/>
        <v>1</v>
      </c>
      <c r="E1422">
        <f t="shared" ca="1" si="137"/>
        <v>1</v>
      </c>
      <c r="F1422" t="str">
        <f t="shared" ca="1" si="138"/>
        <v>logistics</v>
      </c>
      <c r="G1422" t="str">
        <f t="shared" ca="1" si="138"/>
        <v>other</v>
      </c>
      <c r="H1422" t="str">
        <f t="shared" ca="1" si="138"/>
        <v>1-5yrs</v>
      </c>
      <c r="I1422" t="str">
        <f t="shared" ca="1" si="138"/>
        <v>non-supervisory</v>
      </c>
    </row>
    <row r="1423" spans="1:9" x14ac:dyDescent="0.3">
      <c r="A1423" s="32" t="s">
        <v>175</v>
      </c>
      <c r="B1423">
        <f t="shared" ca="1" si="137"/>
        <v>1</v>
      </c>
      <c r="C1423">
        <f t="shared" ca="1" si="137"/>
        <v>1</v>
      </c>
      <c r="D1423">
        <f t="shared" ca="1" si="137"/>
        <v>1</v>
      </c>
      <c r="E1423">
        <f t="shared" ca="1" si="137"/>
        <v>1</v>
      </c>
      <c r="F1423" t="str">
        <f t="shared" ca="1" si="138"/>
        <v>logistics</v>
      </c>
      <c r="G1423" t="str">
        <f t="shared" ca="1" si="138"/>
        <v>other</v>
      </c>
      <c r="H1423" t="str">
        <f t="shared" ca="1" si="138"/>
        <v>1-5yrs</v>
      </c>
      <c r="I1423" t="str">
        <f t="shared" ca="1" si="138"/>
        <v>non-supervisory</v>
      </c>
    </row>
    <row r="1424" spans="1:9" x14ac:dyDescent="0.3">
      <c r="A1424" s="32" t="s">
        <v>176</v>
      </c>
      <c r="B1424">
        <f t="shared" ca="1" si="137"/>
        <v>1</v>
      </c>
      <c r="C1424">
        <f t="shared" ca="1" si="137"/>
        <v>1</v>
      </c>
      <c r="D1424">
        <f t="shared" ca="1" si="137"/>
        <v>1</v>
      </c>
      <c r="E1424">
        <f t="shared" ca="1" si="137"/>
        <v>1</v>
      </c>
      <c r="F1424" t="str">
        <f t="shared" ca="1" si="138"/>
        <v>sales</v>
      </c>
      <c r="G1424" t="str">
        <f t="shared" ca="1" si="138"/>
        <v>other</v>
      </c>
      <c r="H1424" t="str">
        <f t="shared" ca="1" si="138"/>
        <v>6-10yrs</v>
      </c>
      <c r="I1424" t="str">
        <f t="shared" ca="1" si="138"/>
        <v>manager</v>
      </c>
    </row>
    <row r="1425" spans="1:9" x14ac:dyDescent="0.3">
      <c r="A1425" s="35" t="s">
        <v>177</v>
      </c>
      <c r="B1425">
        <f t="shared" ca="1" si="137"/>
        <v>1</v>
      </c>
      <c r="C1425">
        <f t="shared" ca="1" si="137"/>
        <v>1</v>
      </c>
      <c r="D1425">
        <f t="shared" ca="1" si="137"/>
        <v>1</v>
      </c>
      <c r="E1425">
        <f t="shared" ca="1" si="137"/>
        <v>1</v>
      </c>
      <c r="F1425" t="str">
        <f t="shared" ca="1" si="138"/>
        <v>Analytics</v>
      </c>
      <c r="G1425" t="str">
        <f t="shared" ca="1" si="138"/>
        <v>electronics</v>
      </c>
      <c r="H1425" t="str">
        <f t="shared" ca="1" si="138"/>
        <v>1-5yrs</v>
      </c>
      <c r="I1425" t="str">
        <f t="shared" ca="1" si="138"/>
        <v>supervisor</v>
      </c>
    </row>
    <row r="1426" spans="1:9" x14ac:dyDescent="0.3">
      <c r="A1426" s="32"/>
      <c r="B1426" s="35" t="s">
        <v>308</v>
      </c>
      <c r="C1426" s="32" t="s">
        <v>309</v>
      </c>
      <c r="D1426" s="32" t="s">
        <v>310</v>
      </c>
      <c r="E1426" s="35" t="s">
        <v>206</v>
      </c>
      <c r="F1426" s="32" t="s">
        <v>220</v>
      </c>
      <c r="G1426" s="32" t="s">
        <v>221</v>
      </c>
      <c r="H1426" s="35" t="s">
        <v>222</v>
      </c>
      <c r="I1426" s="32" t="s">
        <v>224</v>
      </c>
    </row>
    <row r="1427" spans="1:9" x14ac:dyDescent="0.3">
      <c r="A1427" s="32"/>
      <c r="B1427" t="s">
        <v>256</v>
      </c>
    </row>
    <row r="1428" spans="1:9" x14ac:dyDescent="0.3">
      <c r="A1428" s="35" t="s">
        <v>232</v>
      </c>
      <c r="B1428">
        <f ca="1">INDIRECT($A1428&amp;"!"&amp;B$1426)</f>
        <v>2</v>
      </c>
      <c r="C1428">
        <f t="shared" ref="C1428:E1443" ca="1" si="139">INDIRECT($A1428&amp;"!"&amp;C$1426)</f>
        <v>2</v>
      </c>
      <c r="D1428">
        <f t="shared" ca="1" si="139"/>
        <v>3</v>
      </c>
      <c r="E1428">
        <f t="shared" ca="1" si="139"/>
        <v>5</v>
      </c>
      <c r="F1428" t="str">
        <f ca="1">INDIRECT($A1428&amp;"!"&amp;F$172)</f>
        <v>analytics</v>
      </c>
      <c r="G1428" t="str">
        <f t="shared" ref="G1428:I1428" ca="1" si="140">INDIRECT($A1428&amp;"!"&amp;G$172)</f>
        <v>n/a</v>
      </c>
      <c r="H1428" t="str">
        <f t="shared" ca="1" si="140"/>
        <v>1-5 years</v>
      </c>
      <c r="I1428" t="str">
        <f t="shared" ca="1" si="140"/>
        <v>non-supervisory</v>
      </c>
    </row>
    <row r="1429" spans="1:9" x14ac:dyDescent="0.3">
      <c r="A1429" s="32" t="s">
        <v>124</v>
      </c>
      <c r="B1429">
        <f t="shared" ref="B1429:E1460" ca="1" si="141">INDIRECT($A1429&amp;"!"&amp;B$1426)</f>
        <v>2</v>
      </c>
      <c r="C1429">
        <f t="shared" ca="1" si="139"/>
        <v>2</v>
      </c>
      <c r="D1429">
        <f t="shared" ca="1" si="139"/>
        <v>3</v>
      </c>
      <c r="E1429">
        <f t="shared" ca="1" si="139"/>
        <v>5</v>
      </c>
      <c r="F1429" t="str">
        <f t="shared" ref="F1429:I1444" ca="1" si="142">INDIRECT($A1429&amp;"!"&amp;F$172)</f>
        <v>purchasing</v>
      </c>
      <c r="G1429" t="str">
        <f t="shared" ca="1" si="142"/>
        <v>consumer goods</v>
      </c>
      <c r="H1429" t="str">
        <f t="shared" ca="1" si="142"/>
        <v>6-10year</v>
      </c>
      <c r="I1429" t="str">
        <f t="shared" ca="1" si="142"/>
        <v>Manager</v>
      </c>
    </row>
    <row r="1430" spans="1:9" x14ac:dyDescent="0.3">
      <c r="A1430" s="32" t="s">
        <v>125</v>
      </c>
      <c r="B1430">
        <f t="shared" ca="1" si="141"/>
        <v>2</v>
      </c>
      <c r="C1430">
        <f t="shared" ca="1" si="139"/>
        <v>2</v>
      </c>
      <c r="D1430">
        <f t="shared" ca="1" si="139"/>
        <v>3</v>
      </c>
      <c r="E1430">
        <f t="shared" ca="1" si="139"/>
        <v>4</v>
      </c>
      <c r="F1430" t="str">
        <f t="shared" ca="1" si="142"/>
        <v>purchasing</v>
      </c>
      <c r="G1430" t="str">
        <f t="shared" ca="1" si="142"/>
        <v>health care</v>
      </c>
      <c r="H1430" t="str">
        <f t="shared" ca="1" si="142"/>
        <v>1-5y</v>
      </c>
      <c r="I1430" t="str">
        <f t="shared" ca="1" si="142"/>
        <v>non-supervisory</v>
      </c>
    </row>
    <row r="1431" spans="1:9" x14ac:dyDescent="0.3">
      <c r="A1431" s="35" t="s">
        <v>126</v>
      </c>
      <c r="B1431">
        <f t="shared" ca="1" si="141"/>
        <v>2</v>
      </c>
      <c r="C1431">
        <f t="shared" ca="1" si="139"/>
        <v>2</v>
      </c>
      <c r="D1431">
        <f t="shared" ca="1" si="139"/>
        <v>3</v>
      </c>
      <c r="E1431">
        <f t="shared" ca="1" si="139"/>
        <v>4</v>
      </c>
      <c r="F1431" t="str">
        <f t="shared" ca="1" si="142"/>
        <v>n/a</v>
      </c>
      <c r="G1431" t="str">
        <f t="shared" ca="1" si="142"/>
        <v>n/a</v>
      </c>
      <c r="H1431" t="str">
        <f t="shared" ca="1" si="142"/>
        <v>1-5y</v>
      </c>
      <c r="I1431" t="str">
        <f t="shared" ca="1" si="142"/>
        <v>other</v>
      </c>
    </row>
    <row r="1432" spans="1:9" x14ac:dyDescent="0.3">
      <c r="A1432" s="32" t="s">
        <v>127</v>
      </c>
      <c r="B1432">
        <f t="shared" ca="1" si="141"/>
        <v>2</v>
      </c>
      <c r="C1432">
        <f t="shared" ca="1" si="139"/>
        <v>2</v>
      </c>
      <c r="D1432">
        <f t="shared" ca="1" si="139"/>
        <v>3</v>
      </c>
      <c r="E1432">
        <f t="shared" ca="1" si="139"/>
        <v>5</v>
      </c>
      <c r="F1432" t="str">
        <f t="shared" ca="1" si="142"/>
        <v>n/a</v>
      </c>
      <c r="G1432" t="str">
        <f t="shared" ca="1" si="142"/>
        <v>health care</v>
      </c>
      <c r="H1432" t="str">
        <f t="shared" ca="1" si="142"/>
        <v>n/a</v>
      </c>
      <c r="I1432" t="str">
        <f t="shared" ca="1" si="142"/>
        <v>n/a</v>
      </c>
    </row>
    <row r="1433" spans="1:9" x14ac:dyDescent="0.3">
      <c r="A1433" s="32" t="s">
        <v>128</v>
      </c>
      <c r="B1433">
        <f t="shared" ca="1" si="141"/>
        <v>2</v>
      </c>
      <c r="C1433">
        <f t="shared" ca="1" si="139"/>
        <v>2</v>
      </c>
      <c r="D1433">
        <f t="shared" ca="1" si="139"/>
        <v>3</v>
      </c>
      <c r="E1433">
        <f t="shared" ca="1" si="139"/>
        <v>6</v>
      </c>
      <c r="F1433" t="str">
        <f t="shared" ca="1" si="142"/>
        <v>sales</v>
      </c>
      <c r="G1433" t="str">
        <f t="shared" ca="1" si="142"/>
        <v>other</v>
      </c>
      <c r="H1433" t="str">
        <f t="shared" ca="1" si="142"/>
        <v>1-5yr</v>
      </c>
      <c r="I1433" t="str">
        <f t="shared" ca="1" si="142"/>
        <v>non-supervisory</v>
      </c>
    </row>
    <row r="1434" spans="1:9" x14ac:dyDescent="0.3">
      <c r="A1434" s="35" t="s">
        <v>129</v>
      </c>
      <c r="B1434">
        <f t="shared" ca="1" si="141"/>
        <v>2</v>
      </c>
      <c r="C1434">
        <f t="shared" ca="1" si="139"/>
        <v>2</v>
      </c>
      <c r="D1434">
        <f t="shared" ca="1" si="139"/>
        <v>3</v>
      </c>
      <c r="E1434">
        <f t="shared" ca="1" si="139"/>
        <v>5</v>
      </c>
      <c r="F1434" t="str">
        <f t="shared" ca="1" si="142"/>
        <v>analytics</v>
      </c>
      <c r="G1434" t="str">
        <f t="shared" ca="1" si="142"/>
        <v>consumer goods</v>
      </c>
      <c r="H1434" t="str">
        <f t="shared" ca="1" si="142"/>
        <v>1-5 yr</v>
      </c>
      <c r="I1434" t="str">
        <f t="shared" ca="1" si="142"/>
        <v>non-supervisory</v>
      </c>
    </row>
    <row r="1435" spans="1:9" x14ac:dyDescent="0.3">
      <c r="A1435" s="32" t="s">
        <v>130</v>
      </c>
      <c r="B1435">
        <f t="shared" ca="1" si="141"/>
        <v>2</v>
      </c>
      <c r="C1435">
        <f t="shared" ca="1" si="139"/>
        <v>2</v>
      </c>
      <c r="D1435">
        <f t="shared" ca="1" si="139"/>
        <v>3</v>
      </c>
      <c r="E1435">
        <f t="shared" ca="1" si="139"/>
        <v>5</v>
      </c>
      <c r="F1435" t="str">
        <f t="shared" ca="1" si="142"/>
        <v>analytics</v>
      </c>
      <c r="G1435" t="str">
        <f t="shared" ca="1" si="142"/>
        <v>electronics</v>
      </c>
      <c r="H1435" t="str">
        <f t="shared" ca="1" si="142"/>
        <v>1-5 yr</v>
      </c>
      <c r="I1435" t="str">
        <f t="shared" ca="1" si="142"/>
        <v>non-supervisory</v>
      </c>
    </row>
    <row r="1436" spans="1:9" x14ac:dyDescent="0.3">
      <c r="A1436" s="32" t="s">
        <v>131</v>
      </c>
      <c r="B1436">
        <f t="shared" ca="1" si="141"/>
        <v>2</v>
      </c>
      <c r="C1436">
        <f t="shared" ca="1" si="139"/>
        <v>2</v>
      </c>
      <c r="D1436">
        <f t="shared" ca="1" si="139"/>
        <v>3</v>
      </c>
      <c r="E1436">
        <f t="shared" ca="1" si="139"/>
        <v>4</v>
      </c>
      <c r="F1436" t="str">
        <f t="shared" ca="1" si="142"/>
        <v>operations</v>
      </c>
      <c r="G1436" t="str">
        <f t="shared" ca="1" si="142"/>
        <v>consumer goods</v>
      </c>
      <c r="H1436" t="str">
        <f t="shared" ca="1" si="142"/>
        <v>6-10yr</v>
      </c>
      <c r="I1436" t="str">
        <f t="shared" ca="1" si="142"/>
        <v>manager</v>
      </c>
    </row>
    <row r="1437" spans="1:9" x14ac:dyDescent="0.3">
      <c r="A1437" s="35" t="s">
        <v>132</v>
      </c>
      <c r="B1437">
        <f t="shared" ca="1" si="141"/>
        <v>2</v>
      </c>
      <c r="C1437">
        <f t="shared" ca="1" si="139"/>
        <v>2</v>
      </c>
      <c r="D1437">
        <f t="shared" ca="1" si="139"/>
        <v>3</v>
      </c>
      <c r="E1437">
        <f t="shared" ca="1" si="139"/>
        <v>5</v>
      </c>
      <c r="F1437" t="str">
        <f t="shared" ca="1" si="142"/>
        <v>Sales</v>
      </c>
      <c r="G1437" t="str">
        <f t="shared" ca="1" si="142"/>
        <v>consumer goods</v>
      </c>
      <c r="H1437" t="str">
        <f t="shared" ca="1" si="142"/>
        <v>1-5yrs</v>
      </c>
      <c r="I1437" t="str">
        <f t="shared" ca="1" si="142"/>
        <v>non-supervisory</v>
      </c>
    </row>
    <row r="1438" spans="1:9" x14ac:dyDescent="0.3">
      <c r="A1438" s="32" t="s">
        <v>133</v>
      </c>
      <c r="B1438">
        <f t="shared" ca="1" si="141"/>
        <v>2</v>
      </c>
      <c r="C1438">
        <f t="shared" ca="1" si="139"/>
        <v>2</v>
      </c>
      <c r="D1438">
        <f t="shared" ca="1" si="139"/>
        <v>3</v>
      </c>
      <c r="E1438">
        <f t="shared" ca="1" si="139"/>
        <v>6</v>
      </c>
      <c r="F1438" t="str">
        <f t="shared" ca="1" si="142"/>
        <v>operations</v>
      </c>
      <c r="G1438" t="str">
        <f t="shared" ca="1" si="142"/>
        <v>other</v>
      </c>
      <c r="H1438" t="str">
        <f t="shared" ca="1" si="142"/>
        <v>1-5yrs</v>
      </c>
      <c r="I1438" t="str">
        <f t="shared" ca="1" si="142"/>
        <v>non-supervisory</v>
      </c>
    </row>
    <row r="1439" spans="1:9" x14ac:dyDescent="0.3">
      <c r="A1439" s="32" t="s">
        <v>134</v>
      </c>
      <c r="B1439">
        <f t="shared" ca="1" si="141"/>
        <v>2</v>
      </c>
      <c r="C1439">
        <f t="shared" ca="1" si="139"/>
        <v>2</v>
      </c>
      <c r="D1439">
        <f t="shared" ca="1" si="139"/>
        <v>3</v>
      </c>
      <c r="E1439">
        <f t="shared" ca="1" si="139"/>
        <v>5</v>
      </c>
      <c r="F1439" t="str">
        <f t="shared" ca="1" si="142"/>
        <v>operations</v>
      </c>
      <c r="G1439" t="str">
        <f t="shared" ca="1" si="142"/>
        <v>consumer goods</v>
      </c>
      <c r="H1439" t="str">
        <f t="shared" ca="1" si="142"/>
        <v>6-10yrs</v>
      </c>
      <c r="I1439" t="str">
        <f t="shared" ca="1" si="142"/>
        <v>director</v>
      </c>
    </row>
    <row r="1440" spans="1:9" x14ac:dyDescent="0.3">
      <c r="A1440" s="35" t="s">
        <v>135</v>
      </c>
      <c r="B1440">
        <f t="shared" ca="1" si="141"/>
        <v>2</v>
      </c>
      <c r="C1440">
        <f t="shared" ca="1" si="139"/>
        <v>2</v>
      </c>
      <c r="D1440">
        <f t="shared" ca="1" si="139"/>
        <v>3</v>
      </c>
      <c r="E1440">
        <f t="shared" ca="1" si="139"/>
        <v>4</v>
      </c>
      <c r="F1440" t="str">
        <f t="shared" ca="1" si="142"/>
        <v>sales</v>
      </c>
      <c r="G1440" t="str">
        <f t="shared" ca="1" si="142"/>
        <v>consumer goods</v>
      </c>
      <c r="H1440" t="str">
        <f t="shared" ca="1" si="142"/>
        <v>6-10yrs</v>
      </c>
      <c r="I1440" t="str">
        <f t="shared" ca="1" si="142"/>
        <v>supervisor</v>
      </c>
    </row>
    <row r="1441" spans="1:9" x14ac:dyDescent="0.3">
      <c r="A1441" s="32" t="s">
        <v>136</v>
      </c>
      <c r="B1441">
        <f t="shared" ca="1" si="141"/>
        <v>2</v>
      </c>
      <c r="C1441">
        <f t="shared" ca="1" si="139"/>
        <v>2</v>
      </c>
      <c r="D1441">
        <f t="shared" ca="1" si="139"/>
        <v>3</v>
      </c>
      <c r="E1441">
        <f t="shared" ca="1" si="139"/>
        <v>5</v>
      </c>
      <c r="F1441" t="str">
        <f t="shared" ca="1" si="142"/>
        <v>operations</v>
      </c>
      <c r="G1441" t="str">
        <f t="shared" ca="1" si="142"/>
        <v>electronics</v>
      </c>
      <c r="H1441" t="str">
        <f t="shared" ca="1" si="142"/>
        <v>1-5yrs</v>
      </c>
      <c r="I1441" t="str">
        <f t="shared" ca="1" si="142"/>
        <v>manager</v>
      </c>
    </row>
    <row r="1442" spans="1:9" x14ac:dyDescent="0.3">
      <c r="A1442" s="32" t="s">
        <v>137</v>
      </c>
      <c r="B1442">
        <f t="shared" ca="1" si="141"/>
        <v>2</v>
      </c>
      <c r="C1442">
        <f t="shared" ca="1" si="139"/>
        <v>2</v>
      </c>
      <c r="D1442">
        <f t="shared" ca="1" si="139"/>
        <v>3</v>
      </c>
      <c r="E1442">
        <f t="shared" ca="1" si="139"/>
        <v>3</v>
      </c>
      <c r="F1442" t="str">
        <f t="shared" ca="1" si="142"/>
        <v>operations</v>
      </c>
      <c r="G1442" t="str">
        <f t="shared" ca="1" si="142"/>
        <v>electronics</v>
      </c>
      <c r="H1442" t="str">
        <f t="shared" ca="1" si="142"/>
        <v>6-10yrs</v>
      </c>
      <c r="I1442" t="str">
        <f t="shared" ca="1" si="142"/>
        <v>manager</v>
      </c>
    </row>
    <row r="1443" spans="1:9" x14ac:dyDescent="0.3">
      <c r="A1443" s="35" t="s">
        <v>138</v>
      </c>
      <c r="B1443">
        <f t="shared" ca="1" si="141"/>
        <v>2</v>
      </c>
      <c r="C1443">
        <f t="shared" ca="1" si="139"/>
        <v>2</v>
      </c>
      <c r="D1443">
        <f t="shared" ca="1" si="139"/>
        <v>3</v>
      </c>
      <c r="E1443">
        <f t="shared" ca="1" si="139"/>
        <v>6</v>
      </c>
      <c r="F1443" t="str">
        <f t="shared" ca="1" si="142"/>
        <v>sales</v>
      </c>
      <c r="G1443" t="str">
        <f t="shared" ca="1" si="142"/>
        <v>consumer goods</v>
      </c>
      <c r="H1443" t="str">
        <f t="shared" ca="1" si="142"/>
        <v>1-5yrs</v>
      </c>
      <c r="I1443" t="str">
        <f t="shared" ca="1" si="142"/>
        <v>non-supervisory</v>
      </c>
    </row>
    <row r="1444" spans="1:9" x14ac:dyDescent="0.3">
      <c r="A1444" s="32" t="s">
        <v>139</v>
      </c>
      <c r="B1444">
        <f t="shared" ca="1" si="141"/>
        <v>2</v>
      </c>
      <c r="C1444">
        <f t="shared" ca="1" si="141"/>
        <v>2</v>
      </c>
      <c r="D1444">
        <f t="shared" ca="1" si="141"/>
        <v>3</v>
      </c>
      <c r="E1444">
        <f t="shared" ca="1" si="141"/>
        <v>3</v>
      </c>
      <c r="F1444" t="str">
        <f t="shared" ca="1" si="142"/>
        <v>Purchasing</v>
      </c>
      <c r="G1444" t="str">
        <f t="shared" ca="1" si="142"/>
        <v>Health Care</v>
      </c>
      <c r="H1444" t="str">
        <f t="shared" ca="1" si="142"/>
        <v>6-10yrs</v>
      </c>
      <c r="I1444" t="str">
        <f t="shared" ca="1" si="142"/>
        <v>non-supervisory</v>
      </c>
    </row>
    <row r="1445" spans="1:9" x14ac:dyDescent="0.3">
      <c r="A1445" s="32" t="s">
        <v>140</v>
      </c>
      <c r="B1445">
        <f t="shared" ca="1" si="141"/>
        <v>2</v>
      </c>
      <c r="C1445">
        <f t="shared" ca="1" si="141"/>
        <v>2</v>
      </c>
      <c r="D1445">
        <f t="shared" ca="1" si="141"/>
        <v>3</v>
      </c>
      <c r="E1445">
        <f t="shared" ca="1" si="141"/>
        <v>5</v>
      </c>
      <c r="F1445" t="str">
        <f t="shared" ref="F1445:I1476" ca="1" si="143">INDIRECT($A1445&amp;"!"&amp;F$172)</f>
        <v>operations</v>
      </c>
      <c r="G1445" t="str">
        <f t="shared" ca="1" si="143"/>
        <v>other</v>
      </c>
      <c r="H1445" t="str">
        <f t="shared" ca="1" si="143"/>
        <v>1-5yr</v>
      </c>
      <c r="I1445" t="str">
        <f t="shared" ca="1" si="143"/>
        <v>non-supervisory</v>
      </c>
    </row>
    <row r="1446" spans="1:9" x14ac:dyDescent="0.3">
      <c r="A1446" s="35" t="s">
        <v>141</v>
      </c>
      <c r="B1446">
        <f t="shared" ca="1" si="141"/>
        <v>2</v>
      </c>
      <c r="C1446">
        <f t="shared" ca="1" si="141"/>
        <v>2</v>
      </c>
      <c r="D1446">
        <f t="shared" ca="1" si="141"/>
        <v>3</v>
      </c>
      <c r="E1446">
        <f t="shared" ca="1" si="141"/>
        <v>5</v>
      </c>
      <c r="F1446" t="str">
        <f t="shared" ca="1" si="143"/>
        <v>n/a</v>
      </c>
      <c r="G1446" t="str">
        <f t="shared" ca="1" si="143"/>
        <v>electronics</v>
      </c>
      <c r="H1446" t="str">
        <f t="shared" ca="1" si="143"/>
        <v>6-10yr</v>
      </c>
      <c r="I1446" t="str">
        <f t="shared" ca="1" si="143"/>
        <v>supervisor</v>
      </c>
    </row>
    <row r="1447" spans="1:9" x14ac:dyDescent="0.3">
      <c r="A1447" s="32" t="s">
        <v>142</v>
      </c>
      <c r="B1447">
        <f t="shared" ca="1" si="141"/>
        <v>2</v>
      </c>
      <c r="C1447">
        <f t="shared" ca="1" si="141"/>
        <v>2</v>
      </c>
      <c r="D1447">
        <f t="shared" ca="1" si="141"/>
        <v>3</v>
      </c>
      <c r="E1447">
        <f t="shared" ca="1" si="141"/>
        <v>4</v>
      </c>
      <c r="F1447" t="str">
        <f t="shared" ca="1" si="143"/>
        <v>accounting/finance</v>
      </c>
      <c r="G1447" t="str">
        <f t="shared" ca="1" si="143"/>
        <v>other</v>
      </c>
      <c r="H1447" t="str">
        <f t="shared" ca="1" si="143"/>
        <v>1-5yrs</v>
      </c>
      <c r="I1447" t="str">
        <f t="shared" ca="1" si="143"/>
        <v>supervisor</v>
      </c>
    </row>
    <row r="1448" spans="1:9" x14ac:dyDescent="0.3">
      <c r="A1448" s="32" t="s">
        <v>143</v>
      </c>
      <c r="B1448">
        <f t="shared" ca="1" si="141"/>
        <v>2</v>
      </c>
      <c r="C1448">
        <f t="shared" ca="1" si="141"/>
        <v>2</v>
      </c>
      <c r="D1448">
        <f t="shared" ca="1" si="141"/>
        <v>3</v>
      </c>
      <c r="E1448">
        <f t="shared" ca="1" si="141"/>
        <v>5</v>
      </c>
      <c r="F1448" t="str">
        <f t="shared" ca="1" si="143"/>
        <v>operations</v>
      </c>
      <c r="G1448" t="str">
        <f t="shared" ca="1" si="143"/>
        <v>other</v>
      </c>
      <c r="H1448" t="str">
        <f t="shared" ca="1" si="143"/>
        <v>6-10yrs</v>
      </c>
      <c r="I1448" t="str">
        <f t="shared" ca="1" si="143"/>
        <v>manager</v>
      </c>
    </row>
    <row r="1449" spans="1:9" x14ac:dyDescent="0.3">
      <c r="A1449" s="35" t="s">
        <v>144</v>
      </c>
      <c r="B1449">
        <f t="shared" ca="1" si="141"/>
        <v>2</v>
      </c>
      <c r="C1449">
        <f t="shared" ca="1" si="141"/>
        <v>2</v>
      </c>
      <c r="D1449">
        <f t="shared" ca="1" si="141"/>
        <v>3</v>
      </c>
      <c r="E1449">
        <f t="shared" ca="1" si="141"/>
        <v>5</v>
      </c>
      <c r="F1449" t="str">
        <f t="shared" ca="1" si="143"/>
        <v>n/a</v>
      </c>
      <c r="G1449" t="str">
        <f t="shared" ca="1" si="143"/>
        <v>other</v>
      </c>
      <c r="H1449" t="str">
        <f t="shared" ca="1" si="143"/>
        <v>1-5yrs</v>
      </c>
      <c r="I1449" t="str">
        <f t="shared" ca="1" si="143"/>
        <v>non-supervisory</v>
      </c>
    </row>
    <row r="1450" spans="1:9" x14ac:dyDescent="0.3">
      <c r="A1450" s="32" t="s">
        <v>145</v>
      </c>
      <c r="B1450">
        <f t="shared" ca="1" si="141"/>
        <v>2</v>
      </c>
      <c r="C1450">
        <f t="shared" ca="1" si="141"/>
        <v>2</v>
      </c>
      <c r="D1450">
        <f t="shared" ca="1" si="141"/>
        <v>3</v>
      </c>
      <c r="E1450">
        <f t="shared" ca="1" si="141"/>
        <v>4</v>
      </c>
      <c r="F1450" t="str">
        <f t="shared" ca="1" si="143"/>
        <v>accounting/finance</v>
      </c>
      <c r="G1450" t="str">
        <f t="shared" ca="1" si="143"/>
        <v>power/energy</v>
      </c>
      <c r="H1450" t="str">
        <f t="shared" ca="1" si="143"/>
        <v>1-5yrs</v>
      </c>
      <c r="I1450" t="str">
        <f t="shared" ca="1" si="143"/>
        <v>non-supervisory</v>
      </c>
    </row>
    <row r="1451" spans="1:9" x14ac:dyDescent="0.3">
      <c r="A1451" s="32" t="s">
        <v>146</v>
      </c>
      <c r="B1451">
        <f t="shared" ca="1" si="141"/>
        <v>2</v>
      </c>
      <c r="C1451">
        <f t="shared" ca="1" si="141"/>
        <v>2</v>
      </c>
      <c r="D1451">
        <f t="shared" ca="1" si="141"/>
        <v>3</v>
      </c>
      <c r="E1451">
        <f t="shared" ca="1" si="141"/>
        <v>5</v>
      </c>
      <c r="F1451" t="str">
        <f t="shared" ca="1" si="143"/>
        <v>n/a</v>
      </c>
      <c r="G1451" t="str">
        <f t="shared" ca="1" si="143"/>
        <v>n/a</v>
      </c>
      <c r="H1451" t="str">
        <f t="shared" ca="1" si="143"/>
        <v>1-5yrs</v>
      </c>
      <c r="I1451" t="str">
        <f t="shared" ca="1" si="143"/>
        <v>n/a</v>
      </c>
    </row>
    <row r="1452" spans="1:9" x14ac:dyDescent="0.3">
      <c r="A1452" s="35" t="s">
        <v>147</v>
      </c>
      <c r="B1452">
        <f t="shared" ca="1" si="141"/>
        <v>2</v>
      </c>
      <c r="C1452">
        <f t="shared" ca="1" si="141"/>
        <v>2</v>
      </c>
      <c r="D1452">
        <f t="shared" ca="1" si="141"/>
        <v>3</v>
      </c>
      <c r="E1452">
        <f t="shared" ca="1" si="141"/>
        <v>7</v>
      </c>
      <c r="F1452" t="str">
        <f t="shared" ca="1" si="143"/>
        <v>accounting/finance</v>
      </c>
      <c r="G1452" t="str">
        <f t="shared" ca="1" si="143"/>
        <v>other</v>
      </c>
      <c r="H1452" t="str">
        <f t="shared" ca="1" si="143"/>
        <v>11-15yrs</v>
      </c>
      <c r="I1452" t="str">
        <f t="shared" ca="1" si="143"/>
        <v>non-supervisory</v>
      </c>
    </row>
    <row r="1453" spans="1:9" x14ac:dyDescent="0.3">
      <c r="A1453" s="32" t="s">
        <v>148</v>
      </c>
      <c r="B1453">
        <f t="shared" ca="1" si="141"/>
        <v>2</v>
      </c>
      <c r="C1453">
        <f t="shared" ca="1" si="141"/>
        <v>2</v>
      </c>
      <c r="D1453">
        <f t="shared" ca="1" si="141"/>
        <v>3</v>
      </c>
      <c r="E1453">
        <f t="shared" ca="1" si="141"/>
        <v>4</v>
      </c>
      <c r="F1453" t="str">
        <f t="shared" ca="1" si="143"/>
        <v>sales</v>
      </c>
      <c r="G1453" t="str">
        <f t="shared" ca="1" si="143"/>
        <v>electronics</v>
      </c>
      <c r="H1453" t="str">
        <f t="shared" ca="1" si="143"/>
        <v>6-10yrs</v>
      </c>
      <c r="I1453" t="str">
        <f t="shared" ca="1" si="143"/>
        <v>manager</v>
      </c>
    </row>
    <row r="1454" spans="1:9" x14ac:dyDescent="0.3">
      <c r="A1454" s="32" t="s">
        <v>149</v>
      </c>
      <c r="B1454">
        <f t="shared" ca="1" si="141"/>
        <v>2</v>
      </c>
      <c r="C1454">
        <f t="shared" ca="1" si="141"/>
        <v>2</v>
      </c>
      <c r="D1454">
        <f t="shared" ca="1" si="141"/>
        <v>3</v>
      </c>
      <c r="E1454">
        <f t="shared" ca="1" si="141"/>
        <v>5</v>
      </c>
      <c r="F1454" t="str">
        <f t="shared" ca="1" si="143"/>
        <v>accounting/finance</v>
      </c>
      <c r="G1454" t="str">
        <f t="shared" ca="1" si="143"/>
        <v>n/a</v>
      </c>
      <c r="H1454" t="str">
        <f t="shared" ca="1" si="143"/>
        <v>11-15yrs</v>
      </c>
      <c r="I1454" t="str">
        <f t="shared" ca="1" si="143"/>
        <v>manager</v>
      </c>
    </row>
    <row r="1455" spans="1:9" x14ac:dyDescent="0.3">
      <c r="A1455" s="35" t="s">
        <v>150</v>
      </c>
      <c r="B1455">
        <f t="shared" ca="1" si="141"/>
        <v>2</v>
      </c>
      <c r="C1455">
        <f t="shared" ca="1" si="141"/>
        <v>2</v>
      </c>
      <c r="D1455">
        <f t="shared" ca="1" si="141"/>
        <v>3</v>
      </c>
      <c r="E1455">
        <f t="shared" ca="1" si="141"/>
        <v>3</v>
      </c>
      <c r="F1455" t="str">
        <f t="shared" ca="1" si="143"/>
        <v>analytics</v>
      </c>
      <c r="G1455" t="str">
        <f t="shared" ca="1" si="143"/>
        <v>electronics</v>
      </c>
      <c r="H1455" t="str">
        <f t="shared" ca="1" si="143"/>
        <v>6-10yrs</v>
      </c>
      <c r="I1455" t="str">
        <f t="shared" ca="1" si="143"/>
        <v>manager</v>
      </c>
    </row>
    <row r="1456" spans="1:9" x14ac:dyDescent="0.3">
      <c r="A1456" s="32" t="s">
        <v>151</v>
      </c>
      <c r="B1456">
        <f t="shared" ca="1" si="141"/>
        <v>2</v>
      </c>
      <c r="C1456">
        <f t="shared" ca="1" si="141"/>
        <v>2</v>
      </c>
      <c r="D1456">
        <f t="shared" ca="1" si="141"/>
        <v>3</v>
      </c>
      <c r="E1456">
        <f t="shared" ca="1" si="141"/>
        <v>7</v>
      </c>
      <c r="F1456" t="str">
        <f t="shared" ca="1" si="143"/>
        <v>operations</v>
      </c>
      <c r="G1456" t="str">
        <f t="shared" ca="1" si="143"/>
        <v>consumer goods</v>
      </c>
      <c r="H1456" t="str">
        <f t="shared" ca="1" si="143"/>
        <v>11-15yrs</v>
      </c>
      <c r="I1456" t="str">
        <f t="shared" ca="1" si="143"/>
        <v>VP/executive</v>
      </c>
    </row>
    <row r="1457" spans="1:9" x14ac:dyDescent="0.3">
      <c r="A1457" s="32" t="s">
        <v>152</v>
      </c>
      <c r="B1457">
        <f t="shared" ca="1" si="141"/>
        <v>2</v>
      </c>
      <c r="C1457">
        <f t="shared" ca="1" si="141"/>
        <v>2</v>
      </c>
      <c r="D1457">
        <f t="shared" ca="1" si="141"/>
        <v>3</v>
      </c>
      <c r="E1457">
        <f t="shared" ca="1" si="141"/>
        <v>5</v>
      </c>
      <c r="F1457" t="str">
        <f t="shared" ca="1" si="143"/>
        <v>operations</v>
      </c>
      <c r="G1457" t="str">
        <f t="shared" ca="1" si="143"/>
        <v>health care</v>
      </c>
      <c r="H1457" t="str">
        <f t="shared" ca="1" si="143"/>
        <v>16-20yrs</v>
      </c>
      <c r="I1457" t="str">
        <f t="shared" ca="1" si="143"/>
        <v>manager</v>
      </c>
    </row>
    <row r="1458" spans="1:9" x14ac:dyDescent="0.3">
      <c r="A1458" s="35" t="s">
        <v>153</v>
      </c>
      <c r="B1458">
        <f t="shared" ca="1" si="141"/>
        <v>2</v>
      </c>
      <c r="C1458">
        <f t="shared" ca="1" si="141"/>
        <v>2</v>
      </c>
      <c r="D1458">
        <f t="shared" ca="1" si="141"/>
        <v>3</v>
      </c>
      <c r="E1458">
        <f t="shared" ca="1" si="141"/>
        <v>5</v>
      </c>
      <c r="F1458" t="str">
        <f t="shared" ca="1" si="143"/>
        <v>accounting/finance</v>
      </c>
      <c r="G1458" t="str">
        <f t="shared" ca="1" si="143"/>
        <v>other</v>
      </c>
      <c r="H1458" t="str">
        <f t="shared" ca="1" si="143"/>
        <v>6-10yrs</v>
      </c>
      <c r="I1458" t="str">
        <f t="shared" ca="1" si="143"/>
        <v>non-supervisory</v>
      </c>
    </row>
    <row r="1459" spans="1:9" x14ac:dyDescent="0.3">
      <c r="A1459" s="32" t="s">
        <v>154</v>
      </c>
      <c r="B1459">
        <f t="shared" ca="1" si="141"/>
        <v>2</v>
      </c>
      <c r="C1459">
        <f t="shared" ca="1" si="141"/>
        <v>2</v>
      </c>
      <c r="D1459">
        <f t="shared" ca="1" si="141"/>
        <v>3</v>
      </c>
      <c r="E1459">
        <f t="shared" ca="1" si="141"/>
        <v>5</v>
      </c>
      <c r="F1459" t="str">
        <f t="shared" ca="1" si="143"/>
        <v>other</v>
      </c>
      <c r="G1459" t="str">
        <f t="shared" ca="1" si="143"/>
        <v>consumer goods</v>
      </c>
      <c r="H1459" t="str">
        <f t="shared" ca="1" si="143"/>
        <v>1-5yrs</v>
      </c>
      <c r="I1459" t="str">
        <f t="shared" ca="1" si="143"/>
        <v>manager</v>
      </c>
    </row>
    <row r="1460" spans="1:9" x14ac:dyDescent="0.3">
      <c r="A1460" s="32" t="s">
        <v>155</v>
      </c>
      <c r="B1460">
        <f t="shared" ca="1" si="141"/>
        <v>2</v>
      </c>
      <c r="C1460">
        <f t="shared" ca="1" si="141"/>
        <v>2</v>
      </c>
      <c r="D1460">
        <f t="shared" ca="1" si="141"/>
        <v>3</v>
      </c>
      <c r="E1460">
        <f t="shared" ca="1" si="141"/>
        <v>5</v>
      </c>
      <c r="F1460" t="str">
        <f t="shared" ca="1" si="143"/>
        <v>accounting/finance</v>
      </c>
      <c r="G1460" t="str">
        <f t="shared" ca="1" si="143"/>
        <v>consumer goods</v>
      </c>
      <c r="H1460" t="str">
        <f t="shared" ca="1" si="143"/>
        <v>11-15yrs</v>
      </c>
      <c r="I1460" t="str">
        <f t="shared" ca="1" si="143"/>
        <v>manager</v>
      </c>
    </row>
    <row r="1461" spans="1:9" x14ac:dyDescent="0.3">
      <c r="A1461" s="35" t="s">
        <v>156</v>
      </c>
      <c r="B1461">
        <f t="shared" ref="B1461:E1482" ca="1" si="144">INDIRECT($A1461&amp;"!"&amp;B$1426)</f>
        <v>2</v>
      </c>
      <c r="C1461">
        <f t="shared" ca="1" si="144"/>
        <v>2</v>
      </c>
      <c r="D1461">
        <f t="shared" ca="1" si="144"/>
        <v>3</v>
      </c>
      <c r="E1461">
        <f t="shared" ca="1" si="144"/>
        <v>5</v>
      </c>
      <c r="F1461" t="str">
        <f t="shared" ca="1" si="143"/>
        <v>n/a</v>
      </c>
      <c r="G1461" t="str">
        <f t="shared" ca="1" si="143"/>
        <v>health care</v>
      </c>
      <c r="H1461" t="str">
        <f t="shared" ca="1" si="143"/>
        <v>1-5yrs</v>
      </c>
      <c r="I1461" t="str">
        <f t="shared" ca="1" si="143"/>
        <v>supervisor</v>
      </c>
    </row>
    <row r="1462" spans="1:9" x14ac:dyDescent="0.3">
      <c r="A1462" s="32" t="s">
        <v>157</v>
      </c>
      <c r="B1462">
        <f t="shared" ca="1" si="144"/>
        <v>2</v>
      </c>
      <c r="C1462">
        <f t="shared" ca="1" si="144"/>
        <v>2</v>
      </c>
      <c r="D1462">
        <f t="shared" ca="1" si="144"/>
        <v>3</v>
      </c>
      <c r="E1462">
        <f t="shared" ca="1" si="144"/>
        <v>5</v>
      </c>
      <c r="F1462" t="str">
        <f t="shared" ca="1" si="143"/>
        <v>other</v>
      </c>
      <c r="G1462" t="str">
        <f t="shared" ca="1" si="143"/>
        <v>industrial equipment</v>
      </c>
      <c r="H1462" t="str">
        <f t="shared" ca="1" si="143"/>
        <v>6-10yrs</v>
      </c>
      <c r="I1462" t="str">
        <f t="shared" ca="1" si="143"/>
        <v>other</v>
      </c>
    </row>
    <row r="1463" spans="1:9" x14ac:dyDescent="0.3">
      <c r="A1463" s="32" t="s">
        <v>158</v>
      </c>
      <c r="B1463">
        <f t="shared" ca="1" si="144"/>
        <v>2</v>
      </c>
      <c r="C1463">
        <f t="shared" ca="1" si="144"/>
        <v>2</v>
      </c>
      <c r="D1463">
        <f t="shared" ca="1" si="144"/>
        <v>3</v>
      </c>
      <c r="E1463">
        <f t="shared" ca="1" si="144"/>
        <v>4</v>
      </c>
      <c r="F1463" t="str">
        <f t="shared" ca="1" si="143"/>
        <v>logistics</v>
      </c>
      <c r="G1463" t="str">
        <f t="shared" ca="1" si="143"/>
        <v>electronics</v>
      </c>
      <c r="H1463" t="str">
        <f t="shared" ca="1" si="143"/>
        <v>1-5yrs</v>
      </c>
      <c r="I1463" t="str">
        <f t="shared" ca="1" si="143"/>
        <v>supervisor</v>
      </c>
    </row>
    <row r="1464" spans="1:9" x14ac:dyDescent="0.3">
      <c r="A1464" s="35" t="s">
        <v>159</v>
      </c>
      <c r="B1464">
        <f t="shared" ca="1" si="144"/>
        <v>2</v>
      </c>
      <c r="C1464">
        <f t="shared" ca="1" si="144"/>
        <v>2</v>
      </c>
      <c r="D1464">
        <f t="shared" ca="1" si="144"/>
        <v>3</v>
      </c>
      <c r="E1464">
        <f t="shared" ca="1" si="144"/>
        <v>5</v>
      </c>
      <c r="F1464" t="str">
        <f t="shared" ca="1" si="143"/>
        <v>operations</v>
      </c>
      <c r="G1464" t="str">
        <f t="shared" ca="1" si="143"/>
        <v>electronics</v>
      </c>
      <c r="H1464" t="str">
        <f t="shared" ca="1" si="143"/>
        <v>1-5yrs</v>
      </c>
      <c r="I1464" t="str">
        <f t="shared" ca="1" si="143"/>
        <v>other</v>
      </c>
    </row>
    <row r="1465" spans="1:9" x14ac:dyDescent="0.3">
      <c r="A1465" s="32" t="s">
        <v>160</v>
      </c>
      <c r="B1465">
        <f t="shared" ca="1" si="144"/>
        <v>2</v>
      </c>
      <c r="C1465">
        <f t="shared" ca="1" si="144"/>
        <v>2</v>
      </c>
      <c r="D1465">
        <f t="shared" ca="1" si="144"/>
        <v>3</v>
      </c>
      <c r="E1465">
        <f t="shared" ca="1" si="144"/>
        <v>6</v>
      </c>
      <c r="F1465" t="str">
        <f t="shared" ca="1" si="143"/>
        <v>accounting/finance</v>
      </c>
      <c r="G1465" t="str">
        <f t="shared" ca="1" si="143"/>
        <v>consumer goods</v>
      </c>
      <c r="H1465" t="str">
        <f t="shared" ca="1" si="143"/>
        <v>6-10yrs</v>
      </c>
      <c r="I1465" t="str">
        <f t="shared" ca="1" si="143"/>
        <v>supervisor</v>
      </c>
    </row>
    <row r="1466" spans="1:9" x14ac:dyDescent="0.3">
      <c r="A1466" s="32" t="s">
        <v>161</v>
      </c>
      <c r="B1466">
        <f t="shared" ca="1" si="144"/>
        <v>2</v>
      </c>
      <c r="C1466">
        <f t="shared" ca="1" si="144"/>
        <v>2</v>
      </c>
      <c r="D1466">
        <f t="shared" ca="1" si="144"/>
        <v>3</v>
      </c>
      <c r="E1466">
        <f t="shared" ca="1" si="144"/>
        <v>5</v>
      </c>
      <c r="F1466" t="str">
        <f t="shared" ca="1" si="143"/>
        <v>logistics</v>
      </c>
      <c r="G1466" t="str">
        <f t="shared" ca="1" si="143"/>
        <v>other</v>
      </c>
      <c r="H1466" t="str">
        <f t="shared" ca="1" si="143"/>
        <v>1-5yrs</v>
      </c>
      <c r="I1466" t="str">
        <f t="shared" ca="1" si="143"/>
        <v>supervisor</v>
      </c>
    </row>
    <row r="1467" spans="1:9" x14ac:dyDescent="0.3">
      <c r="A1467" s="35" t="s">
        <v>162</v>
      </c>
      <c r="B1467">
        <f t="shared" ca="1" si="144"/>
        <v>2</v>
      </c>
      <c r="C1467">
        <f t="shared" ca="1" si="144"/>
        <v>2</v>
      </c>
      <c r="D1467">
        <f t="shared" ca="1" si="144"/>
        <v>3</v>
      </c>
      <c r="E1467">
        <f t="shared" ca="1" si="144"/>
        <v>3</v>
      </c>
      <c r="F1467" t="str">
        <f t="shared" ca="1" si="143"/>
        <v>accounting/finance</v>
      </c>
      <c r="G1467" t="str">
        <f t="shared" ca="1" si="143"/>
        <v>other</v>
      </c>
      <c r="H1467" t="str">
        <f t="shared" ca="1" si="143"/>
        <v>1-5yrs</v>
      </c>
      <c r="I1467" t="str">
        <f t="shared" ca="1" si="143"/>
        <v>non-supervisory</v>
      </c>
    </row>
    <row r="1468" spans="1:9" x14ac:dyDescent="0.3">
      <c r="A1468" s="32" t="s">
        <v>163</v>
      </c>
      <c r="B1468">
        <f t="shared" ca="1" si="144"/>
        <v>2</v>
      </c>
      <c r="C1468">
        <f t="shared" ca="1" si="144"/>
        <v>2</v>
      </c>
      <c r="D1468">
        <f t="shared" ca="1" si="144"/>
        <v>3</v>
      </c>
      <c r="E1468">
        <f t="shared" ca="1" si="144"/>
        <v>3</v>
      </c>
      <c r="F1468" t="str">
        <f t="shared" ca="1" si="143"/>
        <v>operations</v>
      </c>
      <c r="G1468" t="str">
        <f t="shared" ca="1" si="143"/>
        <v>electronics</v>
      </c>
      <c r="H1468" t="str">
        <f t="shared" ca="1" si="143"/>
        <v>6-10yrs</v>
      </c>
      <c r="I1468" t="str">
        <f t="shared" ca="1" si="143"/>
        <v>supervisor</v>
      </c>
    </row>
    <row r="1469" spans="1:9" x14ac:dyDescent="0.3">
      <c r="A1469" s="32" t="s">
        <v>164</v>
      </c>
      <c r="B1469">
        <f t="shared" ca="1" si="144"/>
        <v>2</v>
      </c>
      <c r="C1469">
        <f t="shared" ca="1" si="144"/>
        <v>2</v>
      </c>
      <c r="D1469">
        <f t="shared" ca="1" si="144"/>
        <v>3</v>
      </c>
      <c r="E1469">
        <f t="shared" ca="1" si="144"/>
        <v>2</v>
      </c>
      <c r="F1469" t="str">
        <f t="shared" ca="1" si="143"/>
        <v>operations</v>
      </c>
      <c r="G1469" t="str">
        <f t="shared" ca="1" si="143"/>
        <v>consumer goods</v>
      </c>
      <c r="H1469" t="str">
        <f t="shared" ca="1" si="143"/>
        <v>1-5yrs</v>
      </c>
      <c r="I1469" t="str">
        <f t="shared" ca="1" si="143"/>
        <v>non-supervisory</v>
      </c>
    </row>
    <row r="1470" spans="1:9" x14ac:dyDescent="0.3">
      <c r="A1470" s="35" t="s">
        <v>165</v>
      </c>
      <c r="B1470">
        <f t="shared" ca="1" si="144"/>
        <v>2</v>
      </c>
      <c r="C1470">
        <f t="shared" ca="1" si="144"/>
        <v>2</v>
      </c>
      <c r="D1470">
        <f t="shared" ca="1" si="144"/>
        <v>3</v>
      </c>
      <c r="E1470">
        <f t="shared" ca="1" si="144"/>
        <v>3</v>
      </c>
      <c r="F1470" t="str">
        <f t="shared" ca="1" si="143"/>
        <v>other</v>
      </c>
      <c r="G1470" t="str">
        <f t="shared" ca="1" si="143"/>
        <v>other</v>
      </c>
      <c r="H1470" t="str">
        <f t="shared" ca="1" si="143"/>
        <v>1-5yrs</v>
      </c>
      <c r="I1470" t="str">
        <f t="shared" ca="1" si="143"/>
        <v>non-supervisory</v>
      </c>
    </row>
    <row r="1471" spans="1:9" x14ac:dyDescent="0.3">
      <c r="A1471" s="32" t="s">
        <v>166</v>
      </c>
      <c r="B1471">
        <f t="shared" ca="1" si="144"/>
        <v>2</v>
      </c>
      <c r="C1471">
        <f t="shared" ca="1" si="144"/>
        <v>2</v>
      </c>
      <c r="D1471">
        <f t="shared" ca="1" si="144"/>
        <v>3</v>
      </c>
      <c r="E1471">
        <f t="shared" ca="1" si="144"/>
        <v>4</v>
      </c>
      <c r="F1471" t="str">
        <f t="shared" ca="1" si="143"/>
        <v>operations</v>
      </c>
      <c r="G1471" t="str">
        <f t="shared" ca="1" si="143"/>
        <v>electronics</v>
      </c>
      <c r="H1471" t="str">
        <f t="shared" ca="1" si="143"/>
        <v>1-5yrs</v>
      </c>
      <c r="I1471" t="str">
        <f t="shared" ca="1" si="143"/>
        <v>non-supervisory</v>
      </c>
    </row>
    <row r="1472" spans="1:9" x14ac:dyDescent="0.3">
      <c r="A1472" s="32" t="s">
        <v>167</v>
      </c>
      <c r="B1472">
        <f t="shared" ca="1" si="144"/>
        <v>2</v>
      </c>
      <c r="C1472">
        <f t="shared" ca="1" si="144"/>
        <v>2</v>
      </c>
      <c r="D1472">
        <f t="shared" ca="1" si="144"/>
        <v>3</v>
      </c>
      <c r="E1472">
        <f t="shared" ca="1" si="144"/>
        <v>2</v>
      </c>
      <c r="F1472" t="str">
        <f t="shared" ca="1" si="143"/>
        <v>purchasing</v>
      </c>
      <c r="G1472" t="str">
        <f t="shared" ca="1" si="143"/>
        <v>electronics</v>
      </c>
      <c r="H1472" t="str">
        <f t="shared" ca="1" si="143"/>
        <v>11-15yrs</v>
      </c>
      <c r="I1472" t="str">
        <f t="shared" ca="1" si="143"/>
        <v>other</v>
      </c>
    </row>
    <row r="1473" spans="1:9" x14ac:dyDescent="0.3">
      <c r="A1473" s="35" t="s">
        <v>168</v>
      </c>
      <c r="B1473">
        <f t="shared" ca="1" si="144"/>
        <v>2</v>
      </c>
      <c r="C1473">
        <f t="shared" ca="1" si="144"/>
        <v>2</v>
      </c>
      <c r="D1473">
        <f t="shared" ca="1" si="144"/>
        <v>3</v>
      </c>
      <c r="E1473">
        <f t="shared" ca="1" si="144"/>
        <v>5</v>
      </c>
      <c r="F1473" t="str">
        <f t="shared" ca="1" si="143"/>
        <v>operations</v>
      </c>
      <c r="G1473" t="str">
        <f t="shared" ca="1" si="143"/>
        <v>electronics</v>
      </c>
      <c r="H1473" t="str">
        <f t="shared" ca="1" si="143"/>
        <v>6-10yrs</v>
      </c>
      <c r="I1473" t="str">
        <f t="shared" ca="1" si="143"/>
        <v>manager</v>
      </c>
    </row>
    <row r="1474" spans="1:9" x14ac:dyDescent="0.3">
      <c r="A1474" s="32" t="s">
        <v>169</v>
      </c>
      <c r="B1474">
        <f t="shared" ca="1" si="144"/>
        <v>2</v>
      </c>
      <c r="C1474">
        <f t="shared" ca="1" si="144"/>
        <v>2</v>
      </c>
      <c r="D1474">
        <f t="shared" ca="1" si="144"/>
        <v>3</v>
      </c>
      <c r="E1474">
        <f t="shared" ca="1" si="144"/>
        <v>5</v>
      </c>
      <c r="F1474" t="str">
        <f t="shared" ca="1" si="143"/>
        <v>other</v>
      </c>
      <c r="G1474" t="str">
        <f t="shared" ca="1" si="143"/>
        <v>other</v>
      </c>
      <c r="H1474" t="str">
        <f t="shared" ca="1" si="143"/>
        <v>1-5yrs</v>
      </c>
      <c r="I1474" t="str">
        <f t="shared" ca="1" si="143"/>
        <v>manager</v>
      </c>
    </row>
    <row r="1475" spans="1:9" x14ac:dyDescent="0.3">
      <c r="A1475" s="32" t="s">
        <v>170</v>
      </c>
      <c r="B1475">
        <f t="shared" ca="1" si="144"/>
        <v>2</v>
      </c>
      <c r="C1475">
        <f t="shared" ca="1" si="144"/>
        <v>2</v>
      </c>
      <c r="D1475">
        <f t="shared" ca="1" si="144"/>
        <v>3</v>
      </c>
      <c r="E1475">
        <f t="shared" ca="1" si="144"/>
        <v>4</v>
      </c>
      <c r="F1475" t="str">
        <f t="shared" ca="1" si="143"/>
        <v>sales</v>
      </c>
      <c r="G1475" t="str">
        <f t="shared" ca="1" si="143"/>
        <v>consumer goods</v>
      </c>
      <c r="H1475" t="str">
        <f t="shared" ca="1" si="143"/>
        <v>6-10yrs</v>
      </c>
      <c r="I1475" t="str">
        <f t="shared" ca="1" si="143"/>
        <v>non-supervisory</v>
      </c>
    </row>
    <row r="1476" spans="1:9" x14ac:dyDescent="0.3">
      <c r="A1476" s="35" t="s">
        <v>171</v>
      </c>
      <c r="B1476">
        <f t="shared" ca="1" si="144"/>
        <v>2</v>
      </c>
      <c r="C1476">
        <f t="shared" ca="1" si="144"/>
        <v>2</v>
      </c>
      <c r="D1476">
        <f t="shared" ca="1" si="144"/>
        <v>3</v>
      </c>
      <c r="E1476">
        <f t="shared" ca="1" si="144"/>
        <v>5</v>
      </c>
      <c r="F1476" t="str">
        <f t="shared" ca="1" si="143"/>
        <v>other</v>
      </c>
      <c r="G1476" t="str">
        <f t="shared" ca="1" si="143"/>
        <v>other</v>
      </c>
      <c r="H1476" t="str">
        <f t="shared" ca="1" si="143"/>
        <v>1-5yrs</v>
      </c>
      <c r="I1476" t="str">
        <f t="shared" ca="1" si="143"/>
        <v>supervisor</v>
      </c>
    </row>
    <row r="1477" spans="1:9" x14ac:dyDescent="0.3">
      <c r="A1477" s="32" t="s">
        <v>172</v>
      </c>
      <c r="B1477">
        <f t="shared" ca="1" si="144"/>
        <v>2</v>
      </c>
      <c r="C1477">
        <f t="shared" ca="1" si="144"/>
        <v>2</v>
      </c>
      <c r="D1477">
        <f t="shared" ca="1" si="144"/>
        <v>3</v>
      </c>
      <c r="E1477">
        <f t="shared" ca="1" si="144"/>
        <v>5</v>
      </c>
      <c r="F1477" t="str">
        <f t="shared" ref="F1477:I1482" ca="1" si="145">INDIRECT($A1477&amp;"!"&amp;F$172)</f>
        <v>analytics</v>
      </c>
      <c r="G1477" t="str">
        <f t="shared" ca="1" si="145"/>
        <v>electronics</v>
      </c>
      <c r="H1477" t="str">
        <f t="shared" ca="1" si="145"/>
        <v>&lt;1</v>
      </c>
      <c r="I1477" t="str">
        <f t="shared" ca="1" si="145"/>
        <v>non-supervisory</v>
      </c>
    </row>
    <row r="1478" spans="1:9" x14ac:dyDescent="0.3">
      <c r="A1478" s="32" t="s">
        <v>173</v>
      </c>
      <c r="B1478">
        <f t="shared" ca="1" si="144"/>
        <v>2</v>
      </c>
      <c r="C1478">
        <f t="shared" ca="1" si="144"/>
        <v>2</v>
      </c>
      <c r="D1478">
        <f t="shared" ca="1" si="144"/>
        <v>3</v>
      </c>
      <c r="E1478">
        <f t="shared" ca="1" si="144"/>
        <v>4</v>
      </c>
      <c r="F1478" t="str">
        <f t="shared" ca="1" si="145"/>
        <v>operations</v>
      </c>
      <c r="G1478" t="str">
        <f t="shared" ca="1" si="145"/>
        <v>electronics</v>
      </c>
      <c r="H1478" t="str">
        <f t="shared" ca="1" si="145"/>
        <v>6-10yrs</v>
      </c>
      <c r="I1478" t="str">
        <f t="shared" ca="1" si="145"/>
        <v>manager</v>
      </c>
    </row>
    <row r="1479" spans="1:9" x14ac:dyDescent="0.3">
      <c r="A1479" s="35" t="s">
        <v>174</v>
      </c>
      <c r="B1479">
        <f t="shared" ca="1" si="144"/>
        <v>2</v>
      </c>
      <c r="C1479">
        <f t="shared" ca="1" si="144"/>
        <v>2</v>
      </c>
      <c r="D1479">
        <f t="shared" ca="1" si="144"/>
        <v>3</v>
      </c>
      <c r="E1479">
        <f t="shared" ca="1" si="144"/>
        <v>2</v>
      </c>
      <c r="F1479" t="str">
        <f t="shared" ca="1" si="145"/>
        <v>logistics</v>
      </c>
      <c r="G1479" t="str">
        <f t="shared" ca="1" si="145"/>
        <v>other</v>
      </c>
      <c r="H1479" t="str">
        <f t="shared" ca="1" si="145"/>
        <v>1-5yrs</v>
      </c>
      <c r="I1479" t="str">
        <f t="shared" ca="1" si="145"/>
        <v>non-supervisory</v>
      </c>
    </row>
    <row r="1480" spans="1:9" x14ac:dyDescent="0.3">
      <c r="A1480" s="32" t="s">
        <v>175</v>
      </c>
      <c r="B1480">
        <f t="shared" ca="1" si="144"/>
        <v>2</v>
      </c>
      <c r="C1480">
        <f t="shared" ca="1" si="144"/>
        <v>2</v>
      </c>
      <c r="D1480">
        <f t="shared" ca="1" si="144"/>
        <v>3</v>
      </c>
      <c r="E1480">
        <f t="shared" ca="1" si="144"/>
        <v>2</v>
      </c>
      <c r="F1480" t="str">
        <f t="shared" ca="1" si="145"/>
        <v>logistics</v>
      </c>
      <c r="G1480" t="str">
        <f t="shared" ca="1" si="145"/>
        <v>other</v>
      </c>
      <c r="H1480" t="str">
        <f t="shared" ca="1" si="145"/>
        <v>1-5yrs</v>
      </c>
      <c r="I1480" t="str">
        <f t="shared" ca="1" si="145"/>
        <v>non-supervisory</v>
      </c>
    </row>
    <row r="1481" spans="1:9" x14ac:dyDescent="0.3">
      <c r="A1481" s="32" t="s">
        <v>176</v>
      </c>
      <c r="B1481">
        <f t="shared" ca="1" si="144"/>
        <v>2</v>
      </c>
      <c r="C1481">
        <f t="shared" ca="1" si="144"/>
        <v>2</v>
      </c>
      <c r="D1481">
        <f t="shared" ca="1" si="144"/>
        <v>3</v>
      </c>
      <c r="E1481">
        <f t="shared" ca="1" si="144"/>
        <v>4</v>
      </c>
      <c r="F1481" t="str">
        <f t="shared" ca="1" si="145"/>
        <v>sales</v>
      </c>
      <c r="G1481" t="str">
        <f t="shared" ca="1" si="145"/>
        <v>other</v>
      </c>
      <c r="H1481" t="str">
        <f t="shared" ca="1" si="145"/>
        <v>6-10yrs</v>
      </c>
      <c r="I1481" t="str">
        <f t="shared" ca="1" si="145"/>
        <v>manager</v>
      </c>
    </row>
    <row r="1482" spans="1:9" x14ac:dyDescent="0.3">
      <c r="A1482" s="35" t="s">
        <v>177</v>
      </c>
      <c r="B1482">
        <f t="shared" ca="1" si="144"/>
        <v>2</v>
      </c>
      <c r="C1482">
        <f t="shared" ca="1" si="144"/>
        <v>2</v>
      </c>
      <c r="D1482">
        <f t="shared" ca="1" si="144"/>
        <v>3</v>
      </c>
      <c r="E1482">
        <f t="shared" ca="1" si="144"/>
        <v>5</v>
      </c>
      <c r="F1482" t="str">
        <f t="shared" ca="1" si="145"/>
        <v>Analytics</v>
      </c>
      <c r="G1482" t="str">
        <f t="shared" ca="1" si="145"/>
        <v>electronics</v>
      </c>
      <c r="H1482" t="str">
        <f t="shared" ca="1" si="145"/>
        <v>1-5yrs</v>
      </c>
      <c r="I1482" t="str">
        <f t="shared" ca="1" si="145"/>
        <v>supervisor</v>
      </c>
    </row>
    <row r="1483" spans="1:9" x14ac:dyDescent="0.3">
      <c r="A1483" s="32"/>
      <c r="B1483" s="35" t="s">
        <v>311</v>
      </c>
      <c r="C1483" s="32" t="s">
        <v>312</v>
      </c>
      <c r="D1483" s="32" t="s">
        <v>313</v>
      </c>
      <c r="E1483" s="35" t="s">
        <v>207</v>
      </c>
      <c r="F1483" s="32" t="s">
        <v>220</v>
      </c>
      <c r="G1483" s="32" t="s">
        <v>221</v>
      </c>
      <c r="H1483" s="35" t="s">
        <v>222</v>
      </c>
      <c r="I1483" s="32" t="s">
        <v>224</v>
      </c>
    </row>
    <row r="1484" spans="1:9" x14ac:dyDescent="0.3">
      <c r="A1484" s="32"/>
      <c r="B1484" t="s">
        <v>256</v>
      </c>
    </row>
    <row r="1485" spans="1:9" x14ac:dyDescent="0.3">
      <c r="A1485" s="35" t="s">
        <v>232</v>
      </c>
      <c r="B1485">
        <f ca="1">INDIRECT($A1485&amp;"!"&amp;B$1483)</f>
        <v>2</v>
      </c>
      <c r="C1485">
        <f t="shared" ref="C1485:E1500" ca="1" si="146">INDIRECT($A1485&amp;"!"&amp;C$1483)</f>
        <v>1</v>
      </c>
      <c r="D1485">
        <f t="shared" ca="1" si="146"/>
        <v>2</v>
      </c>
      <c r="E1485">
        <f t="shared" ca="1" si="146"/>
        <v>3</v>
      </c>
      <c r="F1485" t="str">
        <f ca="1">INDIRECT($A1485&amp;"!"&amp;F$172)</f>
        <v>analytics</v>
      </c>
      <c r="G1485" t="str">
        <f t="shared" ref="G1485:I1485" ca="1" si="147">INDIRECT($A1485&amp;"!"&amp;G$172)</f>
        <v>n/a</v>
      </c>
      <c r="H1485" t="str">
        <f t="shared" ca="1" si="147"/>
        <v>1-5 years</v>
      </c>
      <c r="I1485" t="str">
        <f t="shared" ca="1" si="147"/>
        <v>non-supervisory</v>
      </c>
    </row>
    <row r="1486" spans="1:9" x14ac:dyDescent="0.3">
      <c r="A1486" s="32" t="s">
        <v>124</v>
      </c>
      <c r="B1486">
        <f t="shared" ref="B1486:E1517" ca="1" si="148">INDIRECT($A1486&amp;"!"&amp;B$1483)</f>
        <v>2</v>
      </c>
      <c r="C1486">
        <f t="shared" ca="1" si="146"/>
        <v>1</v>
      </c>
      <c r="D1486">
        <f t="shared" ca="1" si="146"/>
        <v>2</v>
      </c>
      <c r="E1486">
        <f t="shared" ca="1" si="146"/>
        <v>5</v>
      </c>
      <c r="F1486" t="str">
        <f t="shared" ref="F1486:I1501" ca="1" si="149">INDIRECT($A1486&amp;"!"&amp;F$172)</f>
        <v>purchasing</v>
      </c>
      <c r="G1486" t="str">
        <f t="shared" ca="1" si="149"/>
        <v>consumer goods</v>
      </c>
      <c r="H1486" t="str">
        <f t="shared" ca="1" si="149"/>
        <v>6-10year</v>
      </c>
      <c r="I1486" t="str">
        <f t="shared" ca="1" si="149"/>
        <v>Manager</v>
      </c>
    </row>
    <row r="1487" spans="1:9" x14ac:dyDescent="0.3">
      <c r="A1487" s="32" t="s">
        <v>125</v>
      </c>
      <c r="B1487">
        <f t="shared" ca="1" si="148"/>
        <v>2</v>
      </c>
      <c r="C1487">
        <f t="shared" ca="1" si="146"/>
        <v>1</v>
      </c>
      <c r="D1487">
        <f t="shared" ca="1" si="146"/>
        <v>2</v>
      </c>
      <c r="E1487">
        <f t="shared" ca="1" si="146"/>
        <v>3</v>
      </c>
      <c r="F1487" t="str">
        <f t="shared" ca="1" si="149"/>
        <v>purchasing</v>
      </c>
      <c r="G1487" t="str">
        <f t="shared" ca="1" si="149"/>
        <v>health care</v>
      </c>
      <c r="H1487" t="str">
        <f t="shared" ca="1" si="149"/>
        <v>1-5y</v>
      </c>
      <c r="I1487" t="str">
        <f t="shared" ca="1" si="149"/>
        <v>non-supervisory</v>
      </c>
    </row>
    <row r="1488" spans="1:9" x14ac:dyDescent="0.3">
      <c r="A1488" s="35" t="s">
        <v>126</v>
      </c>
      <c r="B1488">
        <f t="shared" ca="1" si="148"/>
        <v>2</v>
      </c>
      <c r="C1488">
        <f t="shared" ca="1" si="146"/>
        <v>1</v>
      </c>
      <c r="D1488">
        <f t="shared" ca="1" si="146"/>
        <v>2</v>
      </c>
      <c r="E1488">
        <f t="shared" ca="1" si="146"/>
        <v>3</v>
      </c>
      <c r="F1488" t="str">
        <f t="shared" ca="1" si="149"/>
        <v>n/a</v>
      </c>
      <c r="G1488" t="str">
        <f t="shared" ca="1" si="149"/>
        <v>n/a</v>
      </c>
      <c r="H1488" t="str">
        <f t="shared" ca="1" si="149"/>
        <v>1-5y</v>
      </c>
      <c r="I1488" t="str">
        <f t="shared" ca="1" si="149"/>
        <v>other</v>
      </c>
    </row>
    <row r="1489" spans="1:9" x14ac:dyDescent="0.3">
      <c r="A1489" s="32" t="s">
        <v>127</v>
      </c>
      <c r="B1489">
        <f t="shared" ca="1" si="148"/>
        <v>2</v>
      </c>
      <c r="C1489">
        <f t="shared" ca="1" si="146"/>
        <v>1</v>
      </c>
      <c r="D1489">
        <f t="shared" ca="1" si="146"/>
        <v>2</v>
      </c>
      <c r="E1489">
        <f t="shared" ca="1" si="146"/>
        <v>3</v>
      </c>
      <c r="F1489" t="str">
        <f t="shared" ca="1" si="149"/>
        <v>n/a</v>
      </c>
      <c r="G1489" t="str">
        <f t="shared" ca="1" si="149"/>
        <v>health care</v>
      </c>
      <c r="H1489" t="str">
        <f t="shared" ca="1" si="149"/>
        <v>n/a</v>
      </c>
      <c r="I1489" t="str">
        <f t="shared" ca="1" si="149"/>
        <v>n/a</v>
      </c>
    </row>
    <row r="1490" spans="1:9" x14ac:dyDescent="0.3">
      <c r="A1490" s="32" t="s">
        <v>128</v>
      </c>
      <c r="B1490">
        <f t="shared" ca="1" si="148"/>
        <v>2</v>
      </c>
      <c r="C1490">
        <f t="shared" ca="1" si="146"/>
        <v>1</v>
      </c>
      <c r="D1490">
        <f t="shared" ca="1" si="146"/>
        <v>2</v>
      </c>
      <c r="E1490">
        <f t="shared" ca="1" si="146"/>
        <v>4</v>
      </c>
      <c r="F1490" t="str">
        <f t="shared" ca="1" si="149"/>
        <v>sales</v>
      </c>
      <c r="G1490" t="str">
        <f t="shared" ca="1" si="149"/>
        <v>other</v>
      </c>
      <c r="H1490" t="str">
        <f t="shared" ca="1" si="149"/>
        <v>1-5yr</v>
      </c>
      <c r="I1490" t="str">
        <f t="shared" ca="1" si="149"/>
        <v>non-supervisory</v>
      </c>
    </row>
    <row r="1491" spans="1:9" x14ac:dyDescent="0.3">
      <c r="A1491" s="35" t="s">
        <v>129</v>
      </c>
      <c r="B1491">
        <f t="shared" ca="1" si="148"/>
        <v>2</v>
      </c>
      <c r="C1491">
        <f t="shared" ca="1" si="146"/>
        <v>1</v>
      </c>
      <c r="D1491">
        <f t="shared" ca="1" si="146"/>
        <v>2</v>
      </c>
      <c r="E1491">
        <f t="shared" ca="1" si="146"/>
        <v>2</v>
      </c>
      <c r="F1491" t="str">
        <f t="shared" ca="1" si="149"/>
        <v>analytics</v>
      </c>
      <c r="G1491" t="str">
        <f t="shared" ca="1" si="149"/>
        <v>consumer goods</v>
      </c>
      <c r="H1491" t="str">
        <f t="shared" ca="1" si="149"/>
        <v>1-5 yr</v>
      </c>
      <c r="I1491" t="str">
        <f t="shared" ca="1" si="149"/>
        <v>non-supervisory</v>
      </c>
    </row>
    <row r="1492" spans="1:9" x14ac:dyDescent="0.3">
      <c r="A1492" s="32" t="s">
        <v>130</v>
      </c>
      <c r="B1492">
        <f t="shared" ca="1" si="148"/>
        <v>2</v>
      </c>
      <c r="C1492">
        <f t="shared" ca="1" si="146"/>
        <v>1</v>
      </c>
      <c r="D1492">
        <f t="shared" ca="1" si="146"/>
        <v>2</v>
      </c>
      <c r="E1492">
        <f t="shared" ca="1" si="146"/>
        <v>4</v>
      </c>
      <c r="F1492" t="str">
        <f t="shared" ca="1" si="149"/>
        <v>analytics</v>
      </c>
      <c r="G1492" t="str">
        <f t="shared" ca="1" si="149"/>
        <v>electronics</v>
      </c>
      <c r="H1492" t="str">
        <f t="shared" ca="1" si="149"/>
        <v>1-5 yr</v>
      </c>
      <c r="I1492" t="str">
        <f t="shared" ca="1" si="149"/>
        <v>non-supervisory</v>
      </c>
    </row>
    <row r="1493" spans="1:9" x14ac:dyDescent="0.3">
      <c r="A1493" s="32" t="s">
        <v>131</v>
      </c>
      <c r="B1493">
        <f t="shared" ca="1" si="148"/>
        <v>2</v>
      </c>
      <c r="C1493">
        <f t="shared" ca="1" si="146"/>
        <v>1</v>
      </c>
      <c r="D1493">
        <f t="shared" ca="1" si="146"/>
        <v>2</v>
      </c>
      <c r="E1493">
        <f t="shared" ca="1" si="146"/>
        <v>2</v>
      </c>
      <c r="F1493" t="str">
        <f t="shared" ca="1" si="149"/>
        <v>operations</v>
      </c>
      <c r="G1493" t="str">
        <f t="shared" ca="1" si="149"/>
        <v>consumer goods</v>
      </c>
      <c r="H1493" t="str">
        <f t="shared" ca="1" si="149"/>
        <v>6-10yr</v>
      </c>
      <c r="I1493" t="str">
        <f t="shared" ca="1" si="149"/>
        <v>manager</v>
      </c>
    </row>
    <row r="1494" spans="1:9" x14ac:dyDescent="0.3">
      <c r="A1494" s="35" t="s">
        <v>132</v>
      </c>
      <c r="B1494">
        <f t="shared" ca="1" si="148"/>
        <v>2</v>
      </c>
      <c r="C1494">
        <f t="shared" ca="1" si="146"/>
        <v>1</v>
      </c>
      <c r="D1494">
        <f t="shared" ca="1" si="146"/>
        <v>2</v>
      </c>
      <c r="E1494">
        <f t="shared" ca="1" si="146"/>
        <v>4</v>
      </c>
      <c r="F1494" t="str">
        <f t="shared" ca="1" si="149"/>
        <v>Sales</v>
      </c>
      <c r="G1494" t="str">
        <f t="shared" ca="1" si="149"/>
        <v>consumer goods</v>
      </c>
      <c r="H1494" t="str">
        <f t="shared" ca="1" si="149"/>
        <v>1-5yrs</v>
      </c>
      <c r="I1494" t="str">
        <f t="shared" ca="1" si="149"/>
        <v>non-supervisory</v>
      </c>
    </row>
    <row r="1495" spans="1:9" x14ac:dyDescent="0.3">
      <c r="A1495" s="32" t="s">
        <v>133</v>
      </c>
      <c r="B1495">
        <f t="shared" ca="1" si="148"/>
        <v>2</v>
      </c>
      <c r="C1495">
        <f t="shared" ca="1" si="146"/>
        <v>1</v>
      </c>
      <c r="D1495">
        <f t="shared" ca="1" si="146"/>
        <v>2</v>
      </c>
      <c r="E1495">
        <f t="shared" ca="1" si="146"/>
        <v>5</v>
      </c>
      <c r="F1495" t="str">
        <f t="shared" ca="1" si="149"/>
        <v>operations</v>
      </c>
      <c r="G1495" t="str">
        <f t="shared" ca="1" si="149"/>
        <v>other</v>
      </c>
      <c r="H1495" t="str">
        <f t="shared" ca="1" si="149"/>
        <v>1-5yrs</v>
      </c>
      <c r="I1495" t="str">
        <f t="shared" ca="1" si="149"/>
        <v>non-supervisory</v>
      </c>
    </row>
    <row r="1496" spans="1:9" x14ac:dyDescent="0.3">
      <c r="A1496" s="32" t="s">
        <v>134</v>
      </c>
      <c r="B1496">
        <f t="shared" ca="1" si="148"/>
        <v>2</v>
      </c>
      <c r="C1496">
        <f t="shared" ca="1" si="146"/>
        <v>1</v>
      </c>
      <c r="D1496">
        <f t="shared" ca="1" si="146"/>
        <v>2</v>
      </c>
      <c r="E1496">
        <f t="shared" ca="1" si="146"/>
        <v>4</v>
      </c>
      <c r="F1496" t="str">
        <f t="shared" ca="1" si="149"/>
        <v>operations</v>
      </c>
      <c r="G1496" t="str">
        <f t="shared" ca="1" si="149"/>
        <v>consumer goods</v>
      </c>
      <c r="H1496" t="str">
        <f t="shared" ca="1" si="149"/>
        <v>6-10yrs</v>
      </c>
      <c r="I1496" t="str">
        <f t="shared" ca="1" si="149"/>
        <v>director</v>
      </c>
    </row>
    <row r="1497" spans="1:9" x14ac:dyDescent="0.3">
      <c r="A1497" s="35" t="s">
        <v>135</v>
      </c>
      <c r="B1497">
        <f t="shared" ca="1" si="148"/>
        <v>2</v>
      </c>
      <c r="C1497">
        <f t="shared" ca="1" si="146"/>
        <v>1</v>
      </c>
      <c r="D1497">
        <f t="shared" ca="1" si="146"/>
        <v>2</v>
      </c>
      <c r="E1497">
        <f t="shared" ca="1" si="146"/>
        <v>4</v>
      </c>
      <c r="F1497" t="str">
        <f t="shared" ca="1" si="149"/>
        <v>sales</v>
      </c>
      <c r="G1497" t="str">
        <f t="shared" ca="1" si="149"/>
        <v>consumer goods</v>
      </c>
      <c r="H1497" t="str">
        <f t="shared" ca="1" si="149"/>
        <v>6-10yrs</v>
      </c>
      <c r="I1497" t="str">
        <f t="shared" ca="1" si="149"/>
        <v>supervisor</v>
      </c>
    </row>
    <row r="1498" spans="1:9" x14ac:dyDescent="0.3">
      <c r="A1498" s="32" t="s">
        <v>136</v>
      </c>
      <c r="B1498">
        <f t="shared" ca="1" si="148"/>
        <v>2</v>
      </c>
      <c r="C1498">
        <f t="shared" ca="1" si="146"/>
        <v>1</v>
      </c>
      <c r="D1498">
        <f t="shared" ca="1" si="146"/>
        <v>2</v>
      </c>
      <c r="E1498">
        <f t="shared" ca="1" si="146"/>
        <v>4</v>
      </c>
      <c r="F1498" t="str">
        <f t="shared" ca="1" si="149"/>
        <v>operations</v>
      </c>
      <c r="G1498" t="str">
        <f t="shared" ca="1" si="149"/>
        <v>electronics</v>
      </c>
      <c r="H1498" t="str">
        <f t="shared" ca="1" si="149"/>
        <v>1-5yrs</v>
      </c>
      <c r="I1498" t="str">
        <f t="shared" ca="1" si="149"/>
        <v>manager</v>
      </c>
    </row>
    <row r="1499" spans="1:9" x14ac:dyDescent="0.3">
      <c r="A1499" s="32" t="s">
        <v>137</v>
      </c>
      <c r="B1499">
        <f t="shared" ca="1" si="148"/>
        <v>2</v>
      </c>
      <c r="C1499">
        <f t="shared" ca="1" si="146"/>
        <v>1</v>
      </c>
      <c r="D1499">
        <f t="shared" ca="1" si="146"/>
        <v>2</v>
      </c>
      <c r="E1499">
        <f t="shared" ca="1" si="146"/>
        <v>5</v>
      </c>
      <c r="F1499" t="str">
        <f t="shared" ca="1" si="149"/>
        <v>operations</v>
      </c>
      <c r="G1499" t="str">
        <f t="shared" ca="1" si="149"/>
        <v>electronics</v>
      </c>
      <c r="H1499" t="str">
        <f t="shared" ca="1" si="149"/>
        <v>6-10yrs</v>
      </c>
      <c r="I1499" t="str">
        <f t="shared" ca="1" si="149"/>
        <v>manager</v>
      </c>
    </row>
    <row r="1500" spans="1:9" x14ac:dyDescent="0.3">
      <c r="A1500" s="35" t="s">
        <v>138</v>
      </c>
      <c r="B1500">
        <f t="shared" ca="1" si="148"/>
        <v>2</v>
      </c>
      <c r="C1500">
        <f t="shared" ca="1" si="146"/>
        <v>1</v>
      </c>
      <c r="D1500">
        <f t="shared" ca="1" si="146"/>
        <v>2</v>
      </c>
      <c r="E1500">
        <f t="shared" ca="1" si="146"/>
        <v>4</v>
      </c>
      <c r="F1500" t="str">
        <f t="shared" ca="1" si="149"/>
        <v>sales</v>
      </c>
      <c r="G1500" t="str">
        <f t="shared" ca="1" si="149"/>
        <v>consumer goods</v>
      </c>
      <c r="H1500" t="str">
        <f t="shared" ca="1" si="149"/>
        <v>1-5yrs</v>
      </c>
      <c r="I1500" t="str">
        <f t="shared" ca="1" si="149"/>
        <v>non-supervisory</v>
      </c>
    </row>
    <row r="1501" spans="1:9" x14ac:dyDescent="0.3">
      <c r="A1501" s="32" t="s">
        <v>139</v>
      </c>
      <c r="B1501">
        <f t="shared" ca="1" si="148"/>
        <v>2</v>
      </c>
      <c r="C1501">
        <f t="shared" ca="1" si="148"/>
        <v>1</v>
      </c>
      <c r="D1501">
        <f t="shared" ca="1" si="148"/>
        <v>2</v>
      </c>
      <c r="E1501">
        <f t="shared" ca="1" si="148"/>
        <v>3</v>
      </c>
      <c r="F1501" t="str">
        <f t="shared" ca="1" si="149"/>
        <v>Purchasing</v>
      </c>
      <c r="G1501" t="str">
        <f t="shared" ca="1" si="149"/>
        <v>Health Care</v>
      </c>
      <c r="H1501" t="str">
        <f t="shared" ca="1" si="149"/>
        <v>6-10yrs</v>
      </c>
      <c r="I1501" t="str">
        <f t="shared" ca="1" si="149"/>
        <v>non-supervisory</v>
      </c>
    </row>
    <row r="1502" spans="1:9" x14ac:dyDescent="0.3">
      <c r="A1502" s="32" t="s">
        <v>140</v>
      </c>
      <c r="B1502">
        <f t="shared" ca="1" si="148"/>
        <v>2</v>
      </c>
      <c r="C1502">
        <f t="shared" ca="1" si="148"/>
        <v>1</v>
      </c>
      <c r="D1502">
        <f t="shared" ca="1" si="148"/>
        <v>2</v>
      </c>
      <c r="E1502">
        <f t="shared" ca="1" si="148"/>
        <v>4</v>
      </c>
      <c r="F1502" t="str">
        <f t="shared" ref="F1502:I1533" ca="1" si="150">INDIRECT($A1502&amp;"!"&amp;F$172)</f>
        <v>operations</v>
      </c>
      <c r="G1502" t="str">
        <f t="shared" ca="1" si="150"/>
        <v>other</v>
      </c>
      <c r="H1502" t="str">
        <f t="shared" ca="1" si="150"/>
        <v>1-5yr</v>
      </c>
      <c r="I1502" t="str">
        <f t="shared" ca="1" si="150"/>
        <v>non-supervisory</v>
      </c>
    </row>
    <row r="1503" spans="1:9" x14ac:dyDescent="0.3">
      <c r="A1503" s="35" t="s">
        <v>141</v>
      </c>
      <c r="B1503">
        <f t="shared" ca="1" si="148"/>
        <v>2</v>
      </c>
      <c r="C1503">
        <f t="shared" ca="1" si="148"/>
        <v>1</v>
      </c>
      <c r="D1503">
        <f t="shared" ca="1" si="148"/>
        <v>2</v>
      </c>
      <c r="E1503">
        <f t="shared" ca="1" si="148"/>
        <v>4</v>
      </c>
      <c r="F1503" t="str">
        <f t="shared" ca="1" si="150"/>
        <v>n/a</v>
      </c>
      <c r="G1503" t="str">
        <f t="shared" ca="1" si="150"/>
        <v>electronics</v>
      </c>
      <c r="H1503" t="str">
        <f t="shared" ca="1" si="150"/>
        <v>6-10yr</v>
      </c>
      <c r="I1503" t="str">
        <f t="shared" ca="1" si="150"/>
        <v>supervisor</v>
      </c>
    </row>
    <row r="1504" spans="1:9" x14ac:dyDescent="0.3">
      <c r="A1504" s="32" t="s">
        <v>142</v>
      </c>
      <c r="B1504">
        <f t="shared" ca="1" si="148"/>
        <v>2</v>
      </c>
      <c r="C1504">
        <f t="shared" ca="1" si="148"/>
        <v>1</v>
      </c>
      <c r="D1504">
        <f t="shared" ca="1" si="148"/>
        <v>2</v>
      </c>
      <c r="E1504">
        <f t="shared" ca="1" si="148"/>
        <v>3</v>
      </c>
      <c r="F1504" t="str">
        <f t="shared" ca="1" si="150"/>
        <v>accounting/finance</v>
      </c>
      <c r="G1504" t="str">
        <f t="shared" ca="1" si="150"/>
        <v>other</v>
      </c>
      <c r="H1504" t="str">
        <f t="shared" ca="1" si="150"/>
        <v>1-5yrs</v>
      </c>
      <c r="I1504" t="str">
        <f t="shared" ca="1" si="150"/>
        <v>supervisor</v>
      </c>
    </row>
    <row r="1505" spans="1:9" x14ac:dyDescent="0.3">
      <c r="A1505" s="32" t="s">
        <v>143</v>
      </c>
      <c r="B1505">
        <f t="shared" ca="1" si="148"/>
        <v>2</v>
      </c>
      <c r="C1505">
        <f t="shared" ca="1" si="148"/>
        <v>1</v>
      </c>
      <c r="D1505">
        <f t="shared" ca="1" si="148"/>
        <v>2</v>
      </c>
      <c r="E1505">
        <f t="shared" ca="1" si="148"/>
        <v>4</v>
      </c>
      <c r="F1505" t="str">
        <f t="shared" ca="1" si="150"/>
        <v>operations</v>
      </c>
      <c r="G1505" t="str">
        <f t="shared" ca="1" si="150"/>
        <v>other</v>
      </c>
      <c r="H1505" t="str">
        <f t="shared" ca="1" si="150"/>
        <v>6-10yrs</v>
      </c>
      <c r="I1505" t="str">
        <f t="shared" ca="1" si="150"/>
        <v>manager</v>
      </c>
    </row>
    <row r="1506" spans="1:9" x14ac:dyDescent="0.3">
      <c r="A1506" s="35" t="s">
        <v>144</v>
      </c>
      <c r="B1506">
        <f t="shared" ca="1" si="148"/>
        <v>2</v>
      </c>
      <c r="C1506">
        <f t="shared" ca="1" si="148"/>
        <v>1</v>
      </c>
      <c r="D1506">
        <f t="shared" ca="1" si="148"/>
        <v>2</v>
      </c>
      <c r="E1506">
        <f t="shared" ca="1" si="148"/>
        <v>3</v>
      </c>
      <c r="F1506" t="str">
        <f t="shared" ca="1" si="150"/>
        <v>n/a</v>
      </c>
      <c r="G1506" t="str">
        <f t="shared" ca="1" si="150"/>
        <v>other</v>
      </c>
      <c r="H1506" t="str">
        <f t="shared" ca="1" si="150"/>
        <v>1-5yrs</v>
      </c>
      <c r="I1506" t="str">
        <f t="shared" ca="1" si="150"/>
        <v>non-supervisory</v>
      </c>
    </row>
    <row r="1507" spans="1:9" x14ac:dyDescent="0.3">
      <c r="A1507" s="32" t="s">
        <v>145</v>
      </c>
      <c r="B1507">
        <f t="shared" ca="1" si="148"/>
        <v>2</v>
      </c>
      <c r="C1507">
        <f t="shared" ca="1" si="148"/>
        <v>1</v>
      </c>
      <c r="D1507">
        <f t="shared" ca="1" si="148"/>
        <v>2</v>
      </c>
      <c r="E1507">
        <f t="shared" ca="1" si="148"/>
        <v>4</v>
      </c>
      <c r="F1507" t="str">
        <f t="shared" ca="1" si="150"/>
        <v>accounting/finance</v>
      </c>
      <c r="G1507" t="str">
        <f t="shared" ca="1" si="150"/>
        <v>power/energy</v>
      </c>
      <c r="H1507" t="str">
        <f t="shared" ca="1" si="150"/>
        <v>1-5yrs</v>
      </c>
      <c r="I1507" t="str">
        <f t="shared" ca="1" si="150"/>
        <v>non-supervisory</v>
      </c>
    </row>
    <row r="1508" spans="1:9" x14ac:dyDescent="0.3">
      <c r="A1508" s="32" t="s">
        <v>146</v>
      </c>
      <c r="B1508">
        <f t="shared" ca="1" si="148"/>
        <v>2</v>
      </c>
      <c r="C1508">
        <f t="shared" ca="1" si="148"/>
        <v>1</v>
      </c>
      <c r="D1508">
        <f t="shared" ca="1" si="148"/>
        <v>2</v>
      </c>
      <c r="E1508">
        <f t="shared" ca="1" si="148"/>
        <v>3</v>
      </c>
      <c r="F1508" t="str">
        <f t="shared" ca="1" si="150"/>
        <v>n/a</v>
      </c>
      <c r="G1508" t="str">
        <f t="shared" ca="1" si="150"/>
        <v>n/a</v>
      </c>
      <c r="H1508" t="str">
        <f t="shared" ca="1" si="150"/>
        <v>1-5yrs</v>
      </c>
      <c r="I1508" t="str">
        <f t="shared" ca="1" si="150"/>
        <v>n/a</v>
      </c>
    </row>
    <row r="1509" spans="1:9" x14ac:dyDescent="0.3">
      <c r="A1509" s="35" t="s">
        <v>147</v>
      </c>
      <c r="B1509">
        <f t="shared" ca="1" si="148"/>
        <v>2</v>
      </c>
      <c r="C1509">
        <f t="shared" ca="1" si="148"/>
        <v>1</v>
      </c>
      <c r="D1509">
        <f t="shared" ca="1" si="148"/>
        <v>2</v>
      </c>
      <c r="E1509">
        <f t="shared" ca="1" si="148"/>
        <v>3</v>
      </c>
      <c r="F1509" t="str">
        <f t="shared" ca="1" si="150"/>
        <v>accounting/finance</v>
      </c>
      <c r="G1509" t="str">
        <f t="shared" ca="1" si="150"/>
        <v>other</v>
      </c>
      <c r="H1509" t="str">
        <f t="shared" ca="1" si="150"/>
        <v>11-15yrs</v>
      </c>
      <c r="I1509" t="str">
        <f t="shared" ca="1" si="150"/>
        <v>non-supervisory</v>
      </c>
    </row>
    <row r="1510" spans="1:9" x14ac:dyDescent="0.3">
      <c r="A1510" s="32" t="s">
        <v>148</v>
      </c>
      <c r="B1510">
        <f t="shared" ca="1" si="148"/>
        <v>2</v>
      </c>
      <c r="C1510">
        <f t="shared" ca="1" si="148"/>
        <v>1</v>
      </c>
      <c r="D1510">
        <f t="shared" ca="1" si="148"/>
        <v>2</v>
      </c>
      <c r="E1510">
        <f t="shared" ca="1" si="148"/>
        <v>4</v>
      </c>
      <c r="F1510" t="str">
        <f t="shared" ca="1" si="150"/>
        <v>sales</v>
      </c>
      <c r="G1510" t="str">
        <f t="shared" ca="1" si="150"/>
        <v>electronics</v>
      </c>
      <c r="H1510" t="str">
        <f t="shared" ca="1" si="150"/>
        <v>6-10yrs</v>
      </c>
      <c r="I1510" t="str">
        <f t="shared" ca="1" si="150"/>
        <v>manager</v>
      </c>
    </row>
    <row r="1511" spans="1:9" x14ac:dyDescent="0.3">
      <c r="A1511" s="32" t="s">
        <v>149</v>
      </c>
      <c r="B1511">
        <f t="shared" ca="1" si="148"/>
        <v>2</v>
      </c>
      <c r="C1511">
        <f t="shared" ca="1" si="148"/>
        <v>1</v>
      </c>
      <c r="D1511">
        <f t="shared" ca="1" si="148"/>
        <v>2</v>
      </c>
      <c r="E1511">
        <f t="shared" ca="1" si="148"/>
        <v>4</v>
      </c>
      <c r="F1511" t="str">
        <f t="shared" ca="1" si="150"/>
        <v>accounting/finance</v>
      </c>
      <c r="G1511" t="str">
        <f t="shared" ca="1" si="150"/>
        <v>n/a</v>
      </c>
      <c r="H1511" t="str">
        <f t="shared" ca="1" si="150"/>
        <v>11-15yrs</v>
      </c>
      <c r="I1511" t="str">
        <f t="shared" ca="1" si="150"/>
        <v>manager</v>
      </c>
    </row>
    <row r="1512" spans="1:9" x14ac:dyDescent="0.3">
      <c r="A1512" s="35" t="s">
        <v>150</v>
      </c>
      <c r="B1512">
        <f t="shared" ca="1" si="148"/>
        <v>2</v>
      </c>
      <c r="C1512">
        <f t="shared" ca="1" si="148"/>
        <v>1</v>
      </c>
      <c r="D1512">
        <f t="shared" ca="1" si="148"/>
        <v>2</v>
      </c>
      <c r="E1512">
        <f t="shared" ca="1" si="148"/>
        <v>4</v>
      </c>
      <c r="F1512" t="str">
        <f t="shared" ca="1" si="150"/>
        <v>analytics</v>
      </c>
      <c r="G1512" t="str">
        <f t="shared" ca="1" si="150"/>
        <v>electronics</v>
      </c>
      <c r="H1512" t="str">
        <f t="shared" ca="1" si="150"/>
        <v>6-10yrs</v>
      </c>
      <c r="I1512" t="str">
        <f t="shared" ca="1" si="150"/>
        <v>manager</v>
      </c>
    </row>
    <row r="1513" spans="1:9" x14ac:dyDescent="0.3">
      <c r="A1513" s="32" t="s">
        <v>151</v>
      </c>
      <c r="B1513">
        <f t="shared" ca="1" si="148"/>
        <v>2</v>
      </c>
      <c r="C1513">
        <f t="shared" ca="1" si="148"/>
        <v>1</v>
      </c>
      <c r="D1513">
        <f t="shared" ca="1" si="148"/>
        <v>2</v>
      </c>
      <c r="E1513">
        <f t="shared" ca="1" si="148"/>
        <v>4</v>
      </c>
      <c r="F1513" t="str">
        <f t="shared" ca="1" si="150"/>
        <v>operations</v>
      </c>
      <c r="G1513" t="str">
        <f t="shared" ca="1" si="150"/>
        <v>consumer goods</v>
      </c>
      <c r="H1513" t="str">
        <f t="shared" ca="1" si="150"/>
        <v>11-15yrs</v>
      </c>
      <c r="I1513" t="str">
        <f t="shared" ca="1" si="150"/>
        <v>VP/executive</v>
      </c>
    </row>
    <row r="1514" spans="1:9" x14ac:dyDescent="0.3">
      <c r="A1514" s="32" t="s">
        <v>152</v>
      </c>
      <c r="B1514">
        <f t="shared" ca="1" si="148"/>
        <v>2</v>
      </c>
      <c r="C1514">
        <f t="shared" ca="1" si="148"/>
        <v>1</v>
      </c>
      <c r="D1514">
        <f t="shared" ca="1" si="148"/>
        <v>2</v>
      </c>
      <c r="E1514">
        <f t="shared" ca="1" si="148"/>
        <v>4</v>
      </c>
      <c r="F1514" t="str">
        <f t="shared" ca="1" si="150"/>
        <v>operations</v>
      </c>
      <c r="G1514" t="str">
        <f t="shared" ca="1" si="150"/>
        <v>health care</v>
      </c>
      <c r="H1514" t="str">
        <f t="shared" ca="1" si="150"/>
        <v>16-20yrs</v>
      </c>
      <c r="I1514" t="str">
        <f t="shared" ca="1" si="150"/>
        <v>manager</v>
      </c>
    </row>
    <row r="1515" spans="1:9" x14ac:dyDescent="0.3">
      <c r="A1515" s="35" t="s">
        <v>153</v>
      </c>
      <c r="B1515">
        <f t="shared" ca="1" si="148"/>
        <v>2</v>
      </c>
      <c r="C1515">
        <f t="shared" ca="1" si="148"/>
        <v>1</v>
      </c>
      <c r="D1515">
        <f t="shared" ca="1" si="148"/>
        <v>2</v>
      </c>
      <c r="E1515">
        <f t="shared" ca="1" si="148"/>
        <v>3</v>
      </c>
      <c r="F1515" t="str">
        <f t="shared" ca="1" si="150"/>
        <v>accounting/finance</v>
      </c>
      <c r="G1515" t="str">
        <f t="shared" ca="1" si="150"/>
        <v>other</v>
      </c>
      <c r="H1515" t="str">
        <f t="shared" ca="1" si="150"/>
        <v>6-10yrs</v>
      </c>
      <c r="I1515" t="str">
        <f t="shared" ca="1" si="150"/>
        <v>non-supervisory</v>
      </c>
    </row>
    <row r="1516" spans="1:9" x14ac:dyDescent="0.3">
      <c r="A1516" s="32" t="s">
        <v>154</v>
      </c>
      <c r="B1516">
        <f t="shared" ca="1" si="148"/>
        <v>2</v>
      </c>
      <c r="C1516">
        <f t="shared" ca="1" si="148"/>
        <v>1</v>
      </c>
      <c r="D1516">
        <f t="shared" ca="1" si="148"/>
        <v>2</v>
      </c>
      <c r="E1516">
        <f t="shared" ca="1" si="148"/>
        <v>2</v>
      </c>
      <c r="F1516" t="str">
        <f t="shared" ca="1" si="150"/>
        <v>other</v>
      </c>
      <c r="G1516" t="str">
        <f t="shared" ca="1" si="150"/>
        <v>consumer goods</v>
      </c>
      <c r="H1516" t="str">
        <f t="shared" ca="1" si="150"/>
        <v>1-5yrs</v>
      </c>
      <c r="I1516" t="str">
        <f t="shared" ca="1" si="150"/>
        <v>manager</v>
      </c>
    </row>
    <row r="1517" spans="1:9" x14ac:dyDescent="0.3">
      <c r="A1517" s="32" t="s">
        <v>155</v>
      </c>
      <c r="B1517">
        <f t="shared" ca="1" si="148"/>
        <v>2</v>
      </c>
      <c r="C1517">
        <f t="shared" ca="1" si="148"/>
        <v>1</v>
      </c>
      <c r="D1517">
        <f t="shared" ca="1" si="148"/>
        <v>2</v>
      </c>
      <c r="E1517">
        <f t="shared" ca="1" si="148"/>
        <v>3</v>
      </c>
      <c r="F1517" t="str">
        <f t="shared" ca="1" si="150"/>
        <v>accounting/finance</v>
      </c>
      <c r="G1517" t="str">
        <f t="shared" ca="1" si="150"/>
        <v>consumer goods</v>
      </c>
      <c r="H1517" t="str">
        <f t="shared" ca="1" si="150"/>
        <v>11-15yrs</v>
      </c>
      <c r="I1517" t="str">
        <f t="shared" ca="1" si="150"/>
        <v>manager</v>
      </c>
    </row>
    <row r="1518" spans="1:9" x14ac:dyDescent="0.3">
      <c r="A1518" s="35" t="s">
        <v>156</v>
      </c>
      <c r="B1518">
        <f t="shared" ref="B1518:E1539" ca="1" si="151">INDIRECT($A1518&amp;"!"&amp;B$1483)</f>
        <v>2</v>
      </c>
      <c r="C1518">
        <f t="shared" ca="1" si="151"/>
        <v>1</v>
      </c>
      <c r="D1518">
        <f t="shared" ca="1" si="151"/>
        <v>2</v>
      </c>
      <c r="E1518">
        <f t="shared" ca="1" si="151"/>
        <v>4</v>
      </c>
      <c r="F1518" t="str">
        <f t="shared" ca="1" si="150"/>
        <v>n/a</v>
      </c>
      <c r="G1518" t="str">
        <f t="shared" ca="1" si="150"/>
        <v>health care</v>
      </c>
      <c r="H1518" t="str">
        <f t="shared" ca="1" si="150"/>
        <v>1-5yrs</v>
      </c>
      <c r="I1518" t="str">
        <f t="shared" ca="1" si="150"/>
        <v>supervisor</v>
      </c>
    </row>
    <row r="1519" spans="1:9" x14ac:dyDescent="0.3">
      <c r="A1519" s="32" t="s">
        <v>157</v>
      </c>
      <c r="B1519">
        <f t="shared" ca="1" si="151"/>
        <v>2</v>
      </c>
      <c r="C1519">
        <f t="shared" ca="1" si="151"/>
        <v>1</v>
      </c>
      <c r="D1519">
        <f t="shared" ca="1" si="151"/>
        <v>2</v>
      </c>
      <c r="E1519">
        <f t="shared" ca="1" si="151"/>
        <v>4</v>
      </c>
      <c r="F1519" t="str">
        <f t="shared" ca="1" si="150"/>
        <v>other</v>
      </c>
      <c r="G1519" t="str">
        <f t="shared" ca="1" si="150"/>
        <v>industrial equipment</v>
      </c>
      <c r="H1519" t="str">
        <f t="shared" ca="1" si="150"/>
        <v>6-10yrs</v>
      </c>
      <c r="I1519" t="str">
        <f t="shared" ca="1" si="150"/>
        <v>other</v>
      </c>
    </row>
    <row r="1520" spans="1:9" x14ac:dyDescent="0.3">
      <c r="A1520" s="32" t="s">
        <v>158</v>
      </c>
      <c r="B1520">
        <f t="shared" ca="1" si="151"/>
        <v>2</v>
      </c>
      <c r="C1520">
        <f t="shared" ca="1" si="151"/>
        <v>1</v>
      </c>
      <c r="D1520">
        <f t="shared" ca="1" si="151"/>
        <v>2</v>
      </c>
      <c r="E1520">
        <f t="shared" ca="1" si="151"/>
        <v>3</v>
      </c>
      <c r="F1520" t="str">
        <f t="shared" ca="1" si="150"/>
        <v>logistics</v>
      </c>
      <c r="G1520" t="str">
        <f t="shared" ca="1" si="150"/>
        <v>electronics</v>
      </c>
      <c r="H1520" t="str">
        <f t="shared" ca="1" si="150"/>
        <v>1-5yrs</v>
      </c>
      <c r="I1520" t="str">
        <f t="shared" ca="1" si="150"/>
        <v>supervisor</v>
      </c>
    </row>
    <row r="1521" spans="1:9" x14ac:dyDescent="0.3">
      <c r="A1521" s="35" t="s">
        <v>159</v>
      </c>
      <c r="B1521">
        <f t="shared" ca="1" si="151"/>
        <v>2</v>
      </c>
      <c r="C1521">
        <f t="shared" ca="1" si="151"/>
        <v>1</v>
      </c>
      <c r="D1521">
        <f t="shared" ca="1" si="151"/>
        <v>2</v>
      </c>
      <c r="E1521">
        <f t="shared" ca="1" si="151"/>
        <v>5</v>
      </c>
      <c r="F1521" t="str">
        <f t="shared" ca="1" si="150"/>
        <v>operations</v>
      </c>
      <c r="G1521" t="str">
        <f t="shared" ca="1" si="150"/>
        <v>electronics</v>
      </c>
      <c r="H1521" t="str">
        <f t="shared" ca="1" si="150"/>
        <v>1-5yrs</v>
      </c>
      <c r="I1521" t="str">
        <f t="shared" ca="1" si="150"/>
        <v>other</v>
      </c>
    </row>
    <row r="1522" spans="1:9" x14ac:dyDescent="0.3">
      <c r="A1522" s="32" t="s">
        <v>160</v>
      </c>
      <c r="B1522">
        <f t="shared" ca="1" si="151"/>
        <v>2</v>
      </c>
      <c r="C1522">
        <f t="shared" ca="1" si="151"/>
        <v>1</v>
      </c>
      <c r="D1522">
        <f t="shared" ca="1" si="151"/>
        <v>2</v>
      </c>
      <c r="E1522">
        <f t="shared" ca="1" si="151"/>
        <v>4</v>
      </c>
      <c r="F1522" t="str">
        <f t="shared" ca="1" si="150"/>
        <v>accounting/finance</v>
      </c>
      <c r="G1522" t="str">
        <f t="shared" ca="1" si="150"/>
        <v>consumer goods</v>
      </c>
      <c r="H1522" t="str">
        <f t="shared" ca="1" si="150"/>
        <v>6-10yrs</v>
      </c>
      <c r="I1522" t="str">
        <f t="shared" ca="1" si="150"/>
        <v>supervisor</v>
      </c>
    </row>
    <row r="1523" spans="1:9" x14ac:dyDescent="0.3">
      <c r="A1523" s="32" t="s">
        <v>161</v>
      </c>
      <c r="B1523">
        <f t="shared" ca="1" si="151"/>
        <v>2</v>
      </c>
      <c r="C1523">
        <f t="shared" ca="1" si="151"/>
        <v>1</v>
      </c>
      <c r="D1523">
        <f t="shared" ca="1" si="151"/>
        <v>2</v>
      </c>
      <c r="E1523">
        <f t="shared" ca="1" si="151"/>
        <v>3</v>
      </c>
      <c r="F1523" t="str">
        <f t="shared" ca="1" si="150"/>
        <v>logistics</v>
      </c>
      <c r="G1523" t="str">
        <f t="shared" ca="1" si="150"/>
        <v>other</v>
      </c>
      <c r="H1523" t="str">
        <f t="shared" ca="1" si="150"/>
        <v>1-5yrs</v>
      </c>
      <c r="I1523" t="str">
        <f t="shared" ca="1" si="150"/>
        <v>supervisor</v>
      </c>
    </row>
    <row r="1524" spans="1:9" x14ac:dyDescent="0.3">
      <c r="A1524" s="35" t="s">
        <v>162</v>
      </c>
      <c r="B1524">
        <f t="shared" ca="1" si="151"/>
        <v>2</v>
      </c>
      <c r="C1524">
        <f t="shared" ca="1" si="151"/>
        <v>1</v>
      </c>
      <c r="D1524">
        <f t="shared" ca="1" si="151"/>
        <v>2</v>
      </c>
      <c r="E1524">
        <f t="shared" ca="1" si="151"/>
        <v>2</v>
      </c>
      <c r="F1524" t="str">
        <f t="shared" ca="1" si="150"/>
        <v>accounting/finance</v>
      </c>
      <c r="G1524" t="str">
        <f t="shared" ca="1" si="150"/>
        <v>other</v>
      </c>
      <c r="H1524" t="str">
        <f t="shared" ca="1" si="150"/>
        <v>1-5yrs</v>
      </c>
      <c r="I1524" t="str">
        <f t="shared" ca="1" si="150"/>
        <v>non-supervisory</v>
      </c>
    </row>
    <row r="1525" spans="1:9" x14ac:dyDescent="0.3">
      <c r="A1525" s="32" t="s">
        <v>163</v>
      </c>
      <c r="B1525">
        <f t="shared" ca="1" si="151"/>
        <v>2</v>
      </c>
      <c r="C1525">
        <f t="shared" ca="1" si="151"/>
        <v>1</v>
      </c>
      <c r="D1525">
        <f t="shared" ca="1" si="151"/>
        <v>2</v>
      </c>
      <c r="E1525">
        <f t="shared" ca="1" si="151"/>
        <v>2</v>
      </c>
      <c r="F1525" t="str">
        <f t="shared" ca="1" si="150"/>
        <v>operations</v>
      </c>
      <c r="G1525" t="str">
        <f t="shared" ca="1" si="150"/>
        <v>electronics</v>
      </c>
      <c r="H1525" t="str">
        <f t="shared" ca="1" si="150"/>
        <v>6-10yrs</v>
      </c>
      <c r="I1525" t="str">
        <f t="shared" ca="1" si="150"/>
        <v>supervisor</v>
      </c>
    </row>
    <row r="1526" spans="1:9" x14ac:dyDescent="0.3">
      <c r="A1526" s="32" t="s">
        <v>164</v>
      </c>
      <c r="B1526">
        <f t="shared" ca="1" si="151"/>
        <v>2</v>
      </c>
      <c r="C1526">
        <f t="shared" ca="1" si="151"/>
        <v>1</v>
      </c>
      <c r="D1526">
        <f t="shared" ca="1" si="151"/>
        <v>2</v>
      </c>
      <c r="E1526">
        <f t="shared" ca="1" si="151"/>
        <v>2</v>
      </c>
      <c r="F1526" t="str">
        <f t="shared" ca="1" si="150"/>
        <v>operations</v>
      </c>
      <c r="G1526" t="str">
        <f t="shared" ca="1" si="150"/>
        <v>consumer goods</v>
      </c>
      <c r="H1526" t="str">
        <f t="shared" ca="1" si="150"/>
        <v>1-5yrs</v>
      </c>
      <c r="I1526" t="str">
        <f t="shared" ca="1" si="150"/>
        <v>non-supervisory</v>
      </c>
    </row>
    <row r="1527" spans="1:9" x14ac:dyDescent="0.3">
      <c r="A1527" s="35" t="s">
        <v>165</v>
      </c>
      <c r="B1527">
        <f t="shared" ca="1" si="151"/>
        <v>2</v>
      </c>
      <c r="C1527">
        <f t="shared" ca="1" si="151"/>
        <v>1</v>
      </c>
      <c r="D1527">
        <f t="shared" ca="1" si="151"/>
        <v>2</v>
      </c>
      <c r="E1527">
        <f t="shared" ca="1" si="151"/>
        <v>2</v>
      </c>
      <c r="F1527" t="str">
        <f t="shared" ca="1" si="150"/>
        <v>other</v>
      </c>
      <c r="G1527" t="str">
        <f t="shared" ca="1" si="150"/>
        <v>other</v>
      </c>
      <c r="H1527" t="str">
        <f t="shared" ca="1" si="150"/>
        <v>1-5yrs</v>
      </c>
      <c r="I1527" t="str">
        <f t="shared" ca="1" si="150"/>
        <v>non-supervisory</v>
      </c>
    </row>
    <row r="1528" spans="1:9" x14ac:dyDescent="0.3">
      <c r="A1528" s="32" t="s">
        <v>166</v>
      </c>
      <c r="B1528">
        <f t="shared" ca="1" si="151"/>
        <v>2</v>
      </c>
      <c r="C1528">
        <f t="shared" ca="1" si="151"/>
        <v>1</v>
      </c>
      <c r="D1528">
        <f t="shared" ca="1" si="151"/>
        <v>2</v>
      </c>
      <c r="E1528">
        <f t="shared" ca="1" si="151"/>
        <v>2</v>
      </c>
      <c r="F1528" t="str">
        <f t="shared" ca="1" si="150"/>
        <v>operations</v>
      </c>
      <c r="G1528" t="str">
        <f t="shared" ca="1" si="150"/>
        <v>electronics</v>
      </c>
      <c r="H1528" t="str">
        <f t="shared" ca="1" si="150"/>
        <v>1-5yrs</v>
      </c>
      <c r="I1528" t="str">
        <f t="shared" ca="1" si="150"/>
        <v>non-supervisory</v>
      </c>
    </row>
    <row r="1529" spans="1:9" x14ac:dyDescent="0.3">
      <c r="A1529" s="32" t="s">
        <v>167</v>
      </c>
      <c r="B1529">
        <f t="shared" ca="1" si="151"/>
        <v>2</v>
      </c>
      <c r="C1529">
        <f t="shared" ca="1" si="151"/>
        <v>1</v>
      </c>
      <c r="D1529">
        <f t="shared" ca="1" si="151"/>
        <v>2</v>
      </c>
      <c r="E1529">
        <f t="shared" ca="1" si="151"/>
        <v>1</v>
      </c>
      <c r="F1529" t="str">
        <f t="shared" ca="1" si="150"/>
        <v>purchasing</v>
      </c>
      <c r="G1529" t="str">
        <f t="shared" ca="1" si="150"/>
        <v>electronics</v>
      </c>
      <c r="H1529" t="str">
        <f t="shared" ca="1" si="150"/>
        <v>11-15yrs</v>
      </c>
      <c r="I1529" t="str">
        <f t="shared" ca="1" si="150"/>
        <v>other</v>
      </c>
    </row>
    <row r="1530" spans="1:9" x14ac:dyDescent="0.3">
      <c r="A1530" s="35" t="s">
        <v>168</v>
      </c>
      <c r="B1530">
        <f t="shared" ca="1" si="151"/>
        <v>2</v>
      </c>
      <c r="C1530">
        <f t="shared" ca="1" si="151"/>
        <v>1</v>
      </c>
      <c r="D1530">
        <f t="shared" ca="1" si="151"/>
        <v>2</v>
      </c>
      <c r="E1530">
        <f t="shared" ca="1" si="151"/>
        <v>4</v>
      </c>
      <c r="F1530" t="str">
        <f t="shared" ca="1" si="150"/>
        <v>operations</v>
      </c>
      <c r="G1530" t="str">
        <f t="shared" ca="1" si="150"/>
        <v>electronics</v>
      </c>
      <c r="H1530" t="str">
        <f t="shared" ca="1" si="150"/>
        <v>6-10yrs</v>
      </c>
      <c r="I1530" t="str">
        <f t="shared" ca="1" si="150"/>
        <v>manager</v>
      </c>
    </row>
    <row r="1531" spans="1:9" x14ac:dyDescent="0.3">
      <c r="A1531" s="32" t="s">
        <v>169</v>
      </c>
      <c r="B1531">
        <f t="shared" ca="1" si="151"/>
        <v>2</v>
      </c>
      <c r="C1531">
        <f t="shared" ca="1" si="151"/>
        <v>1</v>
      </c>
      <c r="D1531">
        <f t="shared" ca="1" si="151"/>
        <v>2</v>
      </c>
      <c r="E1531">
        <f t="shared" ca="1" si="151"/>
        <v>4</v>
      </c>
      <c r="F1531" t="str">
        <f t="shared" ca="1" si="150"/>
        <v>other</v>
      </c>
      <c r="G1531" t="str">
        <f t="shared" ca="1" si="150"/>
        <v>other</v>
      </c>
      <c r="H1531" t="str">
        <f t="shared" ca="1" si="150"/>
        <v>1-5yrs</v>
      </c>
      <c r="I1531" t="str">
        <f t="shared" ca="1" si="150"/>
        <v>manager</v>
      </c>
    </row>
    <row r="1532" spans="1:9" x14ac:dyDescent="0.3">
      <c r="A1532" s="32" t="s">
        <v>170</v>
      </c>
      <c r="B1532">
        <f t="shared" ca="1" si="151"/>
        <v>2</v>
      </c>
      <c r="C1532">
        <f t="shared" ca="1" si="151"/>
        <v>1</v>
      </c>
      <c r="D1532">
        <f t="shared" ca="1" si="151"/>
        <v>2</v>
      </c>
      <c r="E1532">
        <f t="shared" ca="1" si="151"/>
        <v>3</v>
      </c>
      <c r="F1532" t="str">
        <f t="shared" ca="1" si="150"/>
        <v>sales</v>
      </c>
      <c r="G1532" t="str">
        <f t="shared" ca="1" si="150"/>
        <v>consumer goods</v>
      </c>
      <c r="H1532" t="str">
        <f t="shared" ca="1" si="150"/>
        <v>6-10yrs</v>
      </c>
      <c r="I1532" t="str">
        <f t="shared" ca="1" si="150"/>
        <v>non-supervisory</v>
      </c>
    </row>
    <row r="1533" spans="1:9" x14ac:dyDescent="0.3">
      <c r="A1533" s="35" t="s">
        <v>171</v>
      </c>
      <c r="B1533">
        <f t="shared" ca="1" si="151"/>
        <v>2</v>
      </c>
      <c r="C1533">
        <f t="shared" ca="1" si="151"/>
        <v>1</v>
      </c>
      <c r="D1533">
        <f t="shared" ca="1" si="151"/>
        <v>2</v>
      </c>
      <c r="E1533">
        <f t="shared" ca="1" si="151"/>
        <v>4</v>
      </c>
      <c r="F1533" t="str">
        <f t="shared" ca="1" si="150"/>
        <v>other</v>
      </c>
      <c r="G1533" t="str">
        <f t="shared" ca="1" si="150"/>
        <v>other</v>
      </c>
      <c r="H1533" t="str">
        <f t="shared" ca="1" si="150"/>
        <v>1-5yrs</v>
      </c>
      <c r="I1533" t="str">
        <f t="shared" ca="1" si="150"/>
        <v>supervisor</v>
      </c>
    </row>
    <row r="1534" spans="1:9" x14ac:dyDescent="0.3">
      <c r="A1534" s="32" t="s">
        <v>172</v>
      </c>
      <c r="B1534">
        <f t="shared" ca="1" si="151"/>
        <v>2</v>
      </c>
      <c r="C1534">
        <f t="shared" ca="1" si="151"/>
        <v>1</v>
      </c>
      <c r="D1534">
        <f t="shared" ca="1" si="151"/>
        <v>2</v>
      </c>
      <c r="E1534">
        <f t="shared" ca="1" si="151"/>
        <v>3</v>
      </c>
      <c r="F1534" t="str">
        <f t="shared" ref="F1534:I1539" ca="1" si="152">INDIRECT($A1534&amp;"!"&amp;F$172)</f>
        <v>analytics</v>
      </c>
      <c r="G1534" t="str">
        <f t="shared" ca="1" si="152"/>
        <v>electronics</v>
      </c>
      <c r="H1534" t="str">
        <f t="shared" ca="1" si="152"/>
        <v>&lt;1</v>
      </c>
      <c r="I1534" t="str">
        <f t="shared" ca="1" si="152"/>
        <v>non-supervisory</v>
      </c>
    </row>
    <row r="1535" spans="1:9" x14ac:dyDescent="0.3">
      <c r="A1535" s="32" t="s">
        <v>173</v>
      </c>
      <c r="B1535">
        <f t="shared" ca="1" si="151"/>
        <v>2</v>
      </c>
      <c r="C1535">
        <f t="shared" ca="1" si="151"/>
        <v>1</v>
      </c>
      <c r="D1535">
        <f t="shared" ca="1" si="151"/>
        <v>2</v>
      </c>
      <c r="E1535">
        <f t="shared" ca="1" si="151"/>
        <v>2</v>
      </c>
      <c r="F1535" t="str">
        <f t="shared" ca="1" si="152"/>
        <v>operations</v>
      </c>
      <c r="G1535" t="str">
        <f t="shared" ca="1" si="152"/>
        <v>electronics</v>
      </c>
      <c r="H1535" t="str">
        <f t="shared" ca="1" si="152"/>
        <v>6-10yrs</v>
      </c>
      <c r="I1535" t="str">
        <f t="shared" ca="1" si="152"/>
        <v>manager</v>
      </c>
    </row>
    <row r="1536" spans="1:9" x14ac:dyDescent="0.3">
      <c r="A1536" s="35" t="s">
        <v>174</v>
      </c>
      <c r="B1536">
        <f t="shared" ca="1" si="151"/>
        <v>2</v>
      </c>
      <c r="C1536">
        <f t="shared" ca="1" si="151"/>
        <v>1</v>
      </c>
      <c r="D1536">
        <f t="shared" ca="1" si="151"/>
        <v>2</v>
      </c>
      <c r="E1536">
        <f t="shared" ca="1" si="151"/>
        <v>2</v>
      </c>
      <c r="F1536" t="str">
        <f t="shared" ca="1" si="152"/>
        <v>logistics</v>
      </c>
      <c r="G1536" t="str">
        <f t="shared" ca="1" si="152"/>
        <v>other</v>
      </c>
      <c r="H1536" t="str">
        <f t="shared" ca="1" si="152"/>
        <v>1-5yrs</v>
      </c>
      <c r="I1536" t="str">
        <f t="shared" ca="1" si="152"/>
        <v>non-supervisory</v>
      </c>
    </row>
    <row r="1537" spans="1:9" x14ac:dyDescent="0.3">
      <c r="A1537" s="32" t="s">
        <v>175</v>
      </c>
      <c r="B1537">
        <f t="shared" ca="1" si="151"/>
        <v>2</v>
      </c>
      <c r="C1537">
        <f t="shared" ca="1" si="151"/>
        <v>1</v>
      </c>
      <c r="D1537">
        <f t="shared" ca="1" si="151"/>
        <v>2</v>
      </c>
      <c r="E1537">
        <f t="shared" ca="1" si="151"/>
        <v>2</v>
      </c>
      <c r="F1537" t="str">
        <f t="shared" ca="1" si="152"/>
        <v>logistics</v>
      </c>
      <c r="G1537" t="str">
        <f t="shared" ca="1" si="152"/>
        <v>other</v>
      </c>
      <c r="H1537" t="str">
        <f t="shared" ca="1" si="152"/>
        <v>1-5yrs</v>
      </c>
      <c r="I1537" t="str">
        <f t="shared" ca="1" si="152"/>
        <v>non-supervisory</v>
      </c>
    </row>
    <row r="1538" spans="1:9" x14ac:dyDescent="0.3">
      <c r="A1538" s="32" t="s">
        <v>176</v>
      </c>
      <c r="B1538">
        <f t="shared" ca="1" si="151"/>
        <v>2</v>
      </c>
      <c r="C1538">
        <f t="shared" ca="1" si="151"/>
        <v>1</v>
      </c>
      <c r="D1538">
        <f t="shared" ca="1" si="151"/>
        <v>2</v>
      </c>
      <c r="E1538">
        <f t="shared" ca="1" si="151"/>
        <v>3</v>
      </c>
      <c r="F1538" t="str">
        <f t="shared" ca="1" si="152"/>
        <v>sales</v>
      </c>
      <c r="G1538" t="str">
        <f t="shared" ca="1" si="152"/>
        <v>other</v>
      </c>
      <c r="H1538" t="str">
        <f t="shared" ca="1" si="152"/>
        <v>6-10yrs</v>
      </c>
      <c r="I1538" t="str">
        <f t="shared" ca="1" si="152"/>
        <v>manager</v>
      </c>
    </row>
    <row r="1539" spans="1:9" x14ac:dyDescent="0.3">
      <c r="A1539" s="35" t="s">
        <v>177</v>
      </c>
      <c r="B1539">
        <f t="shared" ca="1" si="151"/>
        <v>2</v>
      </c>
      <c r="C1539">
        <f t="shared" ca="1" si="151"/>
        <v>1</v>
      </c>
      <c r="D1539">
        <f t="shared" ca="1" si="151"/>
        <v>2</v>
      </c>
      <c r="E1539">
        <f t="shared" ca="1" si="151"/>
        <v>3</v>
      </c>
      <c r="F1539" t="str">
        <f t="shared" ca="1" si="152"/>
        <v>Analytics</v>
      </c>
      <c r="G1539" t="str">
        <f t="shared" ca="1" si="152"/>
        <v>electronics</v>
      </c>
      <c r="H1539" t="str">
        <f t="shared" ca="1" si="152"/>
        <v>1-5yrs</v>
      </c>
      <c r="I1539" t="str">
        <f t="shared" ca="1" si="152"/>
        <v>supervisor</v>
      </c>
    </row>
    <row r="1540" spans="1:9" x14ac:dyDescent="0.3">
      <c r="A1540" s="32"/>
      <c r="B1540" s="35" t="s">
        <v>314</v>
      </c>
      <c r="C1540" s="32" t="s">
        <v>315</v>
      </c>
      <c r="D1540" s="32" t="s">
        <v>316</v>
      </c>
      <c r="E1540" s="35" t="s">
        <v>208</v>
      </c>
      <c r="F1540" s="32" t="s">
        <v>220</v>
      </c>
      <c r="G1540" s="32" t="s">
        <v>221</v>
      </c>
      <c r="H1540" s="35" t="s">
        <v>222</v>
      </c>
      <c r="I1540" s="32" t="s">
        <v>224</v>
      </c>
    </row>
    <row r="1541" spans="1:9" x14ac:dyDescent="0.3">
      <c r="A1541" s="32"/>
      <c r="B1541" t="s">
        <v>256</v>
      </c>
    </row>
    <row r="1542" spans="1:9" x14ac:dyDescent="0.3">
      <c r="A1542" s="35" t="s">
        <v>232</v>
      </c>
      <c r="B1542">
        <f ca="1">INDIRECT($A1542&amp;"!"&amp;B$1540)</f>
        <v>3</v>
      </c>
      <c r="C1542">
        <f t="shared" ref="C1542:E1557" ca="1" si="153">INDIRECT($A1542&amp;"!"&amp;C$1540)</f>
        <v>2</v>
      </c>
      <c r="D1542">
        <f t="shared" ca="1" si="153"/>
        <v>1</v>
      </c>
      <c r="E1542">
        <f t="shared" ca="1" si="153"/>
        <v>3</v>
      </c>
      <c r="F1542" t="str">
        <f ca="1">INDIRECT($A1542&amp;"!"&amp;F$172)</f>
        <v>analytics</v>
      </c>
      <c r="G1542" t="str">
        <f t="shared" ref="G1542:I1542" ca="1" si="154">INDIRECT($A1542&amp;"!"&amp;G$172)</f>
        <v>n/a</v>
      </c>
      <c r="H1542" t="str">
        <f t="shared" ca="1" si="154"/>
        <v>1-5 years</v>
      </c>
      <c r="I1542" t="str">
        <f t="shared" ca="1" si="154"/>
        <v>non-supervisory</v>
      </c>
    </row>
    <row r="1543" spans="1:9" x14ac:dyDescent="0.3">
      <c r="A1543" s="32" t="s">
        <v>124</v>
      </c>
      <c r="B1543">
        <f t="shared" ref="B1543:E1574" ca="1" si="155">INDIRECT($A1543&amp;"!"&amp;B$1540)</f>
        <v>3</v>
      </c>
      <c r="C1543">
        <f t="shared" ca="1" si="153"/>
        <v>2</v>
      </c>
      <c r="D1543">
        <f t="shared" ca="1" si="153"/>
        <v>1</v>
      </c>
      <c r="E1543">
        <f t="shared" ca="1" si="153"/>
        <v>5</v>
      </c>
      <c r="F1543" t="str">
        <f t="shared" ref="F1543:I1558" ca="1" si="156">INDIRECT($A1543&amp;"!"&amp;F$172)</f>
        <v>purchasing</v>
      </c>
      <c r="G1543" t="str">
        <f t="shared" ca="1" si="156"/>
        <v>consumer goods</v>
      </c>
      <c r="H1543" t="str">
        <f t="shared" ca="1" si="156"/>
        <v>6-10year</v>
      </c>
      <c r="I1543" t="str">
        <f t="shared" ca="1" si="156"/>
        <v>Manager</v>
      </c>
    </row>
    <row r="1544" spans="1:9" x14ac:dyDescent="0.3">
      <c r="A1544" s="32" t="s">
        <v>125</v>
      </c>
      <c r="B1544">
        <f t="shared" ca="1" si="155"/>
        <v>3</v>
      </c>
      <c r="C1544">
        <f t="shared" ca="1" si="153"/>
        <v>2</v>
      </c>
      <c r="D1544">
        <f t="shared" ca="1" si="153"/>
        <v>1</v>
      </c>
      <c r="E1544">
        <f t="shared" ca="1" si="153"/>
        <v>3</v>
      </c>
      <c r="F1544" t="str">
        <f t="shared" ca="1" si="156"/>
        <v>purchasing</v>
      </c>
      <c r="G1544" t="str">
        <f t="shared" ca="1" si="156"/>
        <v>health care</v>
      </c>
      <c r="H1544" t="str">
        <f t="shared" ca="1" si="156"/>
        <v>1-5y</v>
      </c>
      <c r="I1544" t="str">
        <f t="shared" ca="1" si="156"/>
        <v>non-supervisory</v>
      </c>
    </row>
    <row r="1545" spans="1:9" x14ac:dyDescent="0.3">
      <c r="A1545" s="35" t="s">
        <v>126</v>
      </c>
      <c r="B1545">
        <f t="shared" ca="1" si="155"/>
        <v>3</v>
      </c>
      <c r="C1545">
        <f t="shared" ca="1" si="153"/>
        <v>2</v>
      </c>
      <c r="D1545">
        <f t="shared" ca="1" si="153"/>
        <v>1</v>
      </c>
      <c r="E1545">
        <f t="shared" ca="1" si="153"/>
        <v>4</v>
      </c>
      <c r="F1545" t="str">
        <f t="shared" ca="1" si="156"/>
        <v>n/a</v>
      </c>
      <c r="G1545" t="str">
        <f t="shared" ca="1" si="156"/>
        <v>n/a</v>
      </c>
      <c r="H1545" t="str">
        <f t="shared" ca="1" si="156"/>
        <v>1-5y</v>
      </c>
      <c r="I1545" t="str">
        <f t="shared" ca="1" si="156"/>
        <v>other</v>
      </c>
    </row>
    <row r="1546" spans="1:9" x14ac:dyDescent="0.3">
      <c r="A1546" s="32" t="s">
        <v>127</v>
      </c>
      <c r="B1546">
        <f t="shared" ca="1" si="155"/>
        <v>3</v>
      </c>
      <c r="C1546">
        <f t="shared" ca="1" si="153"/>
        <v>2</v>
      </c>
      <c r="D1546">
        <f t="shared" ca="1" si="153"/>
        <v>1</v>
      </c>
      <c r="E1546">
        <f t="shared" ca="1" si="153"/>
        <v>5</v>
      </c>
      <c r="F1546" t="str">
        <f t="shared" ca="1" si="156"/>
        <v>n/a</v>
      </c>
      <c r="G1546" t="str">
        <f t="shared" ca="1" si="156"/>
        <v>health care</v>
      </c>
      <c r="H1546" t="str">
        <f t="shared" ca="1" si="156"/>
        <v>n/a</v>
      </c>
      <c r="I1546" t="str">
        <f t="shared" ca="1" si="156"/>
        <v>n/a</v>
      </c>
    </row>
    <row r="1547" spans="1:9" x14ac:dyDescent="0.3">
      <c r="A1547" s="32" t="s">
        <v>128</v>
      </c>
      <c r="B1547">
        <f t="shared" ca="1" si="155"/>
        <v>3</v>
      </c>
      <c r="C1547">
        <f t="shared" ca="1" si="153"/>
        <v>2</v>
      </c>
      <c r="D1547">
        <f t="shared" ca="1" si="153"/>
        <v>1</v>
      </c>
      <c r="E1547">
        <f t="shared" ca="1" si="153"/>
        <v>5</v>
      </c>
      <c r="F1547" t="str">
        <f t="shared" ca="1" si="156"/>
        <v>sales</v>
      </c>
      <c r="G1547" t="str">
        <f t="shared" ca="1" si="156"/>
        <v>other</v>
      </c>
      <c r="H1547" t="str">
        <f t="shared" ca="1" si="156"/>
        <v>1-5yr</v>
      </c>
      <c r="I1547" t="str">
        <f t="shared" ca="1" si="156"/>
        <v>non-supervisory</v>
      </c>
    </row>
    <row r="1548" spans="1:9" x14ac:dyDescent="0.3">
      <c r="A1548" s="35" t="s">
        <v>129</v>
      </c>
      <c r="B1548">
        <f t="shared" ca="1" si="155"/>
        <v>3</v>
      </c>
      <c r="C1548">
        <f t="shared" ca="1" si="153"/>
        <v>2</v>
      </c>
      <c r="D1548">
        <f t="shared" ca="1" si="153"/>
        <v>1</v>
      </c>
      <c r="E1548">
        <f t="shared" ca="1" si="153"/>
        <v>3</v>
      </c>
      <c r="F1548" t="str">
        <f t="shared" ca="1" si="156"/>
        <v>analytics</v>
      </c>
      <c r="G1548" t="str">
        <f t="shared" ca="1" si="156"/>
        <v>consumer goods</v>
      </c>
      <c r="H1548" t="str">
        <f t="shared" ca="1" si="156"/>
        <v>1-5 yr</v>
      </c>
      <c r="I1548" t="str">
        <f t="shared" ca="1" si="156"/>
        <v>non-supervisory</v>
      </c>
    </row>
    <row r="1549" spans="1:9" x14ac:dyDescent="0.3">
      <c r="A1549" s="32" t="s">
        <v>130</v>
      </c>
      <c r="B1549">
        <f t="shared" ca="1" si="155"/>
        <v>3</v>
      </c>
      <c r="C1549">
        <f t="shared" ca="1" si="153"/>
        <v>2</v>
      </c>
      <c r="D1549">
        <f t="shared" ca="1" si="153"/>
        <v>1</v>
      </c>
      <c r="E1549">
        <f t="shared" ca="1" si="153"/>
        <v>6</v>
      </c>
      <c r="F1549" t="str">
        <f t="shared" ca="1" si="156"/>
        <v>analytics</v>
      </c>
      <c r="G1549" t="str">
        <f t="shared" ca="1" si="156"/>
        <v>electronics</v>
      </c>
      <c r="H1549" t="str">
        <f t="shared" ca="1" si="156"/>
        <v>1-5 yr</v>
      </c>
      <c r="I1549" t="str">
        <f t="shared" ca="1" si="156"/>
        <v>non-supervisory</v>
      </c>
    </row>
    <row r="1550" spans="1:9" x14ac:dyDescent="0.3">
      <c r="A1550" s="32" t="s">
        <v>131</v>
      </c>
      <c r="B1550">
        <f t="shared" ca="1" si="155"/>
        <v>3</v>
      </c>
      <c r="C1550">
        <f t="shared" ca="1" si="153"/>
        <v>2</v>
      </c>
      <c r="D1550">
        <f t="shared" ca="1" si="153"/>
        <v>1</v>
      </c>
      <c r="E1550">
        <f t="shared" ca="1" si="153"/>
        <v>3</v>
      </c>
      <c r="F1550" t="str">
        <f t="shared" ca="1" si="156"/>
        <v>operations</v>
      </c>
      <c r="G1550" t="str">
        <f t="shared" ca="1" si="156"/>
        <v>consumer goods</v>
      </c>
      <c r="H1550" t="str">
        <f t="shared" ca="1" si="156"/>
        <v>6-10yr</v>
      </c>
      <c r="I1550" t="str">
        <f t="shared" ca="1" si="156"/>
        <v>manager</v>
      </c>
    </row>
    <row r="1551" spans="1:9" x14ac:dyDescent="0.3">
      <c r="A1551" s="35" t="s">
        <v>132</v>
      </c>
      <c r="B1551">
        <f t="shared" ca="1" si="155"/>
        <v>3</v>
      </c>
      <c r="C1551">
        <f t="shared" ca="1" si="153"/>
        <v>2</v>
      </c>
      <c r="D1551">
        <f t="shared" ca="1" si="153"/>
        <v>1</v>
      </c>
      <c r="E1551">
        <f t="shared" ca="1" si="153"/>
        <v>5</v>
      </c>
      <c r="F1551" t="str">
        <f t="shared" ca="1" si="156"/>
        <v>Sales</v>
      </c>
      <c r="G1551" t="str">
        <f t="shared" ca="1" si="156"/>
        <v>consumer goods</v>
      </c>
      <c r="H1551" t="str">
        <f t="shared" ca="1" si="156"/>
        <v>1-5yrs</v>
      </c>
      <c r="I1551" t="str">
        <f t="shared" ca="1" si="156"/>
        <v>non-supervisory</v>
      </c>
    </row>
    <row r="1552" spans="1:9" x14ac:dyDescent="0.3">
      <c r="A1552" s="32" t="s">
        <v>133</v>
      </c>
      <c r="B1552">
        <f t="shared" ca="1" si="155"/>
        <v>3</v>
      </c>
      <c r="C1552">
        <f t="shared" ca="1" si="153"/>
        <v>2</v>
      </c>
      <c r="D1552">
        <f t="shared" ca="1" si="153"/>
        <v>1</v>
      </c>
      <c r="E1552">
        <f t="shared" ca="1" si="153"/>
        <v>6</v>
      </c>
      <c r="F1552" t="str">
        <f t="shared" ca="1" si="156"/>
        <v>operations</v>
      </c>
      <c r="G1552" t="str">
        <f t="shared" ca="1" si="156"/>
        <v>other</v>
      </c>
      <c r="H1552" t="str">
        <f t="shared" ca="1" si="156"/>
        <v>1-5yrs</v>
      </c>
      <c r="I1552" t="str">
        <f t="shared" ca="1" si="156"/>
        <v>non-supervisory</v>
      </c>
    </row>
    <row r="1553" spans="1:9" x14ac:dyDescent="0.3">
      <c r="A1553" s="32" t="s">
        <v>134</v>
      </c>
      <c r="B1553">
        <f t="shared" ca="1" si="155"/>
        <v>3</v>
      </c>
      <c r="C1553">
        <f t="shared" ca="1" si="153"/>
        <v>2</v>
      </c>
      <c r="D1553">
        <f t="shared" ca="1" si="153"/>
        <v>1</v>
      </c>
      <c r="E1553">
        <f t="shared" ca="1" si="153"/>
        <v>4</v>
      </c>
      <c r="F1553" t="str">
        <f t="shared" ca="1" si="156"/>
        <v>operations</v>
      </c>
      <c r="G1553" t="str">
        <f t="shared" ca="1" si="156"/>
        <v>consumer goods</v>
      </c>
      <c r="H1553" t="str">
        <f t="shared" ca="1" si="156"/>
        <v>6-10yrs</v>
      </c>
      <c r="I1553" t="str">
        <f t="shared" ca="1" si="156"/>
        <v>director</v>
      </c>
    </row>
    <row r="1554" spans="1:9" x14ac:dyDescent="0.3">
      <c r="A1554" s="35" t="s">
        <v>135</v>
      </c>
      <c r="B1554">
        <f t="shared" ca="1" si="155"/>
        <v>3</v>
      </c>
      <c r="C1554">
        <f t="shared" ca="1" si="153"/>
        <v>2</v>
      </c>
      <c r="D1554">
        <f t="shared" ca="1" si="153"/>
        <v>1</v>
      </c>
      <c r="E1554">
        <f t="shared" ca="1" si="153"/>
        <v>5</v>
      </c>
      <c r="F1554" t="str">
        <f t="shared" ca="1" si="156"/>
        <v>sales</v>
      </c>
      <c r="G1554" t="str">
        <f t="shared" ca="1" si="156"/>
        <v>consumer goods</v>
      </c>
      <c r="H1554" t="str">
        <f t="shared" ca="1" si="156"/>
        <v>6-10yrs</v>
      </c>
      <c r="I1554" t="str">
        <f t="shared" ca="1" si="156"/>
        <v>supervisor</v>
      </c>
    </row>
    <row r="1555" spans="1:9" x14ac:dyDescent="0.3">
      <c r="A1555" s="32" t="s">
        <v>136</v>
      </c>
      <c r="B1555">
        <f t="shared" ca="1" si="155"/>
        <v>3</v>
      </c>
      <c r="C1555">
        <f t="shared" ca="1" si="153"/>
        <v>2</v>
      </c>
      <c r="D1555">
        <f t="shared" ca="1" si="153"/>
        <v>1</v>
      </c>
      <c r="E1555">
        <f t="shared" ca="1" si="153"/>
        <v>4</v>
      </c>
      <c r="F1555" t="str">
        <f t="shared" ca="1" si="156"/>
        <v>operations</v>
      </c>
      <c r="G1555" t="str">
        <f t="shared" ca="1" si="156"/>
        <v>electronics</v>
      </c>
      <c r="H1555" t="str">
        <f t="shared" ca="1" si="156"/>
        <v>1-5yrs</v>
      </c>
      <c r="I1555" t="str">
        <f t="shared" ca="1" si="156"/>
        <v>manager</v>
      </c>
    </row>
    <row r="1556" spans="1:9" x14ac:dyDescent="0.3">
      <c r="A1556" s="32" t="s">
        <v>137</v>
      </c>
      <c r="B1556">
        <f t="shared" ca="1" si="155"/>
        <v>3</v>
      </c>
      <c r="C1556">
        <f t="shared" ca="1" si="153"/>
        <v>2</v>
      </c>
      <c r="D1556">
        <f t="shared" ca="1" si="153"/>
        <v>1</v>
      </c>
      <c r="E1556">
        <f t="shared" ca="1" si="153"/>
        <v>4</v>
      </c>
      <c r="F1556" t="str">
        <f t="shared" ca="1" si="156"/>
        <v>operations</v>
      </c>
      <c r="G1556" t="str">
        <f t="shared" ca="1" si="156"/>
        <v>electronics</v>
      </c>
      <c r="H1556" t="str">
        <f t="shared" ca="1" si="156"/>
        <v>6-10yrs</v>
      </c>
      <c r="I1556" t="str">
        <f t="shared" ca="1" si="156"/>
        <v>manager</v>
      </c>
    </row>
    <row r="1557" spans="1:9" x14ac:dyDescent="0.3">
      <c r="A1557" s="35" t="s">
        <v>138</v>
      </c>
      <c r="B1557">
        <f t="shared" ca="1" si="155"/>
        <v>3</v>
      </c>
      <c r="C1557">
        <f t="shared" ca="1" si="153"/>
        <v>2</v>
      </c>
      <c r="D1557">
        <f t="shared" ca="1" si="153"/>
        <v>1</v>
      </c>
      <c r="E1557">
        <f t="shared" ca="1" si="153"/>
        <v>2</v>
      </c>
      <c r="F1557" t="str">
        <f t="shared" ca="1" si="156"/>
        <v>sales</v>
      </c>
      <c r="G1557" t="str">
        <f t="shared" ca="1" si="156"/>
        <v>consumer goods</v>
      </c>
      <c r="H1557" t="str">
        <f t="shared" ca="1" si="156"/>
        <v>1-5yrs</v>
      </c>
      <c r="I1557" t="str">
        <f t="shared" ca="1" si="156"/>
        <v>non-supervisory</v>
      </c>
    </row>
    <row r="1558" spans="1:9" x14ac:dyDescent="0.3">
      <c r="A1558" s="32" t="s">
        <v>139</v>
      </c>
      <c r="B1558">
        <f t="shared" ca="1" si="155"/>
        <v>3</v>
      </c>
      <c r="C1558">
        <f t="shared" ca="1" si="155"/>
        <v>2</v>
      </c>
      <c r="D1558">
        <f t="shared" ca="1" si="155"/>
        <v>1</v>
      </c>
      <c r="E1558">
        <f t="shared" ca="1" si="155"/>
        <v>6</v>
      </c>
      <c r="F1558" t="str">
        <f t="shared" ca="1" si="156"/>
        <v>Purchasing</v>
      </c>
      <c r="G1558" t="str">
        <f t="shared" ca="1" si="156"/>
        <v>Health Care</v>
      </c>
      <c r="H1558" t="str">
        <f t="shared" ca="1" si="156"/>
        <v>6-10yrs</v>
      </c>
      <c r="I1558" t="str">
        <f t="shared" ca="1" si="156"/>
        <v>non-supervisory</v>
      </c>
    </row>
    <row r="1559" spans="1:9" x14ac:dyDescent="0.3">
      <c r="A1559" s="32" t="s">
        <v>140</v>
      </c>
      <c r="B1559">
        <f t="shared" ca="1" si="155"/>
        <v>3</v>
      </c>
      <c r="C1559">
        <f t="shared" ca="1" si="155"/>
        <v>2</v>
      </c>
      <c r="D1559">
        <f t="shared" ca="1" si="155"/>
        <v>1</v>
      </c>
      <c r="E1559">
        <f t="shared" ca="1" si="155"/>
        <v>5</v>
      </c>
      <c r="F1559" t="str">
        <f t="shared" ref="F1559:I1590" ca="1" si="157">INDIRECT($A1559&amp;"!"&amp;F$172)</f>
        <v>operations</v>
      </c>
      <c r="G1559" t="str">
        <f t="shared" ca="1" si="157"/>
        <v>other</v>
      </c>
      <c r="H1559" t="str">
        <f t="shared" ca="1" si="157"/>
        <v>1-5yr</v>
      </c>
      <c r="I1559" t="str">
        <f t="shared" ca="1" si="157"/>
        <v>non-supervisory</v>
      </c>
    </row>
    <row r="1560" spans="1:9" x14ac:dyDescent="0.3">
      <c r="A1560" s="35" t="s">
        <v>141</v>
      </c>
      <c r="B1560">
        <f t="shared" ca="1" si="155"/>
        <v>3</v>
      </c>
      <c r="C1560">
        <f t="shared" ca="1" si="155"/>
        <v>2</v>
      </c>
      <c r="D1560">
        <f t="shared" ca="1" si="155"/>
        <v>1</v>
      </c>
      <c r="E1560">
        <f t="shared" ca="1" si="155"/>
        <v>3</v>
      </c>
      <c r="F1560" t="str">
        <f t="shared" ca="1" si="157"/>
        <v>n/a</v>
      </c>
      <c r="G1560" t="str">
        <f t="shared" ca="1" si="157"/>
        <v>electronics</v>
      </c>
      <c r="H1560" t="str">
        <f t="shared" ca="1" si="157"/>
        <v>6-10yr</v>
      </c>
      <c r="I1560" t="str">
        <f t="shared" ca="1" si="157"/>
        <v>supervisor</v>
      </c>
    </row>
    <row r="1561" spans="1:9" x14ac:dyDescent="0.3">
      <c r="A1561" s="32" t="s">
        <v>142</v>
      </c>
      <c r="B1561">
        <f t="shared" ca="1" si="155"/>
        <v>3</v>
      </c>
      <c r="C1561">
        <f t="shared" ca="1" si="155"/>
        <v>2</v>
      </c>
      <c r="D1561">
        <f t="shared" ca="1" si="155"/>
        <v>1</v>
      </c>
      <c r="E1561">
        <f t="shared" ca="1" si="155"/>
        <v>4</v>
      </c>
      <c r="F1561" t="str">
        <f t="shared" ca="1" si="157"/>
        <v>accounting/finance</v>
      </c>
      <c r="G1561" t="str">
        <f t="shared" ca="1" si="157"/>
        <v>other</v>
      </c>
      <c r="H1561" t="str">
        <f t="shared" ca="1" si="157"/>
        <v>1-5yrs</v>
      </c>
      <c r="I1561" t="str">
        <f t="shared" ca="1" si="157"/>
        <v>supervisor</v>
      </c>
    </row>
    <row r="1562" spans="1:9" x14ac:dyDescent="0.3">
      <c r="A1562" s="32" t="s">
        <v>143</v>
      </c>
      <c r="B1562">
        <f t="shared" ca="1" si="155"/>
        <v>3</v>
      </c>
      <c r="C1562">
        <f t="shared" ca="1" si="155"/>
        <v>2</v>
      </c>
      <c r="D1562">
        <f t="shared" ca="1" si="155"/>
        <v>1</v>
      </c>
      <c r="E1562">
        <f t="shared" ca="1" si="155"/>
        <v>5</v>
      </c>
      <c r="F1562" t="str">
        <f t="shared" ca="1" si="157"/>
        <v>operations</v>
      </c>
      <c r="G1562" t="str">
        <f t="shared" ca="1" si="157"/>
        <v>other</v>
      </c>
      <c r="H1562" t="str">
        <f t="shared" ca="1" si="157"/>
        <v>6-10yrs</v>
      </c>
      <c r="I1562" t="str">
        <f t="shared" ca="1" si="157"/>
        <v>manager</v>
      </c>
    </row>
    <row r="1563" spans="1:9" x14ac:dyDescent="0.3">
      <c r="A1563" s="35" t="s">
        <v>144</v>
      </c>
      <c r="B1563">
        <f t="shared" ca="1" si="155"/>
        <v>3</v>
      </c>
      <c r="C1563">
        <f t="shared" ca="1" si="155"/>
        <v>2</v>
      </c>
      <c r="D1563">
        <f t="shared" ca="1" si="155"/>
        <v>1</v>
      </c>
      <c r="E1563">
        <f t="shared" ca="1" si="155"/>
        <v>5</v>
      </c>
      <c r="F1563" t="str">
        <f t="shared" ca="1" si="157"/>
        <v>n/a</v>
      </c>
      <c r="G1563" t="str">
        <f t="shared" ca="1" si="157"/>
        <v>other</v>
      </c>
      <c r="H1563" t="str">
        <f t="shared" ca="1" si="157"/>
        <v>1-5yrs</v>
      </c>
      <c r="I1563" t="str">
        <f t="shared" ca="1" si="157"/>
        <v>non-supervisory</v>
      </c>
    </row>
    <row r="1564" spans="1:9" x14ac:dyDescent="0.3">
      <c r="A1564" s="32" t="s">
        <v>145</v>
      </c>
      <c r="B1564">
        <f t="shared" ca="1" si="155"/>
        <v>3</v>
      </c>
      <c r="C1564">
        <f t="shared" ca="1" si="155"/>
        <v>2</v>
      </c>
      <c r="D1564">
        <f t="shared" ca="1" si="155"/>
        <v>1</v>
      </c>
      <c r="E1564">
        <f t="shared" ca="1" si="155"/>
        <v>3</v>
      </c>
      <c r="F1564" t="str">
        <f t="shared" ca="1" si="157"/>
        <v>accounting/finance</v>
      </c>
      <c r="G1564" t="str">
        <f t="shared" ca="1" si="157"/>
        <v>power/energy</v>
      </c>
      <c r="H1564" t="str">
        <f t="shared" ca="1" si="157"/>
        <v>1-5yrs</v>
      </c>
      <c r="I1564" t="str">
        <f t="shared" ca="1" si="157"/>
        <v>non-supervisory</v>
      </c>
    </row>
    <row r="1565" spans="1:9" x14ac:dyDescent="0.3">
      <c r="A1565" s="32" t="s">
        <v>146</v>
      </c>
      <c r="B1565">
        <f t="shared" ca="1" si="155"/>
        <v>3</v>
      </c>
      <c r="C1565">
        <f t="shared" ca="1" si="155"/>
        <v>2</v>
      </c>
      <c r="D1565">
        <f t="shared" ca="1" si="155"/>
        <v>1</v>
      </c>
      <c r="E1565">
        <f t="shared" ca="1" si="155"/>
        <v>4</v>
      </c>
      <c r="F1565" t="str">
        <f t="shared" ca="1" si="157"/>
        <v>n/a</v>
      </c>
      <c r="G1565" t="str">
        <f t="shared" ca="1" si="157"/>
        <v>n/a</v>
      </c>
      <c r="H1565" t="str">
        <f t="shared" ca="1" si="157"/>
        <v>1-5yrs</v>
      </c>
      <c r="I1565" t="str">
        <f t="shared" ca="1" si="157"/>
        <v>n/a</v>
      </c>
    </row>
    <row r="1566" spans="1:9" x14ac:dyDescent="0.3">
      <c r="A1566" s="35" t="s">
        <v>147</v>
      </c>
      <c r="B1566">
        <f t="shared" ca="1" si="155"/>
        <v>3</v>
      </c>
      <c r="C1566">
        <f t="shared" ca="1" si="155"/>
        <v>2</v>
      </c>
      <c r="D1566">
        <f t="shared" ca="1" si="155"/>
        <v>1</v>
      </c>
      <c r="E1566">
        <f t="shared" ca="1" si="155"/>
        <v>6</v>
      </c>
      <c r="F1566" t="str">
        <f t="shared" ca="1" si="157"/>
        <v>accounting/finance</v>
      </c>
      <c r="G1566" t="str">
        <f t="shared" ca="1" si="157"/>
        <v>other</v>
      </c>
      <c r="H1566" t="str">
        <f t="shared" ca="1" si="157"/>
        <v>11-15yrs</v>
      </c>
      <c r="I1566" t="str">
        <f t="shared" ca="1" si="157"/>
        <v>non-supervisory</v>
      </c>
    </row>
    <row r="1567" spans="1:9" x14ac:dyDescent="0.3">
      <c r="A1567" s="32" t="s">
        <v>148</v>
      </c>
      <c r="B1567">
        <f t="shared" ca="1" si="155"/>
        <v>3</v>
      </c>
      <c r="C1567">
        <f t="shared" ca="1" si="155"/>
        <v>2</v>
      </c>
      <c r="D1567">
        <f t="shared" ca="1" si="155"/>
        <v>1</v>
      </c>
      <c r="E1567">
        <f t="shared" ca="1" si="155"/>
        <v>6</v>
      </c>
      <c r="F1567" t="str">
        <f t="shared" ca="1" si="157"/>
        <v>sales</v>
      </c>
      <c r="G1567" t="str">
        <f t="shared" ca="1" si="157"/>
        <v>electronics</v>
      </c>
      <c r="H1567" t="str">
        <f t="shared" ca="1" si="157"/>
        <v>6-10yrs</v>
      </c>
      <c r="I1567" t="str">
        <f t="shared" ca="1" si="157"/>
        <v>manager</v>
      </c>
    </row>
    <row r="1568" spans="1:9" x14ac:dyDescent="0.3">
      <c r="A1568" s="32" t="s">
        <v>149</v>
      </c>
      <c r="B1568">
        <f t="shared" ca="1" si="155"/>
        <v>3</v>
      </c>
      <c r="C1568">
        <f t="shared" ca="1" si="155"/>
        <v>2</v>
      </c>
      <c r="D1568">
        <f t="shared" ca="1" si="155"/>
        <v>1</v>
      </c>
      <c r="E1568">
        <f t="shared" ca="1" si="155"/>
        <v>4</v>
      </c>
      <c r="F1568" t="str">
        <f t="shared" ca="1" si="157"/>
        <v>accounting/finance</v>
      </c>
      <c r="G1568" t="str">
        <f t="shared" ca="1" si="157"/>
        <v>n/a</v>
      </c>
      <c r="H1568" t="str">
        <f t="shared" ca="1" si="157"/>
        <v>11-15yrs</v>
      </c>
      <c r="I1568" t="str">
        <f t="shared" ca="1" si="157"/>
        <v>manager</v>
      </c>
    </row>
    <row r="1569" spans="1:9" x14ac:dyDescent="0.3">
      <c r="A1569" s="35" t="s">
        <v>150</v>
      </c>
      <c r="B1569">
        <f t="shared" ca="1" si="155"/>
        <v>3</v>
      </c>
      <c r="C1569">
        <f t="shared" ca="1" si="155"/>
        <v>2</v>
      </c>
      <c r="D1569">
        <f t="shared" ca="1" si="155"/>
        <v>1</v>
      </c>
      <c r="E1569">
        <f t="shared" ca="1" si="155"/>
        <v>5</v>
      </c>
      <c r="F1569" t="str">
        <f t="shared" ca="1" si="157"/>
        <v>analytics</v>
      </c>
      <c r="G1569" t="str">
        <f t="shared" ca="1" si="157"/>
        <v>electronics</v>
      </c>
      <c r="H1569" t="str">
        <f t="shared" ca="1" si="157"/>
        <v>6-10yrs</v>
      </c>
      <c r="I1569" t="str">
        <f t="shared" ca="1" si="157"/>
        <v>manager</v>
      </c>
    </row>
    <row r="1570" spans="1:9" x14ac:dyDescent="0.3">
      <c r="A1570" s="32" t="s">
        <v>151</v>
      </c>
      <c r="B1570">
        <f t="shared" ca="1" si="155"/>
        <v>3</v>
      </c>
      <c r="C1570">
        <f t="shared" ca="1" si="155"/>
        <v>2</v>
      </c>
      <c r="D1570">
        <f t="shared" ca="1" si="155"/>
        <v>1</v>
      </c>
      <c r="E1570">
        <f t="shared" ca="1" si="155"/>
        <v>4</v>
      </c>
      <c r="F1570" t="str">
        <f t="shared" ca="1" si="157"/>
        <v>operations</v>
      </c>
      <c r="G1570" t="str">
        <f t="shared" ca="1" si="157"/>
        <v>consumer goods</v>
      </c>
      <c r="H1570" t="str">
        <f t="shared" ca="1" si="157"/>
        <v>11-15yrs</v>
      </c>
      <c r="I1570" t="str">
        <f t="shared" ca="1" si="157"/>
        <v>VP/executive</v>
      </c>
    </row>
    <row r="1571" spans="1:9" x14ac:dyDescent="0.3">
      <c r="A1571" s="32" t="s">
        <v>152</v>
      </c>
      <c r="B1571">
        <f t="shared" ca="1" si="155"/>
        <v>3</v>
      </c>
      <c r="C1571">
        <f t="shared" ca="1" si="155"/>
        <v>2</v>
      </c>
      <c r="D1571">
        <f t="shared" ca="1" si="155"/>
        <v>1</v>
      </c>
      <c r="E1571">
        <f t="shared" ca="1" si="155"/>
        <v>3</v>
      </c>
      <c r="F1571" t="str">
        <f t="shared" ca="1" si="157"/>
        <v>operations</v>
      </c>
      <c r="G1571" t="str">
        <f t="shared" ca="1" si="157"/>
        <v>health care</v>
      </c>
      <c r="H1571" t="str">
        <f t="shared" ca="1" si="157"/>
        <v>16-20yrs</v>
      </c>
      <c r="I1571" t="str">
        <f t="shared" ca="1" si="157"/>
        <v>manager</v>
      </c>
    </row>
    <row r="1572" spans="1:9" x14ac:dyDescent="0.3">
      <c r="A1572" s="35" t="s">
        <v>153</v>
      </c>
      <c r="B1572">
        <f t="shared" ca="1" si="155"/>
        <v>3</v>
      </c>
      <c r="C1572">
        <f t="shared" ca="1" si="155"/>
        <v>2</v>
      </c>
      <c r="D1572">
        <f t="shared" ca="1" si="155"/>
        <v>1</v>
      </c>
      <c r="E1572">
        <f t="shared" ca="1" si="155"/>
        <v>5</v>
      </c>
      <c r="F1572" t="str">
        <f t="shared" ca="1" si="157"/>
        <v>accounting/finance</v>
      </c>
      <c r="G1572" t="str">
        <f t="shared" ca="1" si="157"/>
        <v>other</v>
      </c>
      <c r="H1572" t="str">
        <f t="shared" ca="1" si="157"/>
        <v>6-10yrs</v>
      </c>
      <c r="I1572" t="str">
        <f t="shared" ca="1" si="157"/>
        <v>non-supervisory</v>
      </c>
    </row>
    <row r="1573" spans="1:9" x14ac:dyDescent="0.3">
      <c r="A1573" s="32" t="s">
        <v>154</v>
      </c>
      <c r="B1573">
        <f t="shared" ca="1" si="155"/>
        <v>3</v>
      </c>
      <c r="C1573">
        <f t="shared" ca="1" si="155"/>
        <v>2</v>
      </c>
      <c r="D1573">
        <f t="shared" ca="1" si="155"/>
        <v>1</v>
      </c>
      <c r="E1573">
        <f t="shared" ca="1" si="155"/>
        <v>2</v>
      </c>
      <c r="F1573" t="str">
        <f t="shared" ca="1" si="157"/>
        <v>other</v>
      </c>
      <c r="G1573" t="str">
        <f t="shared" ca="1" si="157"/>
        <v>consumer goods</v>
      </c>
      <c r="H1573" t="str">
        <f t="shared" ca="1" si="157"/>
        <v>1-5yrs</v>
      </c>
      <c r="I1573" t="str">
        <f t="shared" ca="1" si="157"/>
        <v>manager</v>
      </c>
    </row>
    <row r="1574" spans="1:9" x14ac:dyDescent="0.3">
      <c r="A1574" s="32" t="s">
        <v>155</v>
      </c>
      <c r="B1574">
        <f t="shared" ca="1" si="155"/>
        <v>3</v>
      </c>
      <c r="C1574">
        <f t="shared" ca="1" si="155"/>
        <v>2</v>
      </c>
      <c r="D1574">
        <f t="shared" ca="1" si="155"/>
        <v>1</v>
      </c>
      <c r="E1574">
        <f t="shared" ca="1" si="155"/>
        <v>4</v>
      </c>
      <c r="F1574" t="str">
        <f t="shared" ca="1" si="157"/>
        <v>accounting/finance</v>
      </c>
      <c r="G1574" t="str">
        <f t="shared" ca="1" si="157"/>
        <v>consumer goods</v>
      </c>
      <c r="H1574" t="str">
        <f t="shared" ca="1" si="157"/>
        <v>11-15yrs</v>
      </c>
      <c r="I1574" t="str">
        <f t="shared" ca="1" si="157"/>
        <v>manager</v>
      </c>
    </row>
    <row r="1575" spans="1:9" x14ac:dyDescent="0.3">
      <c r="A1575" s="35" t="s">
        <v>156</v>
      </c>
      <c r="B1575">
        <f t="shared" ref="B1575:E1596" ca="1" si="158">INDIRECT($A1575&amp;"!"&amp;B$1540)</f>
        <v>3</v>
      </c>
      <c r="C1575">
        <f t="shared" ca="1" si="158"/>
        <v>2</v>
      </c>
      <c r="D1575">
        <f t="shared" ca="1" si="158"/>
        <v>1</v>
      </c>
      <c r="E1575">
        <f t="shared" ca="1" si="158"/>
        <v>4</v>
      </c>
      <c r="F1575" t="str">
        <f t="shared" ca="1" si="157"/>
        <v>n/a</v>
      </c>
      <c r="G1575" t="str">
        <f t="shared" ca="1" si="157"/>
        <v>health care</v>
      </c>
      <c r="H1575" t="str">
        <f t="shared" ca="1" si="157"/>
        <v>1-5yrs</v>
      </c>
      <c r="I1575" t="str">
        <f t="shared" ca="1" si="157"/>
        <v>supervisor</v>
      </c>
    </row>
    <row r="1576" spans="1:9" x14ac:dyDescent="0.3">
      <c r="A1576" s="32" t="s">
        <v>157</v>
      </c>
      <c r="B1576">
        <f t="shared" ca="1" si="158"/>
        <v>3</v>
      </c>
      <c r="C1576">
        <f t="shared" ca="1" si="158"/>
        <v>2</v>
      </c>
      <c r="D1576">
        <f t="shared" ca="1" si="158"/>
        <v>1</v>
      </c>
      <c r="E1576">
        <f t="shared" ca="1" si="158"/>
        <v>6</v>
      </c>
      <c r="F1576" t="str">
        <f t="shared" ca="1" si="157"/>
        <v>other</v>
      </c>
      <c r="G1576" t="str">
        <f t="shared" ca="1" si="157"/>
        <v>industrial equipment</v>
      </c>
      <c r="H1576" t="str">
        <f t="shared" ca="1" si="157"/>
        <v>6-10yrs</v>
      </c>
      <c r="I1576" t="str">
        <f t="shared" ca="1" si="157"/>
        <v>other</v>
      </c>
    </row>
    <row r="1577" spans="1:9" x14ac:dyDescent="0.3">
      <c r="A1577" s="32" t="s">
        <v>158</v>
      </c>
      <c r="B1577">
        <f t="shared" ca="1" si="158"/>
        <v>3</v>
      </c>
      <c r="C1577">
        <f t="shared" ca="1" si="158"/>
        <v>2</v>
      </c>
      <c r="D1577">
        <f t="shared" ca="1" si="158"/>
        <v>1</v>
      </c>
      <c r="E1577">
        <f t="shared" ca="1" si="158"/>
        <v>3</v>
      </c>
      <c r="F1577" t="str">
        <f t="shared" ca="1" si="157"/>
        <v>logistics</v>
      </c>
      <c r="G1577" t="str">
        <f t="shared" ca="1" si="157"/>
        <v>electronics</v>
      </c>
      <c r="H1577" t="str">
        <f t="shared" ca="1" si="157"/>
        <v>1-5yrs</v>
      </c>
      <c r="I1577" t="str">
        <f t="shared" ca="1" si="157"/>
        <v>supervisor</v>
      </c>
    </row>
    <row r="1578" spans="1:9" x14ac:dyDescent="0.3">
      <c r="A1578" s="35" t="s">
        <v>159</v>
      </c>
      <c r="B1578">
        <f t="shared" ca="1" si="158"/>
        <v>3</v>
      </c>
      <c r="C1578">
        <f t="shared" ca="1" si="158"/>
        <v>2</v>
      </c>
      <c r="D1578">
        <f t="shared" ca="1" si="158"/>
        <v>1</v>
      </c>
      <c r="E1578">
        <f t="shared" ca="1" si="158"/>
        <v>5</v>
      </c>
      <c r="F1578" t="str">
        <f t="shared" ca="1" si="157"/>
        <v>operations</v>
      </c>
      <c r="G1578" t="str">
        <f t="shared" ca="1" si="157"/>
        <v>electronics</v>
      </c>
      <c r="H1578" t="str">
        <f t="shared" ca="1" si="157"/>
        <v>1-5yrs</v>
      </c>
      <c r="I1578" t="str">
        <f t="shared" ca="1" si="157"/>
        <v>other</v>
      </c>
    </row>
    <row r="1579" spans="1:9" x14ac:dyDescent="0.3">
      <c r="A1579" s="32" t="s">
        <v>160</v>
      </c>
      <c r="B1579">
        <f t="shared" ca="1" si="158"/>
        <v>3</v>
      </c>
      <c r="C1579">
        <f t="shared" ca="1" si="158"/>
        <v>2</v>
      </c>
      <c r="D1579">
        <f t="shared" ca="1" si="158"/>
        <v>1</v>
      </c>
      <c r="E1579">
        <f t="shared" ca="1" si="158"/>
        <v>5</v>
      </c>
      <c r="F1579" t="str">
        <f t="shared" ca="1" si="157"/>
        <v>accounting/finance</v>
      </c>
      <c r="G1579" t="str">
        <f t="shared" ca="1" si="157"/>
        <v>consumer goods</v>
      </c>
      <c r="H1579" t="str">
        <f t="shared" ca="1" si="157"/>
        <v>6-10yrs</v>
      </c>
      <c r="I1579" t="str">
        <f t="shared" ca="1" si="157"/>
        <v>supervisor</v>
      </c>
    </row>
    <row r="1580" spans="1:9" x14ac:dyDescent="0.3">
      <c r="A1580" s="32" t="s">
        <v>161</v>
      </c>
      <c r="B1580">
        <f t="shared" ca="1" si="158"/>
        <v>3</v>
      </c>
      <c r="C1580">
        <f t="shared" ca="1" si="158"/>
        <v>2</v>
      </c>
      <c r="D1580">
        <f t="shared" ca="1" si="158"/>
        <v>1</v>
      </c>
      <c r="E1580">
        <f t="shared" ca="1" si="158"/>
        <v>4</v>
      </c>
      <c r="F1580" t="str">
        <f t="shared" ca="1" si="157"/>
        <v>logistics</v>
      </c>
      <c r="G1580" t="str">
        <f t="shared" ca="1" si="157"/>
        <v>other</v>
      </c>
      <c r="H1580" t="str">
        <f t="shared" ca="1" si="157"/>
        <v>1-5yrs</v>
      </c>
      <c r="I1580" t="str">
        <f t="shared" ca="1" si="157"/>
        <v>supervisor</v>
      </c>
    </row>
    <row r="1581" spans="1:9" x14ac:dyDescent="0.3">
      <c r="A1581" s="35" t="s">
        <v>162</v>
      </c>
      <c r="B1581">
        <f t="shared" ca="1" si="158"/>
        <v>3</v>
      </c>
      <c r="C1581">
        <f t="shared" ca="1" si="158"/>
        <v>2</v>
      </c>
      <c r="D1581">
        <f t="shared" ca="1" si="158"/>
        <v>1</v>
      </c>
      <c r="E1581">
        <f t="shared" ca="1" si="158"/>
        <v>4</v>
      </c>
      <c r="F1581" t="str">
        <f t="shared" ca="1" si="157"/>
        <v>accounting/finance</v>
      </c>
      <c r="G1581" t="str">
        <f t="shared" ca="1" si="157"/>
        <v>other</v>
      </c>
      <c r="H1581" t="str">
        <f t="shared" ca="1" si="157"/>
        <v>1-5yrs</v>
      </c>
      <c r="I1581" t="str">
        <f t="shared" ca="1" si="157"/>
        <v>non-supervisory</v>
      </c>
    </row>
    <row r="1582" spans="1:9" x14ac:dyDescent="0.3">
      <c r="A1582" s="32" t="s">
        <v>163</v>
      </c>
      <c r="B1582">
        <f t="shared" ca="1" si="158"/>
        <v>3</v>
      </c>
      <c r="C1582">
        <f t="shared" ca="1" si="158"/>
        <v>2</v>
      </c>
      <c r="D1582">
        <f t="shared" ca="1" si="158"/>
        <v>1</v>
      </c>
      <c r="E1582">
        <f t="shared" ca="1" si="158"/>
        <v>4</v>
      </c>
      <c r="F1582" t="str">
        <f t="shared" ca="1" si="157"/>
        <v>operations</v>
      </c>
      <c r="G1582" t="str">
        <f t="shared" ca="1" si="157"/>
        <v>electronics</v>
      </c>
      <c r="H1582" t="str">
        <f t="shared" ca="1" si="157"/>
        <v>6-10yrs</v>
      </c>
      <c r="I1582" t="str">
        <f t="shared" ca="1" si="157"/>
        <v>supervisor</v>
      </c>
    </row>
    <row r="1583" spans="1:9" x14ac:dyDescent="0.3">
      <c r="A1583" s="32" t="s">
        <v>164</v>
      </c>
      <c r="B1583">
        <f t="shared" ca="1" si="158"/>
        <v>3</v>
      </c>
      <c r="C1583">
        <f t="shared" ca="1" si="158"/>
        <v>2</v>
      </c>
      <c r="D1583">
        <f t="shared" ca="1" si="158"/>
        <v>1</v>
      </c>
      <c r="E1583">
        <f t="shared" ca="1" si="158"/>
        <v>4</v>
      </c>
      <c r="F1583" t="str">
        <f t="shared" ca="1" si="157"/>
        <v>operations</v>
      </c>
      <c r="G1583" t="str">
        <f t="shared" ca="1" si="157"/>
        <v>consumer goods</v>
      </c>
      <c r="H1583" t="str">
        <f t="shared" ca="1" si="157"/>
        <v>1-5yrs</v>
      </c>
      <c r="I1583" t="str">
        <f t="shared" ca="1" si="157"/>
        <v>non-supervisory</v>
      </c>
    </row>
    <row r="1584" spans="1:9" x14ac:dyDescent="0.3">
      <c r="A1584" s="35" t="s">
        <v>165</v>
      </c>
      <c r="B1584">
        <f t="shared" ca="1" si="158"/>
        <v>3</v>
      </c>
      <c r="C1584">
        <f t="shared" ca="1" si="158"/>
        <v>2</v>
      </c>
      <c r="D1584">
        <f t="shared" ca="1" si="158"/>
        <v>1</v>
      </c>
      <c r="E1584">
        <f t="shared" ca="1" si="158"/>
        <v>2</v>
      </c>
      <c r="F1584" t="str">
        <f t="shared" ca="1" si="157"/>
        <v>other</v>
      </c>
      <c r="G1584" t="str">
        <f t="shared" ca="1" si="157"/>
        <v>other</v>
      </c>
      <c r="H1584" t="str">
        <f t="shared" ca="1" si="157"/>
        <v>1-5yrs</v>
      </c>
      <c r="I1584" t="str">
        <f t="shared" ca="1" si="157"/>
        <v>non-supervisory</v>
      </c>
    </row>
    <row r="1585" spans="1:9" x14ac:dyDescent="0.3">
      <c r="A1585" s="32" t="s">
        <v>166</v>
      </c>
      <c r="B1585">
        <f t="shared" ca="1" si="158"/>
        <v>3</v>
      </c>
      <c r="C1585">
        <f t="shared" ca="1" si="158"/>
        <v>2</v>
      </c>
      <c r="D1585">
        <f t="shared" ca="1" si="158"/>
        <v>1</v>
      </c>
      <c r="E1585">
        <f t="shared" ca="1" si="158"/>
        <v>4</v>
      </c>
      <c r="F1585" t="str">
        <f t="shared" ca="1" si="157"/>
        <v>operations</v>
      </c>
      <c r="G1585" t="str">
        <f t="shared" ca="1" si="157"/>
        <v>electronics</v>
      </c>
      <c r="H1585" t="str">
        <f t="shared" ca="1" si="157"/>
        <v>1-5yrs</v>
      </c>
      <c r="I1585" t="str">
        <f t="shared" ca="1" si="157"/>
        <v>non-supervisory</v>
      </c>
    </row>
    <row r="1586" spans="1:9" x14ac:dyDescent="0.3">
      <c r="A1586" s="32" t="s">
        <v>167</v>
      </c>
      <c r="B1586">
        <f t="shared" ca="1" si="158"/>
        <v>3</v>
      </c>
      <c r="C1586">
        <f t="shared" ca="1" si="158"/>
        <v>2</v>
      </c>
      <c r="D1586">
        <f t="shared" ca="1" si="158"/>
        <v>1</v>
      </c>
      <c r="E1586">
        <f t="shared" ca="1" si="158"/>
        <v>2</v>
      </c>
      <c r="F1586" t="str">
        <f t="shared" ca="1" si="157"/>
        <v>purchasing</v>
      </c>
      <c r="G1586" t="str">
        <f t="shared" ca="1" si="157"/>
        <v>electronics</v>
      </c>
      <c r="H1586" t="str">
        <f t="shared" ca="1" si="157"/>
        <v>11-15yrs</v>
      </c>
      <c r="I1586" t="str">
        <f t="shared" ca="1" si="157"/>
        <v>other</v>
      </c>
    </row>
    <row r="1587" spans="1:9" x14ac:dyDescent="0.3">
      <c r="A1587" s="35" t="s">
        <v>168</v>
      </c>
      <c r="B1587">
        <f t="shared" ca="1" si="158"/>
        <v>3</v>
      </c>
      <c r="C1587">
        <f t="shared" ca="1" si="158"/>
        <v>2</v>
      </c>
      <c r="D1587">
        <f t="shared" ca="1" si="158"/>
        <v>1</v>
      </c>
      <c r="E1587">
        <f t="shared" ca="1" si="158"/>
        <v>5</v>
      </c>
      <c r="F1587" t="str">
        <f t="shared" ca="1" si="157"/>
        <v>operations</v>
      </c>
      <c r="G1587" t="str">
        <f t="shared" ca="1" si="157"/>
        <v>electronics</v>
      </c>
      <c r="H1587" t="str">
        <f t="shared" ca="1" si="157"/>
        <v>6-10yrs</v>
      </c>
      <c r="I1587" t="str">
        <f t="shared" ca="1" si="157"/>
        <v>manager</v>
      </c>
    </row>
    <row r="1588" spans="1:9" x14ac:dyDescent="0.3">
      <c r="A1588" s="32" t="s">
        <v>169</v>
      </c>
      <c r="B1588">
        <f t="shared" ca="1" si="158"/>
        <v>3</v>
      </c>
      <c r="C1588">
        <f t="shared" ca="1" si="158"/>
        <v>2</v>
      </c>
      <c r="D1588">
        <f t="shared" ca="1" si="158"/>
        <v>1</v>
      </c>
      <c r="E1588">
        <f t="shared" ca="1" si="158"/>
        <v>3</v>
      </c>
      <c r="F1588" t="str">
        <f t="shared" ca="1" si="157"/>
        <v>other</v>
      </c>
      <c r="G1588" t="str">
        <f t="shared" ca="1" si="157"/>
        <v>other</v>
      </c>
      <c r="H1588" t="str">
        <f t="shared" ca="1" si="157"/>
        <v>1-5yrs</v>
      </c>
      <c r="I1588" t="str">
        <f t="shared" ca="1" si="157"/>
        <v>manager</v>
      </c>
    </row>
    <row r="1589" spans="1:9" x14ac:dyDescent="0.3">
      <c r="A1589" s="32" t="s">
        <v>170</v>
      </c>
      <c r="B1589">
        <f t="shared" ca="1" si="158"/>
        <v>3</v>
      </c>
      <c r="C1589">
        <f t="shared" ca="1" si="158"/>
        <v>2</v>
      </c>
      <c r="D1589">
        <f t="shared" ca="1" si="158"/>
        <v>1</v>
      </c>
      <c r="E1589">
        <f t="shared" ca="1" si="158"/>
        <v>4</v>
      </c>
      <c r="F1589" t="str">
        <f t="shared" ca="1" si="157"/>
        <v>sales</v>
      </c>
      <c r="G1589" t="str">
        <f t="shared" ca="1" si="157"/>
        <v>consumer goods</v>
      </c>
      <c r="H1589" t="str">
        <f t="shared" ca="1" si="157"/>
        <v>6-10yrs</v>
      </c>
      <c r="I1589" t="str">
        <f t="shared" ca="1" si="157"/>
        <v>non-supervisory</v>
      </c>
    </row>
    <row r="1590" spans="1:9" x14ac:dyDescent="0.3">
      <c r="A1590" s="35" t="s">
        <v>171</v>
      </c>
      <c r="B1590">
        <f t="shared" ca="1" si="158"/>
        <v>3</v>
      </c>
      <c r="C1590">
        <f t="shared" ca="1" si="158"/>
        <v>2</v>
      </c>
      <c r="D1590">
        <f t="shared" ca="1" si="158"/>
        <v>1</v>
      </c>
      <c r="E1590">
        <f t="shared" ca="1" si="158"/>
        <v>5</v>
      </c>
      <c r="F1590" t="str">
        <f t="shared" ca="1" si="157"/>
        <v>other</v>
      </c>
      <c r="G1590" t="str">
        <f t="shared" ca="1" si="157"/>
        <v>other</v>
      </c>
      <c r="H1590" t="str">
        <f t="shared" ca="1" si="157"/>
        <v>1-5yrs</v>
      </c>
      <c r="I1590" t="str">
        <f t="shared" ca="1" si="157"/>
        <v>supervisor</v>
      </c>
    </row>
    <row r="1591" spans="1:9" x14ac:dyDescent="0.3">
      <c r="A1591" s="32" t="s">
        <v>172</v>
      </c>
      <c r="B1591">
        <f t="shared" ca="1" si="158"/>
        <v>3</v>
      </c>
      <c r="C1591">
        <f t="shared" ca="1" si="158"/>
        <v>2</v>
      </c>
      <c r="D1591">
        <f t="shared" ca="1" si="158"/>
        <v>1</v>
      </c>
      <c r="E1591">
        <f t="shared" ca="1" si="158"/>
        <v>3</v>
      </c>
      <c r="F1591" t="str">
        <f t="shared" ref="F1591:I1596" ca="1" si="159">INDIRECT($A1591&amp;"!"&amp;F$172)</f>
        <v>analytics</v>
      </c>
      <c r="G1591" t="str">
        <f t="shared" ca="1" si="159"/>
        <v>electronics</v>
      </c>
      <c r="H1591" t="str">
        <f t="shared" ca="1" si="159"/>
        <v>&lt;1</v>
      </c>
      <c r="I1591" t="str">
        <f t="shared" ca="1" si="159"/>
        <v>non-supervisory</v>
      </c>
    </row>
    <row r="1592" spans="1:9" x14ac:dyDescent="0.3">
      <c r="A1592" s="32" t="s">
        <v>173</v>
      </c>
      <c r="B1592">
        <f t="shared" ca="1" si="158"/>
        <v>3</v>
      </c>
      <c r="C1592">
        <f t="shared" ca="1" si="158"/>
        <v>2</v>
      </c>
      <c r="D1592">
        <f t="shared" ca="1" si="158"/>
        <v>1</v>
      </c>
      <c r="E1592">
        <f t="shared" ca="1" si="158"/>
        <v>2</v>
      </c>
      <c r="F1592" t="str">
        <f t="shared" ca="1" si="159"/>
        <v>operations</v>
      </c>
      <c r="G1592" t="str">
        <f t="shared" ca="1" si="159"/>
        <v>electronics</v>
      </c>
      <c r="H1592" t="str">
        <f t="shared" ca="1" si="159"/>
        <v>6-10yrs</v>
      </c>
      <c r="I1592" t="str">
        <f t="shared" ca="1" si="159"/>
        <v>manager</v>
      </c>
    </row>
    <row r="1593" spans="1:9" x14ac:dyDescent="0.3">
      <c r="A1593" s="35" t="s">
        <v>174</v>
      </c>
      <c r="B1593">
        <f t="shared" ca="1" si="158"/>
        <v>3</v>
      </c>
      <c r="C1593">
        <f t="shared" ca="1" si="158"/>
        <v>2</v>
      </c>
      <c r="D1593">
        <f t="shared" ca="1" si="158"/>
        <v>1</v>
      </c>
      <c r="E1593">
        <f t="shared" ca="1" si="158"/>
        <v>5</v>
      </c>
      <c r="F1593" t="str">
        <f t="shared" ca="1" si="159"/>
        <v>logistics</v>
      </c>
      <c r="G1593" t="str">
        <f t="shared" ca="1" si="159"/>
        <v>other</v>
      </c>
      <c r="H1593" t="str">
        <f t="shared" ca="1" si="159"/>
        <v>1-5yrs</v>
      </c>
      <c r="I1593" t="str">
        <f t="shared" ca="1" si="159"/>
        <v>non-supervisory</v>
      </c>
    </row>
    <row r="1594" spans="1:9" x14ac:dyDescent="0.3">
      <c r="A1594" s="32" t="s">
        <v>175</v>
      </c>
      <c r="B1594">
        <f t="shared" ca="1" si="158"/>
        <v>3</v>
      </c>
      <c r="C1594">
        <f t="shared" ca="1" si="158"/>
        <v>2</v>
      </c>
      <c r="D1594">
        <f t="shared" ca="1" si="158"/>
        <v>1</v>
      </c>
      <c r="E1594">
        <f t="shared" ca="1" si="158"/>
        <v>5</v>
      </c>
      <c r="F1594" t="str">
        <f t="shared" ca="1" si="159"/>
        <v>logistics</v>
      </c>
      <c r="G1594" t="str">
        <f t="shared" ca="1" si="159"/>
        <v>other</v>
      </c>
      <c r="H1594" t="str">
        <f t="shared" ca="1" si="159"/>
        <v>1-5yrs</v>
      </c>
      <c r="I1594" t="str">
        <f t="shared" ca="1" si="159"/>
        <v>non-supervisory</v>
      </c>
    </row>
    <row r="1595" spans="1:9" x14ac:dyDescent="0.3">
      <c r="A1595" s="32" t="s">
        <v>176</v>
      </c>
      <c r="B1595">
        <f t="shared" ca="1" si="158"/>
        <v>3</v>
      </c>
      <c r="C1595">
        <f t="shared" ca="1" si="158"/>
        <v>2</v>
      </c>
      <c r="D1595">
        <f t="shared" ca="1" si="158"/>
        <v>1</v>
      </c>
      <c r="E1595">
        <f t="shared" ca="1" si="158"/>
        <v>5</v>
      </c>
      <c r="F1595" t="str">
        <f t="shared" ca="1" si="159"/>
        <v>sales</v>
      </c>
      <c r="G1595" t="str">
        <f t="shared" ca="1" si="159"/>
        <v>other</v>
      </c>
      <c r="H1595" t="str">
        <f t="shared" ca="1" si="159"/>
        <v>6-10yrs</v>
      </c>
      <c r="I1595" t="str">
        <f t="shared" ca="1" si="159"/>
        <v>manager</v>
      </c>
    </row>
    <row r="1596" spans="1:9" x14ac:dyDescent="0.3">
      <c r="A1596" s="35" t="s">
        <v>177</v>
      </c>
      <c r="B1596">
        <f t="shared" ca="1" si="158"/>
        <v>3</v>
      </c>
      <c r="C1596">
        <f t="shared" ca="1" si="158"/>
        <v>2</v>
      </c>
      <c r="D1596">
        <f t="shared" ca="1" si="158"/>
        <v>1</v>
      </c>
      <c r="E1596">
        <f t="shared" ca="1" si="158"/>
        <v>4</v>
      </c>
      <c r="F1596" t="str">
        <f t="shared" ca="1" si="159"/>
        <v>Analytics</v>
      </c>
      <c r="G1596" t="str">
        <f t="shared" ca="1" si="159"/>
        <v>electronics</v>
      </c>
      <c r="H1596" t="str">
        <f t="shared" ca="1" si="159"/>
        <v>1-5yrs</v>
      </c>
      <c r="I1596" t="str">
        <f t="shared" ca="1" si="159"/>
        <v>supervisor</v>
      </c>
    </row>
    <row r="1597" spans="1:9" x14ac:dyDescent="0.3">
      <c r="A1597" s="32"/>
      <c r="B1597" s="35" t="s">
        <v>317</v>
      </c>
      <c r="C1597" s="32" t="s">
        <v>318</v>
      </c>
      <c r="D1597" s="32" t="s">
        <v>319</v>
      </c>
      <c r="E1597" s="35" t="s">
        <v>209</v>
      </c>
      <c r="F1597" s="32" t="s">
        <v>220</v>
      </c>
      <c r="G1597" s="32" t="s">
        <v>221</v>
      </c>
      <c r="H1597" s="35" t="s">
        <v>222</v>
      </c>
      <c r="I1597" s="32" t="s">
        <v>224</v>
      </c>
    </row>
    <row r="1598" spans="1:9" x14ac:dyDescent="0.3">
      <c r="A1598" s="32"/>
      <c r="B1598" t="s">
        <v>256</v>
      </c>
    </row>
    <row r="1599" spans="1:9" x14ac:dyDescent="0.3">
      <c r="A1599" s="35" t="s">
        <v>232</v>
      </c>
      <c r="B1599">
        <f ca="1">INDIRECT($A1599&amp;"!"&amp;B$1597)</f>
        <v>2</v>
      </c>
      <c r="C1599">
        <f t="shared" ref="C1599:E1614" ca="1" si="160">INDIRECT($A1599&amp;"!"&amp;C$1597)</f>
        <v>1</v>
      </c>
      <c r="D1599">
        <f t="shared" ca="1" si="160"/>
        <v>3</v>
      </c>
      <c r="E1599">
        <f t="shared" ca="1" si="160"/>
        <v>4</v>
      </c>
      <c r="F1599" t="str">
        <f ca="1">INDIRECT($A1599&amp;"!"&amp;F$172)</f>
        <v>analytics</v>
      </c>
      <c r="G1599" t="str">
        <f t="shared" ref="G1599:I1599" ca="1" si="161">INDIRECT($A1599&amp;"!"&amp;G$172)</f>
        <v>n/a</v>
      </c>
      <c r="H1599" t="str">
        <f t="shared" ca="1" si="161"/>
        <v>1-5 years</v>
      </c>
      <c r="I1599" t="str">
        <f t="shared" ca="1" si="161"/>
        <v>non-supervisory</v>
      </c>
    </row>
    <row r="1600" spans="1:9" x14ac:dyDescent="0.3">
      <c r="A1600" s="32" t="s">
        <v>124</v>
      </c>
      <c r="B1600">
        <f t="shared" ref="B1600:E1631" ca="1" si="162">INDIRECT($A1600&amp;"!"&amp;B$1597)</f>
        <v>2</v>
      </c>
      <c r="C1600">
        <f t="shared" ca="1" si="160"/>
        <v>1</v>
      </c>
      <c r="D1600">
        <f t="shared" ca="1" si="160"/>
        <v>3</v>
      </c>
      <c r="E1600">
        <f t="shared" ca="1" si="160"/>
        <v>5</v>
      </c>
      <c r="F1600" t="str">
        <f t="shared" ref="F1600:I1615" ca="1" si="163">INDIRECT($A1600&amp;"!"&amp;F$172)</f>
        <v>purchasing</v>
      </c>
      <c r="G1600" t="str">
        <f t="shared" ca="1" si="163"/>
        <v>consumer goods</v>
      </c>
      <c r="H1600" t="str">
        <f t="shared" ca="1" si="163"/>
        <v>6-10year</v>
      </c>
      <c r="I1600" t="str">
        <f t="shared" ca="1" si="163"/>
        <v>Manager</v>
      </c>
    </row>
    <row r="1601" spans="1:9" x14ac:dyDescent="0.3">
      <c r="A1601" s="32" t="s">
        <v>125</v>
      </c>
      <c r="B1601">
        <f t="shared" ca="1" si="162"/>
        <v>2</v>
      </c>
      <c r="C1601">
        <f t="shared" ca="1" si="160"/>
        <v>1</v>
      </c>
      <c r="D1601">
        <f t="shared" ca="1" si="160"/>
        <v>3</v>
      </c>
      <c r="E1601">
        <f t="shared" ca="1" si="160"/>
        <v>3</v>
      </c>
      <c r="F1601" t="str">
        <f t="shared" ca="1" si="163"/>
        <v>purchasing</v>
      </c>
      <c r="G1601" t="str">
        <f t="shared" ca="1" si="163"/>
        <v>health care</v>
      </c>
      <c r="H1601" t="str">
        <f t="shared" ca="1" si="163"/>
        <v>1-5y</v>
      </c>
      <c r="I1601" t="str">
        <f t="shared" ca="1" si="163"/>
        <v>non-supervisory</v>
      </c>
    </row>
    <row r="1602" spans="1:9" x14ac:dyDescent="0.3">
      <c r="A1602" s="35" t="s">
        <v>126</v>
      </c>
      <c r="B1602">
        <f t="shared" ca="1" si="162"/>
        <v>2</v>
      </c>
      <c r="C1602">
        <f t="shared" ca="1" si="160"/>
        <v>1</v>
      </c>
      <c r="D1602">
        <f t="shared" ca="1" si="160"/>
        <v>3</v>
      </c>
      <c r="E1602">
        <f t="shared" ca="1" si="160"/>
        <v>3</v>
      </c>
      <c r="F1602" t="str">
        <f t="shared" ca="1" si="163"/>
        <v>n/a</v>
      </c>
      <c r="G1602" t="str">
        <f t="shared" ca="1" si="163"/>
        <v>n/a</v>
      </c>
      <c r="H1602" t="str">
        <f t="shared" ca="1" si="163"/>
        <v>1-5y</v>
      </c>
      <c r="I1602" t="str">
        <f t="shared" ca="1" si="163"/>
        <v>other</v>
      </c>
    </row>
    <row r="1603" spans="1:9" x14ac:dyDescent="0.3">
      <c r="A1603" s="32" t="s">
        <v>127</v>
      </c>
      <c r="B1603">
        <f t="shared" ca="1" si="162"/>
        <v>2</v>
      </c>
      <c r="C1603">
        <f t="shared" ca="1" si="160"/>
        <v>1</v>
      </c>
      <c r="D1603">
        <f t="shared" ca="1" si="160"/>
        <v>3</v>
      </c>
      <c r="E1603">
        <f t="shared" ca="1" si="160"/>
        <v>4</v>
      </c>
      <c r="F1603" t="str">
        <f t="shared" ca="1" si="163"/>
        <v>n/a</v>
      </c>
      <c r="G1603" t="str">
        <f t="shared" ca="1" si="163"/>
        <v>health care</v>
      </c>
      <c r="H1603" t="str">
        <f t="shared" ca="1" si="163"/>
        <v>n/a</v>
      </c>
      <c r="I1603" t="str">
        <f t="shared" ca="1" si="163"/>
        <v>n/a</v>
      </c>
    </row>
    <row r="1604" spans="1:9" x14ac:dyDescent="0.3">
      <c r="A1604" s="32" t="s">
        <v>128</v>
      </c>
      <c r="B1604">
        <f t="shared" ca="1" si="162"/>
        <v>2</v>
      </c>
      <c r="C1604">
        <f t="shared" ca="1" si="160"/>
        <v>1</v>
      </c>
      <c r="D1604">
        <f t="shared" ca="1" si="160"/>
        <v>3</v>
      </c>
      <c r="E1604">
        <f t="shared" ca="1" si="160"/>
        <v>4</v>
      </c>
      <c r="F1604" t="str">
        <f t="shared" ca="1" si="163"/>
        <v>sales</v>
      </c>
      <c r="G1604" t="str">
        <f t="shared" ca="1" si="163"/>
        <v>other</v>
      </c>
      <c r="H1604" t="str">
        <f t="shared" ca="1" si="163"/>
        <v>1-5yr</v>
      </c>
      <c r="I1604" t="str">
        <f t="shared" ca="1" si="163"/>
        <v>non-supervisory</v>
      </c>
    </row>
    <row r="1605" spans="1:9" x14ac:dyDescent="0.3">
      <c r="A1605" s="35" t="s">
        <v>129</v>
      </c>
      <c r="B1605">
        <f t="shared" ca="1" si="162"/>
        <v>2</v>
      </c>
      <c r="C1605">
        <f t="shared" ca="1" si="160"/>
        <v>1</v>
      </c>
      <c r="D1605">
        <f t="shared" ca="1" si="160"/>
        <v>3</v>
      </c>
      <c r="E1605">
        <f t="shared" ca="1" si="160"/>
        <v>3</v>
      </c>
      <c r="F1605" t="str">
        <f t="shared" ca="1" si="163"/>
        <v>analytics</v>
      </c>
      <c r="G1605" t="str">
        <f t="shared" ca="1" si="163"/>
        <v>consumer goods</v>
      </c>
      <c r="H1605" t="str">
        <f t="shared" ca="1" si="163"/>
        <v>1-5 yr</v>
      </c>
      <c r="I1605" t="str">
        <f t="shared" ca="1" si="163"/>
        <v>non-supervisory</v>
      </c>
    </row>
    <row r="1606" spans="1:9" x14ac:dyDescent="0.3">
      <c r="A1606" s="32" t="s">
        <v>130</v>
      </c>
      <c r="B1606">
        <f t="shared" ca="1" si="162"/>
        <v>2</v>
      </c>
      <c r="C1606">
        <f t="shared" ca="1" si="160"/>
        <v>1</v>
      </c>
      <c r="D1606">
        <f t="shared" ca="1" si="160"/>
        <v>3</v>
      </c>
      <c r="E1606">
        <f t="shared" ca="1" si="160"/>
        <v>5</v>
      </c>
      <c r="F1606" t="str">
        <f t="shared" ca="1" si="163"/>
        <v>analytics</v>
      </c>
      <c r="G1606" t="str">
        <f t="shared" ca="1" si="163"/>
        <v>electronics</v>
      </c>
      <c r="H1606" t="str">
        <f t="shared" ca="1" si="163"/>
        <v>1-5 yr</v>
      </c>
      <c r="I1606" t="str">
        <f t="shared" ca="1" si="163"/>
        <v>non-supervisory</v>
      </c>
    </row>
    <row r="1607" spans="1:9" x14ac:dyDescent="0.3">
      <c r="A1607" s="32" t="s">
        <v>131</v>
      </c>
      <c r="B1607">
        <f t="shared" ca="1" si="162"/>
        <v>2</v>
      </c>
      <c r="C1607">
        <f t="shared" ca="1" si="160"/>
        <v>1</v>
      </c>
      <c r="D1607">
        <f t="shared" ca="1" si="160"/>
        <v>3</v>
      </c>
      <c r="E1607">
        <f t="shared" ca="1" si="160"/>
        <v>2</v>
      </c>
      <c r="F1607" t="str">
        <f t="shared" ca="1" si="163"/>
        <v>operations</v>
      </c>
      <c r="G1607" t="str">
        <f t="shared" ca="1" si="163"/>
        <v>consumer goods</v>
      </c>
      <c r="H1607" t="str">
        <f t="shared" ca="1" si="163"/>
        <v>6-10yr</v>
      </c>
      <c r="I1607" t="str">
        <f t="shared" ca="1" si="163"/>
        <v>manager</v>
      </c>
    </row>
    <row r="1608" spans="1:9" x14ac:dyDescent="0.3">
      <c r="A1608" s="35" t="s">
        <v>132</v>
      </c>
      <c r="B1608">
        <f t="shared" ca="1" si="162"/>
        <v>2</v>
      </c>
      <c r="C1608">
        <f t="shared" ca="1" si="160"/>
        <v>1</v>
      </c>
      <c r="D1608">
        <f t="shared" ca="1" si="160"/>
        <v>3</v>
      </c>
      <c r="E1608">
        <f t="shared" ca="1" si="160"/>
        <v>1</v>
      </c>
      <c r="F1608" t="str">
        <f t="shared" ca="1" si="163"/>
        <v>Sales</v>
      </c>
      <c r="G1608" t="str">
        <f t="shared" ca="1" si="163"/>
        <v>consumer goods</v>
      </c>
      <c r="H1608" t="str">
        <f t="shared" ca="1" si="163"/>
        <v>1-5yrs</v>
      </c>
      <c r="I1608" t="str">
        <f t="shared" ca="1" si="163"/>
        <v>non-supervisory</v>
      </c>
    </row>
    <row r="1609" spans="1:9" x14ac:dyDescent="0.3">
      <c r="A1609" s="32" t="s">
        <v>133</v>
      </c>
      <c r="B1609">
        <f t="shared" ca="1" si="162"/>
        <v>2</v>
      </c>
      <c r="C1609">
        <f t="shared" ca="1" si="160"/>
        <v>1</v>
      </c>
      <c r="D1609">
        <f t="shared" ca="1" si="160"/>
        <v>3</v>
      </c>
      <c r="E1609">
        <f t="shared" ca="1" si="160"/>
        <v>5</v>
      </c>
      <c r="F1609" t="str">
        <f t="shared" ca="1" si="163"/>
        <v>operations</v>
      </c>
      <c r="G1609" t="str">
        <f t="shared" ca="1" si="163"/>
        <v>other</v>
      </c>
      <c r="H1609" t="str">
        <f t="shared" ca="1" si="163"/>
        <v>1-5yrs</v>
      </c>
      <c r="I1609" t="str">
        <f t="shared" ca="1" si="163"/>
        <v>non-supervisory</v>
      </c>
    </row>
    <row r="1610" spans="1:9" x14ac:dyDescent="0.3">
      <c r="A1610" s="32" t="s">
        <v>134</v>
      </c>
      <c r="B1610">
        <f t="shared" ca="1" si="162"/>
        <v>2</v>
      </c>
      <c r="C1610">
        <f t="shared" ca="1" si="160"/>
        <v>1</v>
      </c>
      <c r="D1610">
        <f t="shared" ca="1" si="160"/>
        <v>3</v>
      </c>
      <c r="E1610">
        <f t="shared" ca="1" si="160"/>
        <v>4</v>
      </c>
      <c r="F1610" t="str">
        <f t="shared" ca="1" si="163"/>
        <v>operations</v>
      </c>
      <c r="G1610" t="str">
        <f t="shared" ca="1" si="163"/>
        <v>consumer goods</v>
      </c>
      <c r="H1610" t="str">
        <f t="shared" ca="1" si="163"/>
        <v>6-10yrs</v>
      </c>
      <c r="I1610" t="str">
        <f t="shared" ca="1" si="163"/>
        <v>director</v>
      </c>
    </row>
    <row r="1611" spans="1:9" x14ac:dyDescent="0.3">
      <c r="A1611" s="35" t="s">
        <v>135</v>
      </c>
      <c r="B1611">
        <f t="shared" ca="1" si="162"/>
        <v>2</v>
      </c>
      <c r="C1611">
        <f t="shared" ca="1" si="160"/>
        <v>1</v>
      </c>
      <c r="D1611">
        <f t="shared" ca="1" si="160"/>
        <v>3</v>
      </c>
      <c r="E1611">
        <f t="shared" ca="1" si="160"/>
        <v>5</v>
      </c>
      <c r="F1611" t="str">
        <f t="shared" ca="1" si="163"/>
        <v>sales</v>
      </c>
      <c r="G1611" t="str">
        <f t="shared" ca="1" si="163"/>
        <v>consumer goods</v>
      </c>
      <c r="H1611" t="str">
        <f t="shared" ca="1" si="163"/>
        <v>6-10yrs</v>
      </c>
      <c r="I1611" t="str">
        <f t="shared" ca="1" si="163"/>
        <v>supervisor</v>
      </c>
    </row>
    <row r="1612" spans="1:9" x14ac:dyDescent="0.3">
      <c r="A1612" s="32" t="s">
        <v>136</v>
      </c>
      <c r="B1612">
        <f t="shared" ca="1" si="162"/>
        <v>2</v>
      </c>
      <c r="C1612">
        <f t="shared" ca="1" si="160"/>
        <v>1</v>
      </c>
      <c r="D1612">
        <f t="shared" ca="1" si="160"/>
        <v>3</v>
      </c>
      <c r="E1612">
        <f t="shared" ca="1" si="160"/>
        <v>4</v>
      </c>
      <c r="F1612" t="str">
        <f t="shared" ca="1" si="163"/>
        <v>operations</v>
      </c>
      <c r="G1612" t="str">
        <f t="shared" ca="1" si="163"/>
        <v>electronics</v>
      </c>
      <c r="H1612" t="str">
        <f t="shared" ca="1" si="163"/>
        <v>1-5yrs</v>
      </c>
      <c r="I1612" t="str">
        <f t="shared" ca="1" si="163"/>
        <v>manager</v>
      </c>
    </row>
    <row r="1613" spans="1:9" x14ac:dyDescent="0.3">
      <c r="A1613" s="32" t="s">
        <v>137</v>
      </c>
      <c r="B1613">
        <f t="shared" ca="1" si="162"/>
        <v>2</v>
      </c>
      <c r="C1613">
        <f t="shared" ca="1" si="160"/>
        <v>1</v>
      </c>
      <c r="D1613">
        <f t="shared" ca="1" si="160"/>
        <v>3</v>
      </c>
      <c r="E1613">
        <f t="shared" ca="1" si="160"/>
        <v>5</v>
      </c>
      <c r="F1613" t="str">
        <f t="shared" ca="1" si="163"/>
        <v>operations</v>
      </c>
      <c r="G1613" t="str">
        <f t="shared" ca="1" si="163"/>
        <v>electronics</v>
      </c>
      <c r="H1613" t="str">
        <f t="shared" ca="1" si="163"/>
        <v>6-10yrs</v>
      </c>
      <c r="I1613" t="str">
        <f t="shared" ca="1" si="163"/>
        <v>manager</v>
      </c>
    </row>
    <row r="1614" spans="1:9" x14ac:dyDescent="0.3">
      <c r="A1614" s="35" t="s">
        <v>138</v>
      </c>
      <c r="B1614">
        <f t="shared" ca="1" si="162"/>
        <v>2</v>
      </c>
      <c r="C1614">
        <f t="shared" ca="1" si="160"/>
        <v>1</v>
      </c>
      <c r="D1614">
        <f t="shared" ca="1" si="160"/>
        <v>3</v>
      </c>
      <c r="E1614">
        <f t="shared" ca="1" si="160"/>
        <v>3</v>
      </c>
      <c r="F1614" t="str">
        <f t="shared" ca="1" si="163"/>
        <v>sales</v>
      </c>
      <c r="G1614" t="str">
        <f t="shared" ca="1" si="163"/>
        <v>consumer goods</v>
      </c>
      <c r="H1614" t="str">
        <f t="shared" ca="1" si="163"/>
        <v>1-5yrs</v>
      </c>
      <c r="I1614" t="str">
        <f t="shared" ca="1" si="163"/>
        <v>non-supervisory</v>
      </c>
    </row>
    <row r="1615" spans="1:9" x14ac:dyDescent="0.3">
      <c r="A1615" s="32" t="s">
        <v>139</v>
      </c>
      <c r="B1615">
        <f t="shared" ca="1" si="162"/>
        <v>2</v>
      </c>
      <c r="C1615">
        <f t="shared" ca="1" si="162"/>
        <v>1</v>
      </c>
      <c r="D1615">
        <f t="shared" ca="1" si="162"/>
        <v>3</v>
      </c>
      <c r="E1615">
        <f t="shared" ca="1" si="162"/>
        <v>3</v>
      </c>
      <c r="F1615" t="str">
        <f t="shared" ca="1" si="163"/>
        <v>Purchasing</v>
      </c>
      <c r="G1615" t="str">
        <f t="shared" ca="1" si="163"/>
        <v>Health Care</v>
      </c>
      <c r="H1615" t="str">
        <f t="shared" ca="1" si="163"/>
        <v>6-10yrs</v>
      </c>
      <c r="I1615" t="str">
        <f t="shared" ca="1" si="163"/>
        <v>non-supervisory</v>
      </c>
    </row>
    <row r="1616" spans="1:9" x14ac:dyDescent="0.3">
      <c r="A1616" s="32" t="s">
        <v>140</v>
      </c>
      <c r="B1616">
        <f t="shared" ca="1" si="162"/>
        <v>2</v>
      </c>
      <c r="C1616">
        <f t="shared" ca="1" si="162"/>
        <v>1</v>
      </c>
      <c r="D1616">
        <f t="shared" ca="1" si="162"/>
        <v>3</v>
      </c>
      <c r="E1616">
        <f t="shared" ca="1" si="162"/>
        <v>4</v>
      </c>
      <c r="F1616" t="str">
        <f t="shared" ref="F1616:I1647" ca="1" si="164">INDIRECT($A1616&amp;"!"&amp;F$172)</f>
        <v>operations</v>
      </c>
      <c r="G1616" t="str">
        <f t="shared" ca="1" si="164"/>
        <v>other</v>
      </c>
      <c r="H1616" t="str">
        <f t="shared" ca="1" si="164"/>
        <v>1-5yr</v>
      </c>
      <c r="I1616" t="str">
        <f t="shared" ca="1" si="164"/>
        <v>non-supervisory</v>
      </c>
    </row>
    <row r="1617" spans="1:9" x14ac:dyDescent="0.3">
      <c r="A1617" s="35" t="s">
        <v>141</v>
      </c>
      <c r="B1617">
        <f t="shared" ca="1" si="162"/>
        <v>2</v>
      </c>
      <c r="C1617">
        <f t="shared" ca="1" si="162"/>
        <v>1</v>
      </c>
      <c r="D1617">
        <f t="shared" ca="1" si="162"/>
        <v>3</v>
      </c>
      <c r="E1617">
        <f t="shared" ca="1" si="162"/>
        <v>3</v>
      </c>
      <c r="F1617" t="str">
        <f t="shared" ca="1" si="164"/>
        <v>n/a</v>
      </c>
      <c r="G1617" t="str">
        <f t="shared" ca="1" si="164"/>
        <v>electronics</v>
      </c>
      <c r="H1617" t="str">
        <f t="shared" ca="1" si="164"/>
        <v>6-10yr</v>
      </c>
      <c r="I1617" t="str">
        <f t="shared" ca="1" si="164"/>
        <v>supervisor</v>
      </c>
    </row>
    <row r="1618" spans="1:9" x14ac:dyDescent="0.3">
      <c r="A1618" s="32" t="s">
        <v>142</v>
      </c>
      <c r="B1618">
        <f t="shared" ca="1" si="162"/>
        <v>2</v>
      </c>
      <c r="C1618">
        <f t="shared" ca="1" si="162"/>
        <v>1</v>
      </c>
      <c r="D1618">
        <f t="shared" ca="1" si="162"/>
        <v>3</v>
      </c>
      <c r="E1618">
        <f t="shared" ca="1" si="162"/>
        <v>4</v>
      </c>
      <c r="F1618" t="str">
        <f t="shared" ca="1" si="164"/>
        <v>accounting/finance</v>
      </c>
      <c r="G1618" t="str">
        <f t="shared" ca="1" si="164"/>
        <v>other</v>
      </c>
      <c r="H1618" t="str">
        <f t="shared" ca="1" si="164"/>
        <v>1-5yrs</v>
      </c>
      <c r="I1618" t="str">
        <f t="shared" ca="1" si="164"/>
        <v>supervisor</v>
      </c>
    </row>
    <row r="1619" spans="1:9" x14ac:dyDescent="0.3">
      <c r="A1619" s="32" t="s">
        <v>143</v>
      </c>
      <c r="B1619">
        <f t="shared" ca="1" si="162"/>
        <v>2</v>
      </c>
      <c r="C1619">
        <f t="shared" ca="1" si="162"/>
        <v>1</v>
      </c>
      <c r="D1619">
        <f t="shared" ca="1" si="162"/>
        <v>3</v>
      </c>
      <c r="E1619">
        <f t="shared" ca="1" si="162"/>
        <v>4</v>
      </c>
      <c r="F1619" t="str">
        <f t="shared" ca="1" si="164"/>
        <v>operations</v>
      </c>
      <c r="G1619" t="str">
        <f t="shared" ca="1" si="164"/>
        <v>other</v>
      </c>
      <c r="H1619" t="str">
        <f t="shared" ca="1" si="164"/>
        <v>6-10yrs</v>
      </c>
      <c r="I1619" t="str">
        <f t="shared" ca="1" si="164"/>
        <v>manager</v>
      </c>
    </row>
    <row r="1620" spans="1:9" x14ac:dyDescent="0.3">
      <c r="A1620" s="35" t="s">
        <v>144</v>
      </c>
      <c r="B1620">
        <f t="shared" ca="1" si="162"/>
        <v>2</v>
      </c>
      <c r="C1620">
        <f t="shared" ca="1" si="162"/>
        <v>1</v>
      </c>
      <c r="D1620">
        <f t="shared" ca="1" si="162"/>
        <v>3</v>
      </c>
      <c r="E1620">
        <f t="shared" ca="1" si="162"/>
        <v>4</v>
      </c>
      <c r="F1620" t="str">
        <f t="shared" ca="1" si="164"/>
        <v>n/a</v>
      </c>
      <c r="G1620" t="str">
        <f t="shared" ca="1" si="164"/>
        <v>other</v>
      </c>
      <c r="H1620" t="str">
        <f t="shared" ca="1" si="164"/>
        <v>1-5yrs</v>
      </c>
      <c r="I1620" t="str">
        <f t="shared" ca="1" si="164"/>
        <v>non-supervisory</v>
      </c>
    </row>
    <row r="1621" spans="1:9" x14ac:dyDescent="0.3">
      <c r="A1621" s="32" t="s">
        <v>145</v>
      </c>
      <c r="B1621">
        <f t="shared" ca="1" si="162"/>
        <v>2</v>
      </c>
      <c r="C1621">
        <f t="shared" ca="1" si="162"/>
        <v>1</v>
      </c>
      <c r="D1621">
        <f t="shared" ca="1" si="162"/>
        <v>3</v>
      </c>
      <c r="E1621">
        <f t="shared" ca="1" si="162"/>
        <v>3</v>
      </c>
      <c r="F1621" t="str">
        <f t="shared" ca="1" si="164"/>
        <v>accounting/finance</v>
      </c>
      <c r="G1621" t="str">
        <f t="shared" ca="1" si="164"/>
        <v>power/energy</v>
      </c>
      <c r="H1621" t="str">
        <f t="shared" ca="1" si="164"/>
        <v>1-5yrs</v>
      </c>
      <c r="I1621" t="str">
        <f t="shared" ca="1" si="164"/>
        <v>non-supervisory</v>
      </c>
    </row>
    <row r="1622" spans="1:9" x14ac:dyDescent="0.3">
      <c r="A1622" s="32" t="s">
        <v>146</v>
      </c>
      <c r="B1622">
        <f t="shared" ca="1" si="162"/>
        <v>2</v>
      </c>
      <c r="C1622">
        <f t="shared" ca="1" si="162"/>
        <v>1</v>
      </c>
      <c r="D1622">
        <f t="shared" ca="1" si="162"/>
        <v>3</v>
      </c>
      <c r="E1622">
        <f t="shared" ca="1" si="162"/>
        <v>4</v>
      </c>
      <c r="F1622" t="str">
        <f t="shared" ca="1" si="164"/>
        <v>n/a</v>
      </c>
      <c r="G1622" t="str">
        <f t="shared" ca="1" si="164"/>
        <v>n/a</v>
      </c>
      <c r="H1622" t="str">
        <f t="shared" ca="1" si="164"/>
        <v>1-5yrs</v>
      </c>
      <c r="I1622" t="str">
        <f t="shared" ca="1" si="164"/>
        <v>n/a</v>
      </c>
    </row>
    <row r="1623" spans="1:9" x14ac:dyDescent="0.3">
      <c r="A1623" s="35" t="s">
        <v>147</v>
      </c>
      <c r="B1623">
        <f t="shared" ca="1" si="162"/>
        <v>2</v>
      </c>
      <c r="C1623">
        <f t="shared" ca="1" si="162"/>
        <v>1</v>
      </c>
      <c r="D1623">
        <f t="shared" ca="1" si="162"/>
        <v>3</v>
      </c>
      <c r="E1623">
        <f t="shared" ca="1" si="162"/>
        <v>5</v>
      </c>
      <c r="F1623" t="str">
        <f t="shared" ca="1" si="164"/>
        <v>accounting/finance</v>
      </c>
      <c r="G1623" t="str">
        <f t="shared" ca="1" si="164"/>
        <v>other</v>
      </c>
      <c r="H1623" t="str">
        <f t="shared" ca="1" si="164"/>
        <v>11-15yrs</v>
      </c>
      <c r="I1623" t="str">
        <f t="shared" ca="1" si="164"/>
        <v>non-supervisory</v>
      </c>
    </row>
    <row r="1624" spans="1:9" x14ac:dyDescent="0.3">
      <c r="A1624" s="32" t="s">
        <v>148</v>
      </c>
      <c r="B1624">
        <f t="shared" ca="1" si="162"/>
        <v>2</v>
      </c>
      <c r="C1624">
        <f t="shared" ca="1" si="162"/>
        <v>1</v>
      </c>
      <c r="D1624">
        <f t="shared" ca="1" si="162"/>
        <v>3</v>
      </c>
      <c r="E1624">
        <f t="shared" ca="1" si="162"/>
        <v>3</v>
      </c>
      <c r="F1624" t="str">
        <f t="shared" ca="1" si="164"/>
        <v>sales</v>
      </c>
      <c r="G1624" t="str">
        <f t="shared" ca="1" si="164"/>
        <v>electronics</v>
      </c>
      <c r="H1624" t="str">
        <f t="shared" ca="1" si="164"/>
        <v>6-10yrs</v>
      </c>
      <c r="I1624" t="str">
        <f t="shared" ca="1" si="164"/>
        <v>manager</v>
      </c>
    </row>
    <row r="1625" spans="1:9" x14ac:dyDescent="0.3">
      <c r="A1625" s="32" t="s">
        <v>149</v>
      </c>
      <c r="B1625">
        <f t="shared" ca="1" si="162"/>
        <v>2</v>
      </c>
      <c r="C1625">
        <f t="shared" ca="1" si="162"/>
        <v>1</v>
      </c>
      <c r="D1625">
        <f t="shared" ca="1" si="162"/>
        <v>3</v>
      </c>
      <c r="E1625">
        <f t="shared" ca="1" si="162"/>
        <v>4</v>
      </c>
      <c r="F1625" t="str">
        <f t="shared" ca="1" si="164"/>
        <v>accounting/finance</v>
      </c>
      <c r="G1625" t="str">
        <f t="shared" ca="1" si="164"/>
        <v>n/a</v>
      </c>
      <c r="H1625" t="str">
        <f t="shared" ca="1" si="164"/>
        <v>11-15yrs</v>
      </c>
      <c r="I1625" t="str">
        <f t="shared" ca="1" si="164"/>
        <v>manager</v>
      </c>
    </row>
    <row r="1626" spans="1:9" x14ac:dyDescent="0.3">
      <c r="A1626" s="35" t="s">
        <v>150</v>
      </c>
      <c r="B1626">
        <f t="shared" ca="1" si="162"/>
        <v>2</v>
      </c>
      <c r="C1626">
        <f t="shared" ca="1" si="162"/>
        <v>1</v>
      </c>
      <c r="D1626">
        <f t="shared" ca="1" si="162"/>
        <v>3</v>
      </c>
      <c r="E1626">
        <f t="shared" ca="1" si="162"/>
        <v>3</v>
      </c>
      <c r="F1626" t="str">
        <f t="shared" ca="1" si="164"/>
        <v>analytics</v>
      </c>
      <c r="G1626" t="str">
        <f t="shared" ca="1" si="164"/>
        <v>electronics</v>
      </c>
      <c r="H1626" t="str">
        <f t="shared" ca="1" si="164"/>
        <v>6-10yrs</v>
      </c>
      <c r="I1626" t="str">
        <f t="shared" ca="1" si="164"/>
        <v>manager</v>
      </c>
    </row>
    <row r="1627" spans="1:9" x14ac:dyDescent="0.3">
      <c r="A1627" s="32" t="s">
        <v>151</v>
      </c>
      <c r="B1627">
        <f t="shared" ca="1" si="162"/>
        <v>2</v>
      </c>
      <c r="C1627">
        <f t="shared" ca="1" si="162"/>
        <v>1</v>
      </c>
      <c r="D1627">
        <f t="shared" ca="1" si="162"/>
        <v>3</v>
      </c>
      <c r="E1627">
        <f t="shared" ca="1" si="162"/>
        <v>3</v>
      </c>
      <c r="F1627" t="str">
        <f t="shared" ca="1" si="164"/>
        <v>operations</v>
      </c>
      <c r="G1627" t="str">
        <f t="shared" ca="1" si="164"/>
        <v>consumer goods</v>
      </c>
      <c r="H1627" t="str">
        <f t="shared" ca="1" si="164"/>
        <v>11-15yrs</v>
      </c>
      <c r="I1627" t="str">
        <f t="shared" ca="1" si="164"/>
        <v>VP/executive</v>
      </c>
    </row>
    <row r="1628" spans="1:9" x14ac:dyDescent="0.3">
      <c r="A1628" s="32" t="s">
        <v>152</v>
      </c>
      <c r="B1628">
        <f t="shared" ca="1" si="162"/>
        <v>2</v>
      </c>
      <c r="C1628">
        <f t="shared" ca="1" si="162"/>
        <v>1</v>
      </c>
      <c r="D1628">
        <f t="shared" ca="1" si="162"/>
        <v>3</v>
      </c>
      <c r="E1628">
        <f t="shared" ca="1" si="162"/>
        <v>4</v>
      </c>
      <c r="F1628" t="str">
        <f t="shared" ca="1" si="164"/>
        <v>operations</v>
      </c>
      <c r="G1628" t="str">
        <f t="shared" ca="1" si="164"/>
        <v>health care</v>
      </c>
      <c r="H1628" t="str">
        <f t="shared" ca="1" si="164"/>
        <v>16-20yrs</v>
      </c>
      <c r="I1628" t="str">
        <f t="shared" ca="1" si="164"/>
        <v>manager</v>
      </c>
    </row>
    <row r="1629" spans="1:9" x14ac:dyDescent="0.3">
      <c r="A1629" s="35" t="s">
        <v>153</v>
      </c>
      <c r="B1629">
        <f t="shared" ca="1" si="162"/>
        <v>2</v>
      </c>
      <c r="C1629">
        <f t="shared" ca="1" si="162"/>
        <v>1</v>
      </c>
      <c r="D1629">
        <f t="shared" ca="1" si="162"/>
        <v>3</v>
      </c>
      <c r="E1629">
        <f t="shared" ca="1" si="162"/>
        <v>4</v>
      </c>
      <c r="F1629" t="str">
        <f t="shared" ca="1" si="164"/>
        <v>accounting/finance</v>
      </c>
      <c r="G1629" t="str">
        <f t="shared" ca="1" si="164"/>
        <v>other</v>
      </c>
      <c r="H1629" t="str">
        <f t="shared" ca="1" si="164"/>
        <v>6-10yrs</v>
      </c>
      <c r="I1629" t="str">
        <f t="shared" ca="1" si="164"/>
        <v>non-supervisory</v>
      </c>
    </row>
    <row r="1630" spans="1:9" x14ac:dyDescent="0.3">
      <c r="A1630" s="32" t="s">
        <v>154</v>
      </c>
      <c r="B1630">
        <f t="shared" ca="1" si="162"/>
        <v>2</v>
      </c>
      <c r="C1630">
        <f t="shared" ca="1" si="162"/>
        <v>1</v>
      </c>
      <c r="D1630">
        <f t="shared" ca="1" si="162"/>
        <v>3</v>
      </c>
      <c r="E1630">
        <f t="shared" ca="1" si="162"/>
        <v>2</v>
      </c>
      <c r="F1630" t="str">
        <f t="shared" ca="1" si="164"/>
        <v>other</v>
      </c>
      <c r="G1630" t="str">
        <f t="shared" ca="1" si="164"/>
        <v>consumer goods</v>
      </c>
      <c r="H1630" t="str">
        <f t="shared" ca="1" si="164"/>
        <v>1-5yrs</v>
      </c>
      <c r="I1630" t="str">
        <f t="shared" ca="1" si="164"/>
        <v>manager</v>
      </c>
    </row>
    <row r="1631" spans="1:9" x14ac:dyDescent="0.3">
      <c r="A1631" s="32" t="s">
        <v>155</v>
      </c>
      <c r="B1631">
        <f t="shared" ca="1" si="162"/>
        <v>2</v>
      </c>
      <c r="C1631">
        <f t="shared" ca="1" si="162"/>
        <v>1</v>
      </c>
      <c r="D1631">
        <f t="shared" ca="1" si="162"/>
        <v>3</v>
      </c>
      <c r="E1631">
        <f t="shared" ca="1" si="162"/>
        <v>3</v>
      </c>
      <c r="F1631" t="str">
        <f t="shared" ca="1" si="164"/>
        <v>accounting/finance</v>
      </c>
      <c r="G1631" t="str">
        <f t="shared" ca="1" si="164"/>
        <v>consumer goods</v>
      </c>
      <c r="H1631" t="str">
        <f t="shared" ca="1" si="164"/>
        <v>11-15yrs</v>
      </c>
      <c r="I1631" t="str">
        <f t="shared" ca="1" si="164"/>
        <v>manager</v>
      </c>
    </row>
    <row r="1632" spans="1:9" x14ac:dyDescent="0.3">
      <c r="A1632" s="35" t="s">
        <v>156</v>
      </c>
      <c r="B1632">
        <f t="shared" ref="B1632:E1653" ca="1" si="165">INDIRECT($A1632&amp;"!"&amp;B$1597)</f>
        <v>2</v>
      </c>
      <c r="C1632">
        <f t="shared" ca="1" si="165"/>
        <v>1</v>
      </c>
      <c r="D1632">
        <f t="shared" ca="1" si="165"/>
        <v>3</v>
      </c>
      <c r="E1632">
        <f t="shared" ca="1" si="165"/>
        <v>4</v>
      </c>
      <c r="F1632" t="str">
        <f t="shared" ca="1" si="164"/>
        <v>n/a</v>
      </c>
      <c r="G1632" t="str">
        <f t="shared" ca="1" si="164"/>
        <v>health care</v>
      </c>
      <c r="H1632" t="str">
        <f t="shared" ca="1" si="164"/>
        <v>1-5yrs</v>
      </c>
      <c r="I1632" t="str">
        <f t="shared" ca="1" si="164"/>
        <v>supervisor</v>
      </c>
    </row>
    <row r="1633" spans="1:9" x14ac:dyDescent="0.3">
      <c r="A1633" s="32" t="s">
        <v>157</v>
      </c>
      <c r="B1633">
        <f t="shared" ca="1" si="165"/>
        <v>2</v>
      </c>
      <c r="C1633">
        <f t="shared" ca="1" si="165"/>
        <v>1</v>
      </c>
      <c r="D1633">
        <f t="shared" ca="1" si="165"/>
        <v>3</v>
      </c>
      <c r="E1633">
        <f t="shared" ca="1" si="165"/>
        <v>4</v>
      </c>
      <c r="F1633" t="str">
        <f t="shared" ca="1" si="164"/>
        <v>other</v>
      </c>
      <c r="G1633" t="str">
        <f t="shared" ca="1" si="164"/>
        <v>industrial equipment</v>
      </c>
      <c r="H1633" t="str">
        <f t="shared" ca="1" si="164"/>
        <v>6-10yrs</v>
      </c>
      <c r="I1633" t="str">
        <f t="shared" ca="1" si="164"/>
        <v>other</v>
      </c>
    </row>
    <row r="1634" spans="1:9" x14ac:dyDescent="0.3">
      <c r="A1634" s="32" t="s">
        <v>158</v>
      </c>
      <c r="B1634">
        <f t="shared" ca="1" si="165"/>
        <v>2</v>
      </c>
      <c r="C1634">
        <f t="shared" ca="1" si="165"/>
        <v>1</v>
      </c>
      <c r="D1634">
        <f t="shared" ca="1" si="165"/>
        <v>3</v>
      </c>
      <c r="E1634">
        <f t="shared" ca="1" si="165"/>
        <v>2</v>
      </c>
      <c r="F1634" t="str">
        <f t="shared" ca="1" si="164"/>
        <v>logistics</v>
      </c>
      <c r="G1634" t="str">
        <f t="shared" ca="1" si="164"/>
        <v>electronics</v>
      </c>
      <c r="H1634" t="str">
        <f t="shared" ca="1" si="164"/>
        <v>1-5yrs</v>
      </c>
      <c r="I1634" t="str">
        <f t="shared" ca="1" si="164"/>
        <v>supervisor</v>
      </c>
    </row>
    <row r="1635" spans="1:9" x14ac:dyDescent="0.3">
      <c r="A1635" s="35" t="s">
        <v>159</v>
      </c>
      <c r="B1635">
        <f t="shared" ca="1" si="165"/>
        <v>2</v>
      </c>
      <c r="C1635">
        <f t="shared" ca="1" si="165"/>
        <v>1</v>
      </c>
      <c r="D1635">
        <f t="shared" ca="1" si="165"/>
        <v>3</v>
      </c>
      <c r="E1635">
        <f t="shared" ca="1" si="165"/>
        <v>4</v>
      </c>
      <c r="F1635" t="str">
        <f t="shared" ca="1" si="164"/>
        <v>operations</v>
      </c>
      <c r="G1635" t="str">
        <f t="shared" ca="1" si="164"/>
        <v>electronics</v>
      </c>
      <c r="H1635" t="str">
        <f t="shared" ca="1" si="164"/>
        <v>1-5yrs</v>
      </c>
      <c r="I1635" t="str">
        <f t="shared" ca="1" si="164"/>
        <v>other</v>
      </c>
    </row>
    <row r="1636" spans="1:9" x14ac:dyDescent="0.3">
      <c r="A1636" s="32" t="s">
        <v>160</v>
      </c>
      <c r="B1636">
        <f t="shared" ca="1" si="165"/>
        <v>2</v>
      </c>
      <c r="C1636">
        <f t="shared" ca="1" si="165"/>
        <v>1</v>
      </c>
      <c r="D1636">
        <f t="shared" ca="1" si="165"/>
        <v>3</v>
      </c>
      <c r="E1636">
        <f t="shared" ca="1" si="165"/>
        <v>4</v>
      </c>
      <c r="F1636" t="str">
        <f t="shared" ca="1" si="164"/>
        <v>accounting/finance</v>
      </c>
      <c r="G1636" t="str">
        <f t="shared" ca="1" si="164"/>
        <v>consumer goods</v>
      </c>
      <c r="H1636" t="str">
        <f t="shared" ca="1" si="164"/>
        <v>6-10yrs</v>
      </c>
      <c r="I1636" t="str">
        <f t="shared" ca="1" si="164"/>
        <v>supervisor</v>
      </c>
    </row>
    <row r="1637" spans="1:9" x14ac:dyDescent="0.3">
      <c r="A1637" s="32" t="s">
        <v>161</v>
      </c>
      <c r="B1637">
        <f t="shared" ca="1" si="165"/>
        <v>2</v>
      </c>
      <c r="C1637">
        <f t="shared" ca="1" si="165"/>
        <v>1</v>
      </c>
      <c r="D1637">
        <f t="shared" ca="1" si="165"/>
        <v>3</v>
      </c>
      <c r="E1637">
        <f t="shared" ca="1" si="165"/>
        <v>4</v>
      </c>
      <c r="F1637" t="str">
        <f t="shared" ca="1" si="164"/>
        <v>logistics</v>
      </c>
      <c r="G1637" t="str">
        <f t="shared" ca="1" si="164"/>
        <v>other</v>
      </c>
      <c r="H1637" t="str">
        <f t="shared" ca="1" si="164"/>
        <v>1-5yrs</v>
      </c>
      <c r="I1637" t="str">
        <f t="shared" ca="1" si="164"/>
        <v>supervisor</v>
      </c>
    </row>
    <row r="1638" spans="1:9" x14ac:dyDescent="0.3">
      <c r="A1638" s="35" t="s">
        <v>162</v>
      </c>
      <c r="B1638">
        <f t="shared" ca="1" si="165"/>
        <v>2</v>
      </c>
      <c r="C1638">
        <f t="shared" ca="1" si="165"/>
        <v>1</v>
      </c>
      <c r="D1638">
        <f t="shared" ca="1" si="165"/>
        <v>3</v>
      </c>
      <c r="E1638">
        <f t="shared" ca="1" si="165"/>
        <v>3</v>
      </c>
      <c r="F1638" t="str">
        <f t="shared" ca="1" si="164"/>
        <v>accounting/finance</v>
      </c>
      <c r="G1638" t="str">
        <f t="shared" ca="1" si="164"/>
        <v>other</v>
      </c>
      <c r="H1638" t="str">
        <f t="shared" ca="1" si="164"/>
        <v>1-5yrs</v>
      </c>
      <c r="I1638" t="str">
        <f t="shared" ca="1" si="164"/>
        <v>non-supervisory</v>
      </c>
    </row>
    <row r="1639" spans="1:9" x14ac:dyDescent="0.3">
      <c r="A1639" s="32" t="s">
        <v>163</v>
      </c>
      <c r="B1639">
        <f t="shared" ca="1" si="165"/>
        <v>2</v>
      </c>
      <c r="C1639">
        <f t="shared" ca="1" si="165"/>
        <v>1</v>
      </c>
      <c r="D1639">
        <f t="shared" ca="1" si="165"/>
        <v>3</v>
      </c>
      <c r="E1639">
        <f t="shared" ca="1" si="165"/>
        <v>5</v>
      </c>
      <c r="F1639" t="str">
        <f t="shared" ca="1" si="164"/>
        <v>operations</v>
      </c>
      <c r="G1639" t="str">
        <f t="shared" ca="1" si="164"/>
        <v>electronics</v>
      </c>
      <c r="H1639" t="str">
        <f t="shared" ca="1" si="164"/>
        <v>6-10yrs</v>
      </c>
      <c r="I1639" t="str">
        <f t="shared" ca="1" si="164"/>
        <v>supervisor</v>
      </c>
    </row>
    <row r="1640" spans="1:9" x14ac:dyDescent="0.3">
      <c r="A1640" s="32" t="s">
        <v>164</v>
      </c>
      <c r="B1640">
        <f t="shared" ca="1" si="165"/>
        <v>2</v>
      </c>
      <c r="C1640">
        <f t="shared" ca="1" si="165"/>
        <v>1</v>
      </c>
      <c r="D1640">
        <f t="shared" ca="1" si="165"/>
        <v>3</v>
      </c>
      <c r="E1640">
        <f t="shared" ca="1" si="165"/>
        <v>2</v>
      </c>
      <c r="F1640" t="str">
        <f t="shared" ca="1" si="164"/>
        <v>operations</v>
      </c>
      <c r="G1640" t="str">
        <f t="shared" ca="1" si="164"/>
        <v>consumer goods</v>
      </c>
      <c r="H1640" t="str">
        <f t="shared" ca="1" si="164"/>
        <v>1-5yrs</v>
      </c>
      <c r="I1640" t="str">
        <f t="shared" ca="1" si="164"/>
        <v>non-supervisory</v>
      </c>
    </row>
    <row r="1641" spans="1:9" x14ac:dyDescent="0.3">
      <c r="A1641" s="35" t="s">
        <v>165</v>
      </c>
      <c r="B1641">
        <f t="shared" ca="1" si="165"/>
        <v>2</v>
      </c>
      <c r="C1641">
        <f t="shared" ca="1" si="165"/>
        <v>1</v>
      </c>
      <c r="D1641">
        <f t="shared" ca="1" si="165"/>
        <v>3</v>
      </c>
      <c r="E1641">
        <f t="shared" ca="1" si="165"/>
        <v>1</v>
      </c>
      <c r="F1641" t="str">
        <f t="shared" ca="1" si="164"/>
        <v>other</v>
      </c>
      <c r="G1641" t="str">
        <f t="shared" ca="1" si="164"/>
        <v>other</v>
      </c>
      <c r="H1641" t="str">
        <f t="shared" ca="1" si="164"/>
        <v>1-5yrs</v>
      </c>
      <c r="I1641" t="str">
        <f t="shared" ca="1" si="164"/>
        <v>non-supervisory</v>
      </c>
    </row>
    <row r="1642" spans="1:9" x14ac:dyDescent="0.3">
      <c r="A1642" s="32" t="s">
        <v>166</v>
      </c>
      <c r="B1642">
        <f t="shared" ca="1" si="165"/>
        <v>2</v>
      </c>
      <c r="C1642">
        <f t="shared" ca="1" si="165"/>
        <v>1</v>
      </c>
      <c r="D1642">
        <f t="shared" ca="1" si="165"/>
        <v>3</v>
      </c>
      <c r="E1642">
        <f t="shared" ca="1" si="165"/>
        <v>2</v>
      </c>
      <c r="F1642" t="str">
        <f t="shared" ca="1" si="164"/>
        <v>operations</v>
      </c>
      <c r="G1642" t="str">
        <f t="shared" ca="1" si="164"/>
        <v>electronics</v>
      </c>
      <c r="H1642" t="str">
        <f t="shared" ca="1" si="164"/>
        <v>1-5yrs</v>
      </c>
      <c r="I1642" t="str">
        <f t="shared" ca="1" si="164"/>
        <v>non-supervisory</v>
      </c>
    </row>
    <row r="1643" spans="1:9" x14ac:dyDescent="0.3">
      <c r="A1643" s="32" t="s">
        <v>167</v>
      </c>
      <c r="B1643">
        <f t="shared" ca="1" si="165"/>
        <v>2</v>
      </c>
      <c r="C1643">
        <f t="shared" ca="1" si="165"/>
        <v>1</v>
      </c>
      <c r="D1643">
        <f t="shared" ca="1" si="165"/>
        <v>3</v>
      </c>
      <c r="E1643">
        <f t="shared" ca="1" si="165"/>
        <v>1</v>
      </c>
      <c r="F1643" t="str">
        <f t="shared" ca="1" si="164"/>
        <v>purchasing</v>
      </c>
      <c r="G1643" t="str">
        <f t="shared" ca="1" si="164"/>
        <v>electronics</v>
      </c>
      <c r="H1643" t="str">
        <f t="shared" ca="1" si="164"/>
        <v>11-15yrs</v>
      </c>
      <c r="I1643" t="str">
        <f t="shared" ca="1" si="164"/>
        <v>other</v>
      </c>
    </row>
    <row r="1644" spans="1:9" x14ac:dyDescent="0.3">
      <c r="A1644" s="35" t="s">
        <v>168</v>
      </c>
      <c r="B1644">
        <f t="shared" ca="1" si="165"/>
        <v>2</v>
      </c>
      <c r="C1644">
        <f t="shared" ca="1" si="165"/>
        <v>1</v>
      </c>
      <c r="D1644">
        <f t="shared" ca="1" si="165"/>
        <v>3</v>
      </c>
      <c r="E1644">
        <f t="shared" ca="1" si="165"/>
        <v>4</v>
      </c>
      <c r="F1644" t="str">
        <f t="shared" ca="1" si="164"/>
        <v>operations</v>
      </c>
      <c r="G1644" t="str">
        <f t="shared" ca="1" si="164"/>
        <v>electronics</v>
      </c>
      <c r="H1644" t="str">
        <f t="shared" ca="1" si="164"/>
        <v>6-10yrs</v>
      </c>
      <c r="I1644" t="str">
        <f t="shared" ca="1" si="164"/>
        <v>manager</v>
      </c>
    </row>
    <row r="1645" spans="1:9" x14ac:dyDescent="0.3">
      <c r="A1645" s="32" t="s">
        <v>169</v>
      </c>
      <c r="B1645">
        <f t="shared" ca="1" si="165"/>
        <v>2</v>
      </c>
      <c r="C1645">
        <f t="shared" ca="1" si="165"/>
        <v>1</v>
      </c>
      <c r="D1645">
        <f t="shared" ca="1" si="165"/>
        <v>3</v>
      </c>
      <c r="E1645">
        <f t="shared" ca="1" si="165"/>
        <v>4</v>
      </c>
      <c r="F1645" t="str">
        <f t="shared" ca="1" si="164"/>
        <v>other</v>
      </c>
      <c r="G1645" t="str">
        <f t="shared" ca="1" si="164"/>
        <v>other</v>
      </c>
      <c r="H1645" t="str">
        <f t="shared" ca="1" si="164"/>
        <v>1-5yrs</v>
      </c>
      <c r="I1645" t="str">
        <f t="shared" ca="1" si="164"/>
        <v>manager</v>
      </c>
    </row>
    <row r="1646" spans="1:9" x14ac:dyDescent="0.3">
      <c r="A1646" s="32" t="s">
        <v>170</v>
      </c>
      <c r="B1646">
        <f t="shared" ca="1" si="165"/>
        <v>2</v>
      </c>
      <c r="C1646">
        <f t="shared" ca="1" si="165"/>
        <v>1</v>
      </c>
      <c r="D1646">
        <f t="shared" ca="1" si="165"/>
        <v>3</v>
      </c>
      <c r="E1646">
        <f t="shared" ca="1" si="165"/>
        <v>3</v>
      </c>
      <c r="F1646" t="str">
        <f t="shared" ca="1" si="164"/>
        <v>sales</v>
      </c>
      <c r="G1646" t="str">
        <f t="shared" ca="1" si="164"/>
        <v>consumer goods</v>
      </c>
      <c r="H1646" t="str">
        <f t="shared" ca="1" si="164"/>
        <v>6-10yrs</v>
      </c>
      <c r="I1646" t="str">
        <f t="shared" ca="1" si="164"/>
        <v>non-supervisory</v>
      </c>
    </row>
    <row r="1647" spans="1:9" x14ac:dyDescent="0.3">
      <c r="A1647" s="35" t="s">
        <v>171</v>
      </c>
      <c r="B1647">
        <f t="shared" ca="1" si="165"/>
        <v>2</v>
      </c>
      <c r="C1647">
        <f t="shared" ca="1" si="165"/>
        <v>1</v>
      </c>
      <c r="D1647">
        <f t="shared" ca="1" si="165"/>
        <v>3</v>
      </c>
      <c r="E1647">
        <f t="shared" ca="1" si="165"/>
        <v>3</v>
      </c>
      <c r="F1647" t="str">
        <f t="shared" ca="1" si="164"/>
        <v>other</v>
      </c>
      <c r="G1647" t="str">
        <f t="shared" ca="1" si="164"/>
        <v>other</v>
      </c>
      <c r="H1647" t="str">
        <f t="shared" ca="1" si="164"/>
        <v>1-5yrs</v>
      </c>
      <c r="I1647" t="str">
        <f t="shared" ca="1" si="164"/>
        <v>supervisor</v>
      </c>
    </row>
    <row r="1648" spans="1:9" x14ac:dyDescent="0.3">
      <c r="A1648" s="32" t="s">
        <v>172</v>
      </c>
      <c r="B1648">
        <f t="shared" ca="1" si="165"/>
        <v>2</v>
      </c>
      <c r="C1648">
        <f t="shared" ca="1" si="165"/>
        <v>1</v>
      </c>
      <c r="D1648">
        <f t="shared" ca="1" si="165"/>
        <v>3</v>
      </c>
      <c r="E1648">
        <f t="shared" ca="1" si="165"/>
        <v>4</v>
      </c>
      <c r="F1648" t="str">
        <f t="shared" ref="F1648:I1653" ca="1" si="166">INDIRECT($A1648&amp;"!"&amp;F$172)</f>
        <v>analytics</v>
      </c>
      <c r="G1648" t="str">
        <f t="shared" ca="1" si="166"/>
        <v>electronics</v>
      </c>
      <c r="H1648" t="str">
        <f t="shared" ca="1" si="166"/>
        <v>&lt;1</v>
      </c>
      <c r="I1648" t="str">
        <f t="shared" ca="1" si="166"/>
        <v>non-supervisory</v>
      </c>
    </row>
    <row r="1649" spans="1:9" x14ac:dyDescent="0.3">
      <c r="A1649" s="32" t="s">
        <v>173</v>
      </c>
      <c r="B1649">
        <f t="shared" ca="1" si="165"/>
        <v>2</v>
      </c>
      <c r="C1649">
        <f t="shared" ca="1" si="165"/>
        <v>1</v>
      </c>
      <c r="D1649">
        <f t="shared" ca="1" si="165"/>
        <v>3</v>
      </c>
      <c r="E1649">
        <f t="shared" ca="1" si="165"/>
        <v>2</v>
      </c>
      <c r="F1649" t="str">
        <f t="shared" ca="1" si="166"/>
        <v>operations</v>
      </c>
      <c r="G1649" t="str">
        <f t="shared" ca="1" si="166"/>
        <v>electronics</v>
      </c>
      <c r="H1649" t="str">
        <f t="shared" ca="1" si="166"/>
        <v>6-10yrs</v>
      </c>
      <c r="I1649" t="str">
        <f t="shared" ca="1" si="166"/>
        <v>manager</v>
      </c>
    </row>
    <row r="1650" spans="1:9" x14ac:dyDescent="0.3">
      <c r="A1650" s="35" t="s">
        <v>174</v>
      </c>
      <c r="B1650">
        <f t="shared" ca="1" si="165"/>
        <v>2</v>
      </c>
      <c r="C1650">
        <f t="shared" ca="1" si="165"/>
        <v>1</v>
      </c>
      <c r="D1650">
        <f t="shared" ca="1" si="165"/>
        <v>3</v>
      </c>
      <c r="E1650">
        <f t="shared" ca="1" si="165"/>
        <v>3</v>
      </c>
      <c r="F1650" t="str">
        <f t="shared" ca="1" si="166"/>
        <v>logistics</v>
      </c>
      <c r="G1650" t="str">
        <f t="shared" ca="1" si="166"/>
        <v>other</v>
      </c>
      <c r="H1650" t="str">
        <f t="shared" ca="1" si="166"/>
        <v>1-5yrs</v>
      </c>
      <c r="I1650" t="str">
        <f t="shared" ca="1" si="166"/>
        <v>non-supervisory</v>
      </c>
    </row>
    <row r="1651" spans="1:9" x14ac:dyDescent="0.3">
      <c r="A1651" s="32" t="s">
        <v>175</v>
      </c>
      <c r="B1651">
        <f t="shared" ca="1" si="165"/>
        <v>2</v>
      </c>
      <c r="C1651">
        <f t="shared" ca="1" si="165"/>
        <v>1</v>
      </c>
      <c r="D1651">
        <f t="shared" ca="1" si="165"/>
        <v>3</v>
      </c>
      <c r="E1651">
        <f t="shared" ca="1" si="165"/>
        <v>3</v>
      </c>
      <c r="F1651" t="str">
        <f t="shared" ca="1" si="166"/>
        <v>logistics</v>
      </c>
      <c r="G1651" t="str">
        <f t="shared" ca="1" si="166"/>
        <v>other</v>
      </c>
      <c r="H1651" t="str">
        <f t="shared" ca="1" si="166"/>
        <v>1-5yrs</v>
      </c>
      <c r="I1651" t="str">
        <f t="shared" ca="1" si="166"/>
        <v>non-supervisory</v>
      </c>
    </row>
    <row r="1652" spans="1:9" x14ac:dyDescent="0.3">
      <c r="A1652" s="32" t="s">
        <v>176</v>
      </c>
      <c r="B1652">
        <f t="shared" ca="1" si="165"/>
        <v>2</v>
      </c>
      <c r="C1652">
        <f t="shared" ca="1" si="165"/>
        <v>1</v>
      </c>
      <c r="D1652">
        <f t="shared" ca="1" si="165"/>
        <v>3</v>
      </c>
      <c r="E1652">
        <f t="shared" ca="1" si="165"/>
        <v>3</v>
      </c>
      <c r="F1652" t="str">
        <f t="shared" ca="1" si="166"/>
        <v>sales</v>
      </c>
      <c r="G1652" t="str">
        <f t="shared" ca="1" si="166"/>
        <v>other</v>
      </c>
      <c r="H1652" t="str">
        <f t="shared" ca="1" si="166"/>
        <v>6-10yrs</v>
      </c>
      <c r="I1652" t="str">
        <f t="shared" ca="1" si="166"/>
        <v>manager</v>
      </c>
    </row>
    <row r="1653" spans="1:9" x14ac:dyDescent="0.3">
      <c r="A1653" s="35" t="s">
        <v>177</v>
      </c>
      <c r="B1653">
        <f t="shared" ca="1" si="165"/>
        <v>2</v>
      </c>
      <c r="C1653">
        <f t="shared" ca="1" si="165"/>
        <v>1</v>
      </c>
      <c r="D1653">
        <f t="shared" ca="1" si="165"/>
        <v>3</v>
      </c>
      <c r="E1653">
        <f t="shared" ca="1" si="165"/>
        <v>4</v>
      </c>
      <c r="F1653" t="str">
        <f t="shared" ca="1" si="166"/>
        <v>Analytics</v>
      </c>
      <c r="G1653" t="str">
        <f t="shared" ca="1" si="166"/>
        <v>electronics</v>
      </c>
      <c r="H1653" t="str">
        <f t="shared" ca="1" si="166"/>
        <v>1-5yrs</v>
      </c>
      <c r="I1653" t="str">
        <f t="shared" ca="1" si="166"/>
        <v>supervisor</v>
      </c>
    </row>
    <row r="1654" spans="1:9" x14ac:dyDescent="0.3">
      <c r="A1654" s="32"/>
      <c r="B1654" s="35" t="s">
        <v>320</v>
      </c>
      <c r="C1654" s="32" t="s">
        <v>321</v>
      </c>
      <c r="D1654" s="32" t="s">
        <v>322</v>
      </c>
      <c r="E1654" s="35" t="s">
        <v>210</v>
      </c>
      <c r="F1654" s="32" t="s">
        <v>220</v>
      </c>
      <c r="G1654" s="32" t="s">
        <v>221</v>
      </c>
      <c r="H1654" s="35" t="s">
        <v>222</v>
      </c>
      <c r="I1654" s="32" t="s">
        <v>224</v>
      </c>
    </row>
    <row r="1655" spans="1:9" x14ac:dyDescent="0.3">
      <c r="A1655" s="32"/>
      <c r="B1655" t="s">
        <v>256</v>
      </c>
    </row>
    <row r="1656" spans="1:9" x14ac:dyDescent="0.3">
      <c r="A1656" s="35" t="s">
        <v>232</v>
      </c>
      <c r="B1656">
        <f ca="1">INDIRECT($A1656&amp;"!"&amp;B$1654)</f>
        <v>3</v>
      </c>
      <c r="C1656">
        <f t="shared" ref="C1656:E1671" ca="1" si="167">INDIRECT($A1656&amp;"!"&amp;C$1654)</f>
        <v>1</v>
      </c>
      <c r="D1656">
        <f t="shared" ca="1" si="167"/>
        <v>2</v>
      </c>
      <c r="E1656">
        <f t="shared" ca="1" si="167"/>
        <v>3</v>
      </c>
      <c r="F1656" t="str">
        <f ca="1">INDIRECT($A1656&amp;"!"&amp;F$172)</f>
        <v>analytics</v>
      </c>
      <c r="G1656" t="str">
        <f t="shared" ref="G1656:I1656" ca="1" si="168">INDIRECT($A1656&amp;"!"&amp;G$172)</f>
        <v>n/a</v>
      </c>
      <c r="H1656" t="str">
        <f t="shared" ca="1" si="168"/>
        <v>1-5 years</v>
      </c>
      <c r="I1656" t="str">
        <f t="shared" ca="1" si="168"/>
        <v>non-supervisory</v>
      </c>
    </row>
    <row r="1657" spans="1:9" x14ac:dyDescent="0.3">
      <c r="A1657" s="32" t="s">
        <v>124</v>
      </c>
      <c r="B1657">
        <f t="shared" ref="B1657:E1688" ca="1" si="169">INDIRECT($A1657&amp;"!"&amp;B$1654)</f>
        <v>3</v>
      </c>
      <c r="C1657">
        <f t="shared" ca="1" si="167"/>
        <v>1</v>
      </c>
      <c r="D1657">
        <f t="shared" ca="1" si="167"/>
        <v>2</v>
      </c>
      <c r="E1657">
        <f t="shared" ca="1" si="167"/>
        <v>5</v>
      </c>
      <c r="F1657" t="str">
        <f t="shared" ref="F1657:I1672" ca="1" si="170">INDIRECT($A1657&amp;"!"&amp;F$172)</f>
        <v>purchasing</v>
      </c>
      <c r="G1657" t="str">
        <f t="shared" ca="1" si="170"/>
        <v>consumer goods</v>
      </c>
      <c r="H1657" t="str">
        <f t="shared" ca="1" si="170"/>
        <v>6-10year</v>
      </c>
      <c r="I1657" t="str">
        <f t="shared" ca="1" si="170"/>
        <v>Manager</v>
      </c>
    </row>
    <row r="1658" spans="1:9" x14ac:dyDescent="0.3">
      <c r="A1658" s="32" t="s">
        <v>125</v>
      </c>
      <c r="B1658">
        <f t="shared" ca="1" si="169"/>
        <v>3</v>
      </c>
      <c r="C1658">
        <f t="shared" ca="1" si="167"/>
        <v>1</v>
      </c>
      <c r="D1658">
        <f t="shared" ca="1" si="167"/>
        <v>2</v>
      </c>
      <c r="E1658">
        <f t="shared" ca="1" si="167"/>
        <v>4</v>
      </c>
      <c r="F1658" t="str">
        <f t="shared" ca="1" si="170"/>
        <v>purchasing</v>
      </c>
      <c r="G1658" t="str">
        <f t="shared" ca="1" si="170"/>
        <v>health care</v>
      </c>
      <c r="H1658" t="str">
        <f t="shared" ca="1" si="170"/>
        <v>1-5y</v>
      </c>
      <c r="I1658" t="str">
        <f t="shared" ca="1" si="170"/>
        <v>non-supervisory</v>
      </c>
    </row>
    <row r="1659" spans="1:9" x14ac:dyDescent="0.3">
      <c r="A1659" s="35" t="s">
        <v>126</v>
      </c>
      <c r="B1659">
        <f t="shared" ca="1" si="169"/>
        <v>3</v>
      </c>
      <c r="C1659">
        <f t="shared" ca="1" si="167"/>
        <v>1</v>
      </c>
      <c r="D1659">
        <f t="shared" ca="1" si="167"/>
        <v>2</v>
      </c>
      <c r="E1659">
        <f t="shared" ca="1" si="167"/>
        <v>4</v>
      </c>
      <c r="F1659" t="str">
        <f t="shared" ca="1" si="170"/>
        <v>n/a</v>
      </c>
      <c r="G1659" t="str">
        <f t="shared" ca="1" si="170"/>
        <v>n/a</v>
      </c>
      <c r="H1659" t="str">
        <f t="shared" ca="1" si="170"/>
        <v>1-5y</v>
      </c>
      <c r="I1659" t="str">
        <f t="shared" ca="1" si="170"/>
        <v>other</v>
      </c>
    </row>
    <row r="1660" spans="1:9" x14ac:dyDescent="0.3">
      <c r="A1660" s="32" t="s">
        <v>127</v>
      </c>
      <c r="B1660">
        <f t="shared" ca="1" si="169"/>
        <v>3</v>
      </c>
      <c r="C1660">
        <f t="shared" ca="1" si="167"/>
        <v>1</v>
      </c>
      <c r="D1660">
        <f t="shared" ca="1" si="167"/>
        <v>2</v>
      </c>
      <c r="E1660">
        <f t="shared" ca="1" si="167"/>
        <v>5</v>
      </c>
      <c r="F1660" t="str">
        <f t="shared" ca="1" si="170"/>
        <v>n/a</v>
      </c>
      <c r="G1660" t="str">
        <f t="shared" ca="1" si="170"/>
        <v>health care</v>
      </c>
      <c r="H1660" t="str">
        <f t="shared" ca="1" si="170"/>
        <v>n/a</v>
      </c>
      <c r="I1660" t="str">
        <f t="shared" ca="1" si="170"/>
        <v>n/a</v>
      </c>
    </row>
    <row r="1661" spans="1:9" x14ac:dyDescent="0.3">
      <c r="A1661" s="32" t="s">
        <v>128</v>
      </c>
      <c r="B1661">
        <f t="shared" ca="1" si="169"/>
        <v>3</v>
      </c>
      <c r="C1661">
        <f t="shared" ca="1" si="167"/>
        <v>1</v>
      </c>
      <c r="D1661">
        <f t="shared" ca="1" si="167"/>
        <v>2</v>
      </c>
      <c r="E1661">
        <f t="shared" ca="1" si="167"/>
        <v>4</v>
      </c>
      <c r="F1661" t="str">
        <f t="shared" ca="1" si="170"/>
        <v>sales</v>
      </c>
      <c r="G1661" t="str">
        <f t="shared" ca="1" si="170"/>
        <v>other</v>
      </c>
      <c r="H1661" t="str">
        <f t="shared" ca="1" si="170"/>
        <v>1-5yr</v>
      </c>
      <c r="I1661" t="str">
        <f t="shared" ca="1" si="170"/>
        <v>non-supervisory</v>
      </c>
    </row>
    <row r="1662" spans="1:9" x14ac:dyDescent="0.3">
      <c r="A1662" s="35" t="s">
        <v>129</v>
      </c>
      <c r="B1662">
        <f t="shared" ca="1" si="169"/>
        <v>3</v>
      </c>
      <c r="C1662">
        <f t="shared" ca="1" si="167"/>
        <v>1</v>
      </c>
      <c r="D1662">
        <f t="shared" ca="1" si="167"/>
        <v>2</v>
      </c>
      <c r="E1662">
        <f t="shared" ca="1" si="167"/>
        <v>3</v>
      </c>
      <c r="F1662" t="str">
        <f t="shared" ca="1" si="170"/>
        <v>analytics</v>
      </c>
      <c r="G1662" t="str">
        <f t="shared" ca="1" si="170"/>
        <v>consumer goods</v>
      </c>
      <c r="H1662" t="str">
        <f t="shared" ca="1" si="170"/>
        <v>1-5 yr</v>
      </c>
      <c r="I1662" t="str">
        <f t="shared" ca="1" si="170"/>
        <v>non-supervisory</v>
      </c>
    </row>
    <row r="1663" spans="1:9" x14ac:dyDescent="0.3">
      <c r="A1663" s="32" t="s">
        <v>130</v>
      </c>
      <c r="B1663">
        <f t="shared" ca="1" si="169"/>
        <v>3</v>
      </c>
      <c r="C1663">
        <f t="shared" ca="1" si="167"/>
        <v>1</v>
      </c>
      <c r="D1663">
        <f t="shared" ca="1" si="167"/>
        <v>2</v>
      </c>
      <c r="E1663">
        <f t="shared" ca="1" si="167"/>
        <v>5</v>
      </c>
      <c r="F1663" t="str">
        <f t="shared" ca="1" si="170"/>
        <v>analytics</v>
      </c>
      <c r="G1663" t="str">
        <f t="shared" ca="1" si="170"/>
        <v>electronics</v>
      </c>
      <c r="H1663" t="str">
        <f t="shared" ca="1" si="170"/>
        <v>1-5 yr</v>
      </c>
      <c r="I1663" t="str">
        <f t="shared" ca="1" si="170"/>
        <v>non-supervisory</v>
      </c>
    </row>
    <row r="1664" spans="1:9" x14ac:dyDescent="0.3">
      <c r="A1664" s="32" t="s">
        <v>131</v>
      </c>
      <c r="B1664">
        <f t="shared" ca="1" si="169"/>
        <v>3</v>
      </c>
      <c r="C1664">
        <f t="shared" ca="1" si="167"/>
        <v>1</v>
      </c>
      <c r="D1664">
        <f t="shared" ca="1" si="167"/>
        <v>2</v>
      </c>
      <c r="E1664">
        <f t="shared" ca="1" si="167"/>
        <v>3</v>
      </c>
      <c r="F1664" t="str">
        <f t="shared" ca="1" si="170"/>
        <v>operations</v>
      </c>
      <c r="G1664" t="str">
        <f t="shared" ca="1" si="170"/>
        <v>consumer goods</v>
      </c>
      <c r="H1664" t="str">
        <f t="shared" ca="1" si="170"/>
        <v>6-10yr</v>
      </c>
      <c r="I1664" t="str">
        <f t="shared" ca="1" si="170"/>
        <v>manager</v>
      </c>
    </row>
    <row r="1665" spans="1:9" x14ac:dyDescent="0.3">
      <c r="A1665" s="35" t="s">
        <v>132</v>
      </c>
      <c r="B1665">
        <f t="shared" ca="1" si="169"/>
        <v>3</v>
      </c>
      <c r="C1665">
        <f t="shared" ca="1" si="167"/>
        <v>1</v>
      </c>
      <c r="D1665">
        <f t="shared" ca="1" si="167"/>
        <v>2</v>
      </c>
      <c r="E1665">
        <f t="shared" ca="1" si="167"/>
        <v>5</v>
      </c>
      <c r="F1665" t="str">
        <f t="shared" ca="1" si="170"/>
        <v>Sales</v>
      </c>
      <c r="G1665" t="str">
        <f t="shared" ca="1" si="170"/>
        <v>consumer goods</v>
      </c>
      <c r="H1665" t="str">
        <f t="shared" ca="1" si="170"/>
        <v>1-5yrs</v>
      </c>
      <c r="I1665" t="str">
        <f t="shared" ca="1" si="170"/>
        <v>non-supervisory</v>
      </c>
    </row>
    <row r="1666" spans="1:9" x14ac:dyDescent="0.3">
      <c r="A1666" s="32" t="s">
        <v>133</v>
      </c>
      <c r="B1666">
        <f t="shared" ca="1" si="169"/>
        <v>3</v>
      </c>
      <c r="C1666">
        <f t="shared" ca="1" si="167"/>
        <v>1</v>
      </c>
      <c r="D1666">
        <f t="shared" ca="1" si="167"/>
        <v>2</v>
      </c>
      <c r="E1666">
        <f t="shared" ca="1" si="167"/>
        <v>5</v>
      </c>
      <c r="F1666" t="str">
        <f t="shared" ca="1" si="170"/>
        <v>operations</v>
      </c>
      <c r="G1666" t="str">
        <f t="shared" ca="1" si="170"/>
        <v>other</v>
      </c>
      <c r="H1666" t="str">
        <f t="shared" ca="1" si="170"/>
        <v>1-5yrs</v>
      </c>
      <c r="I1666" t="str">
        <f t="shared" ca="1" si="170"/>
        <v>non-supervisory</v>
      </c>
    </row>
    <row r="1667" spans="1:9" x14ac:dyDescent="0.3">
      <c r="A1667" s="32" t="s">
        <v>134</v>
      </c>
      <c r="B1667">
        <f t="shared" ca="1" si="169"/>
        <v>3</v>
      </c>
      <c r="C1667">
        <f t="shared" ca="1" si="167"/>
        <v>1</v>
      </c>
      <c r="D1667">
        <f t="shared" ca="1" si="167"/>
        <v>2</v>
      </c>
      <c r="E1667">
        <f t="shared" ca="1" si="167"/>
        <v>4</v>
      </c>
      <c r="F1667" t="str">
        <f t="shared" ca="1" si="170"/>
        <v>operations</v>
      </c>
      <c r="G1667" t="str">
        <f t="shared" ca="1" si="170"/>
        <v>consumer goods</v>
      </c>
      <c r="H1667" t="str">
        <f t="shared" ca="1" si="170"/>
        <v>6-10yrs</v>
      </c>
      <c r="I1667" t="str">
        <f t="shared" ca="1" si="170"/>
        <v>director</v>
      </c>
    </row>
    <row r="1668" spans="1:9" x14ac:dyDescent="0.3">
      <c r="A1668" s="35" t="s">
        <v>135</v>
      </c>
      <c r="B1668">
        <f t="shared" ca="1" si="169"/>
        <v>3</v>
      </c>
      <c r="C1668">
        <f t="shared" ca="1" si="167"/>
        <v>1</v>
      </c>
      <c r="D1668">
        <f t="shared" ca="1" si="167"/>
        <v>2</v>
      </c>
      <c r="E1668">
        <f t="shared" ca="1" si="167"/>
        <v>6</v>
      </c>
      <c r="F1668" t="str">
        <f t="shared" ca="1" si="170"/>
        <v>sales</v>
      </c>
      <c r="G1668" t="str">
        <f t="shared" ca="1" si="170"/>
        <v>consumer goods</v>
      </c>
      <c r="H1668" t="str">
        <f t="shared" ca="1" si="170"/>
        <v>6-10yrs</v>
      </c>
      <c r="I1668" t="str">
        <f t="shared" ca="1" si="170"/>
        <v>supervisor</v>
      </c>
    </row>
    <row r="1669" spans="1:9" x14ac:dyDescent="0.3">
      <c r="A1669" s="32" t="s">
        <v>136</v>
      </c>
      <c r="B1669">
        <f t="shared" ca="1" si="169"/>
        <v>3</v>
      </c>
      <c r="C1669">
        <f t="shared" ca="1" si="167"/>
        <v>1</v>
      </c>
      <c r="D1669">
        <f t="shared" ca="1" si="167"/>
        <v>2</v>
      </c>
      <c r="E1669">
        <f t="shared" ca="1" si="167"/>
        <v>4</v>
      </c>
      <c r="F1669" t="str">
        <f t="shared" ca="1" si="170"/>
        <v>operations</v>
      </c>
      <c r="G1669" t="str">
        <f t="shared" ca="1" si="170"/>
        <v>electronics</v>
      </c>
      <c r="H1669" t="str">
        <f t="shared" ca="1" si="170"/>
        <v>1-5yrs</v>
      </c>
      <c r="I1669" t="str">
        <f t="shared" ca="1" si="170"/>
        <v>manager</v>
      </c>
    </row>
    <row r="1670" spans="1:9" x14ac:dyDescent="0.3">
      <c r="A1670" s="32" t="s">
        <v>137</v>
      </c>
      <c r="B1670">
        <f t="shared" ca="1" si="169"/>
        <v>3</v>
      </c>
      <c r="C1670">
        <f t="shared" ca="1" si="167"/>
        <v>1</v>
      </c>
      <c r="D1670">
        <f t="shared" ca="1" si="167"/>
        <v>2</v>
      </c>
      <c r="E1670">
        <f t="shared" ca="1" si="167"/>
        <v>6</v>
      </c>
      <c r="F1670" t="str">
        <f t="shared" ca="1" si="170"/>
        <v>operations</v>
      </c>
      <c r="G1670" t="str">
        <f t="shared" ca="1" si="170"/>
        <v>electronics</v>
      </c>
      <c r="H1670" t="str">
        <f t="shared" ca="1" si="170"/>
        <v>6-10yrs</v>
      </c>
      <c r="I1670" t="str">
        <f t="shared" ca="1" si="170"/>
        <v>manager</v>
      </c>
    </row>
    <row r="1671" spans="1:9" x14ac:dyDescent="0.3">
      <c r="A1671" s="35" t="s">
        <v>138</v>
      </c>
      <c r="B1671">
        <f t="shared" ca="1" si="169"/>
        <v>3</v>
      </c>
      <c r="C1671">
        <f t="shared" ca="1" si="167"/>
        <v>1</v>
      </c>
      <c r="D1671">
        <f t="shared" ca="1" si="167"/>
        <v>2</v>
      </c>
      <c r="E1671">
        <f t="shared" ca="1" si="167"/>
        <v>2</v>
      </c>
      <c r="F1671" t="str">
        <f t="shared" ca="1" si="170"/>
        <v>sales</v>
      </c>
      <c r="G1671" t="str">
        <f t="shared" ca="1" si="170"/>
        <v>consumer goods</v>
      </c>
      <c r="H1671" t="str">
        <f t="shared" ca="1" si="170"/>
        <v>1-5yrs</v>
      </c>
      <c r="I1671" t="str">
        <f t="shared" ca="1" si="170"/>
        <v>non-supervisory</v>
      </c>
    </row>
    <row r="1672" spans="1:9" x14ac:dyDescent="0.3">
      <c r="A1672" s="32" t="s">
        <v>139</v>
      </c>
      <c r="B1672">
        <f t="shared" ca="1" si="169"/>
        <v>3</v>
      </c>
      <c r="C1672">
        <f t="shared" ca="1" si="169"/>
        <v>1</v>
      </c>
      <c r="D1672">
        <f t="shared" ca="1" si="169"/>
        <v>2</v>
      </c>
      <c r="E1672">
        <f t="shared" ca="1" si="169"/>
        <v>5</v>
      </c>
      <c r="F1672" t="str">
        <f t="shared" ca="1" si="170"/>
        <v>Purchasing</v>
      </c>
      <c r="G1672" t="str">
        <f t="shared" ca="1" si="170"/>
        <v>Health Care</v>
      </c>
      <c r="H1672" t="str">
        <f t="shared" ca="1" si="170"/>
        <v>6-10yrs</v>
      </c>
      <c r="I1672" t="str">
        <f t="shared" ca="1" si="170"/>
        <v>non-supervisory</v>
      </c>
    </row>
    <row r="1673" spans="1:9" x14ac:dyDescent="0.3">
      <c r="A1673" s="32" t="s">
        <v>140</v>
      </c>
      <c r="B1673">
        <f t="shared" ca="1" si="169"/>
        <v>3</v>
      </c>
      <c r="C1673">
        <f t="shared" ca="1" si="169"/>
        <v>1</v>
      </c>
      <c r="D1673">
        <f t="shared" ca="1" si="169"/>
        <v>2</v>
      </c>
      <c r="E1673">
        <f t="shared" ca="1" si="169"/>
        <v>4</v>
      </c>
      <c r="F1673" t="str">
        <f t="shared" ref="F1673:I1704" ca="1" si="171">INDIRECT($A1673&amp;"!"&amp;F$172)</f>
        <v>operations</v>
      </c>
      <c r="G1673" t="str">
        <f t="shared" ca="1" si="171"/>
        <v>other</v>
      </c>
      <c r="H1673" t="str">
        <f t="shared" ca="1" si="171"/>
        <v>1-5yr</v>
      </c>
      <c r="I1673" t="str">
        <f t="shared" ca="1" si="171"/>
        <v>non-supervisory</v>
      </c>
    </row>
    <row r="1674" spans="1:9" x14ac:dyDescent="0.3">
      <c r="A1674" s="35" t="s">
        <v>141</v>
      </c>
      <c r="B1674">
        <f t="shared" ca="1" si="169"/>
        <v>3</v>
      </c>
      <c r="C1674">
        <f t="shared" ca="1" si="169"/>
        <v>1</v>
      </c>
      <c r="D1674">
        <f t="shared" ca="1" si="169"/>
        <v>2</v>
      </c>
      <c r="E1674">
        <f t="shared" ca="1" si="169"/>
        <v>3</v>
      </c>
      <c r="F1674" t="str">
        <f t="shared" ca="1" si="171"/>
        <v>n/a</v>
      </c>
      <c r="G1674" t="str">
        <f t="shared" ca="1" si="171"/>
        <v>electronics</v>
      </c>
      <c r="H1674" t="str">
        <f t="shared" ca="1" si="171"/>
        <v>6-10yr</v>
      </c>
      <c r="I1674" t="str">
        <f t="shared" ca="1" si="171"/>
        <v>supervisor</v>
      </c>
    </row>
    <row r="1675" spans="1:9" x14ac:dyDescent="0.3">
      <c r="A1675" s="32" t="s">
        <v>142</v>
      </c>
      <c r="B1675">
        <f t="shared" ca="1" si="169"/>
        <v>3</v>
      </c>
      <c r="C1675">
        <f t="shared" ca="1" si="169"/>
        <v>1</v>
      </c>
      <c r="D1675">
        <f t="shared" ca="1" si="169"/>
        <v>2</v>
      </c>
      <c r="E1675">
        <f t="shared" ca="1" si="169"/>
        <v>4</v>
      </c>
      <c r="F1675" t="str">
        <f t="shared" ca="1" si="171"/>
        <v>accounting/finance</v>
      </c>
      <c r="G1675" t="str">
        <f t="shared" ca="1" si="171"/>
        <v>other</v>
      </c>
      <c r="H1675" t="str">
        <f t="shared" ca="1" si="171"/>
        <v>1-5yrs</v>
      </c>
      <c r="I1675" t="str">
        <f t="shared" ca="1" si="171"/>
        <v>supervisor</v>
      </c>
    </row>
    <row r="1676" spans="1:9" x14ac:dyDescent="0.3">
      <c r="A1676" s="32" t="s">
        <v>143</v>
      </c>
      <c r="B1676">
        <f t="shared" ca="1" si="169"/>
        <v>3</v>
      </c>
      <c r="C1676">
        <f t="shared" ca="1" si="169"/>
        <v>1</v>
      </c>
      <c r="D1676">
        <f t="shared" ca="1" si="169"/>
        <v>2</v>
      </c>
      <c r="E1676">
        <f t="shared" ca="1" si="169"/>
        <v>4</v>
      </c>
      <c r="F1676" t="str">
        <f t="shared" ca="1" si="171"/>
        <v>operations</v>
      </c>
      <c r="G1676" t="str">
        <f t="shared" ca="1" si="171"/>
        <v>other</v>
      </c>
      <c r="H1676" t="str">
        <f t="shared" ca="1" si="171"/>
        <v>6-10yrs</v>
      </c>
      <c r="I1676" t="str">
        <f t="shared" ca="1" si="171"/>
        <v>manager</v>
      </c>
    </row>
    <row r="1677" spans="1:9" x14ac:dyDescent="0.3">
      <c r="A1677" s="35" t="s">
        <v>144</v>
      </c>
      <c r="B1677">
        <f t="shared" ca="1" si="169"/>
        <v>3</v>
      </c>
      <c r="C1677">
        <f t="shared" ca="1" si="169"/>
        <v>1</v>
      </c>
      <c r="D1677">
        <f t="shared" ca="1" si="169"/>
        <v>2</v>
      </c>
      <c r="E1677">
        <f t="shared" ca="1" si="169"/>
        <v>4</v>
      </c>
      <c r="F1677" t="str">
        <f t="shared" ca="1" si="171"/>
        <v>n/a</v>
      </c>
      <c r="G1677" t="str">
        <f t="shared" ca="1" si="171"/>
        <v>other</v>
      </c>
      <c r="H1677" t="str">
        <f t="shared" ca="1" si="171"/>
        <v>1-5yrs</v>
      </c>
      <c r="I1677" t="str">
        <f t="shared" ca="1" si="171"/>
        <v>non-supervisory</v>
      </c>
    </row>
    <row r="1678" spans="1:9" x14ac:dyDescent="0.3">
      <c r="A1678" s="32" t="s">
        <v>145</v>
      </c>
      <c r="B1678">
        <f t="shared" ca="1" si="169"/>
        <v>3</v>
      </c>
      <c r="C1678">
        <f t="shared" ca="1" si="169"/>
        <v>1</v>
      </c>
      <c r="D1678">
        <f t="shared" ca="1" si="169"/>
        <v>2</v>
      </c>
      <c r="E1678">
        <f t="shared" ca="1" si="169"/>
        <v>2</v>
      </c>
      <c r="F1678" t="str">
        <f t="shared" ca="1" si="171"/>
        <v>accounting/finance</v>
      </c>
      <c r="G1678" t="str">
        <f t="shared" ca="1" si="171"/>
        <v>power/energy</v>
      </c>
      <c r="H1678" t="str">
        <f t="shared" ca="1" si="171"/>
        <v>1-5yrs</v>
      </c>
      <c r="I1678" t="str">
        <f t="shared" ca="1" si="171"/>
        <v>non-supervisory</v>
      </c>
    </row>
    <row r="1679" spans="1:9" x14ac:dyDescent="0.3">
      <c r="A1679" s="32" t="s">
        <v>146</v>
      </c>
      <c r="B1679">
        <f t="shared" ca="1" si="169"/>
        <v>3</v>
      </c>
      <c r="C1679">
        <f t="shared" ca="1" si="169"/>
        <v>1</v>
      </c>
      <c r="D1679">
        <f t="shared" ca="1" si="169"/>
        <v>2</v>
      </c>
      <c r="E1679">
        <f t="shared" ca="1" si="169"/>
        <v>4</v>
      </c>
      <c r="F1679" t="str">
        <f t="shared" ca="1" si="171"/>
        <v>n/a</v>
      </c>
      <c r="G1679" t="str">
        <f t="shared" ca="1" si="171"/>
        <v>n/a</v>
      </c>
      <c r="H1679" t="str">
        <f t="shared" ca="1" si="171"/>
        <v>1-5yrs</v>
      </c>
      <c r="I1679" t="str">
        <f t="shared" ca="1" si="171"/>
        <v>n/a</v>
      </c>
    </row>
    <row r="1680" spans="1:9" x14ac:dyDescent="0.3">
      <c r="A1680" s="35" t="s">
        <v>147</v>
      </c>
      <c r="B1680">
        <f t="shared" ca="1" si="169"/>
        <v>3</v>
      </c>
      <c r="C1680">
        <f t="shared" ca="1" si="169"/>
        <v>1</v>
      </c>
      <c r="D1680">
        <f t="shared" ca="1" si="169"/>
        <v>2</v>
      </c>
      <c r="E1680">
        <f t="shared" ca="1" si="169"/>
        <v>5</v>
      </c>
      <c r="F1680" t="str">
        <f t="shared" ca="1" si="171"/>
        <v>accounting/finance</v>
      </c>
      <c r="G1680" t="str">
        <f t="shared" ca="1" si="171"/>
        <v>other</v>
      </c>
      <c r="H1680" t="str">
        <f t="shared" ca="1" si="171"/>
        <v>11-15yrs</v>
      </c>
      <c r="I1680" t="str">
        <f t="shared" ca="1" si="171"/>
        <v>non-supervisory</v>
      </c>
    </row>
    <row r="1681" spans="1:9" x14ac:dyDescent="0.3">
      <c r="A1681" s="32" t="s">
        <v>148</v>
      </c>
      <c r="B1681">
        <f t="shared" ca="1" si="169"/>
        <v>3</v>
      </c>
      <c r="C1681">
        <f t="shared" ca="1" si="169"/>
        <v>1</v>
      </c>
      <c r="D1681">
        <f t="shared" ca="1" si="169"/>
        <v>2</v>
      </c>
      <c r="E1681">
        <f t="shared" ca="1" si="169"/>
        <v>6</v>
      </c>
      <c r="F1681" t="str">
        <f t="shared" ca="1" si="171"/>
        <v>sales</v>
      </c>
      <c r="G1681" t="str">
        <f t="shared" ca="1" si="171"/>
        <v>electronics</v>
      </c>
      <c r="H1681" t="str">
        <f t="shared" ca="1" si="171"/>
        <v>6-10yrs</v>
      </c>
      <c r="I1681" t="str">
        <f t="shared" ca="1" si="171"/>
        <v>manager</v>
      </c>
    </row>
    <row r="1682" spans="1:9" x14ac:dyDescent="0.3">
      <c r="A1682" s="32" t="s">
        <v>149</v>
      </c>
      <c r="B1682">
        <f t="shared" ca="1" si="169"/>
        <v>3</v>
      </c>
      <c r="C1682">
        <f t="shared" ca="1" si="169"/>
        <v>1</v>
      </c>
      <c r="D1682">
        <f t="shared" ca="1" si="169"/>
        <v>2</v>
      </c>
      <c r="E1682">
        <f t="shared" ca="1" si="169"/>
        <v>4</v>
      </c>
      <c r="F1682" t="str">
        <f t="shared" ca="1" si="171"/>
        <v>accounting/finance</v>
      </c>
      <c r="G1682" t="str">
        <f t="shared" ca="1" si="171"/>
        <v>n/a</v>
      </c>
      <c r="H1682" t="str">
        <f t="shared" ca="1" si="171"/>
        <v>11-15yrs</v>
      </c>
      <c r="I1682" t="str">
        <f t="shared" ca="1" si="171"/>
        <v>manager</v>
      </c>
    </row>
    <row r="1683" spans="1:9" x14ac:dyDescent="0.3">
      <c r="A1683" s="35" t="s">
        <v>150</v>
      </c>
      <c r="B1683">
        <f t="shared" ca="1" si="169"/>
        <v>3</v>
      </c>
      <c r="C1683">
        <f t="shared" ca="1" si="169"/>
        <v>1</v>
      </c>
      <c r="D1683">
        <f t="shared" ca="1" si="169"/>
        <v>2</v>
      </c>
      <c r="E1683">
        <f t="shared" ca="1" si="169"/>
        <v>5</v>
      </c>
      <c r="F1683" t="str">
        <f t="shared" ca="1" si="171"/>
        <v>analytics</v>
      </c>
      <c r="G1683" t="str">
        <f t="shared" ca="1" si="171"/>
        <v>electronics</v>
      </c>
      <c r="H1683" t="str">
        <f t="shared" ca="1" si="171"/>
        <v>6-10yrs</v>
      </c>
      <c r="I1683" t="str">
        <f t="shared" ca="1" si="171"/>
        <v>manager</v>
      </c>
    </row>
    <row r="1684" spans="1:9" x14ac:dyDescent="0.3">
      <c r="A1684" s="32" t="s">
        <v>151</v>
      </c>
      <c r="B1684">
        <f t="shared" ca="1" si="169"/>
        <v>3</v>
      </c>
      <c r="C1684">
        <f t="shared" ca="1" si="169"/>
        <v>1</v>
      </c>
      <c r="D1684">
        <f t="shared" ca="1" si="169"/>
        <v>2</v>
      </c>
      <c r="E1684">
        <f t="shared" ca="1" si="169"/>
        <v>4</v>
      </c>
      <c r="F1684" t="str">
        <f t="shared" ca="1" si="171"/>
        <v>operations</v>
      </c>
      <c r="G1684" t="str">
        <f t="shared" ca="1" si="171"/>
        <v>consumer goods</v>
      </c>
      <c r="H1684" t="str">
        <f t="shared" ca="1" si="171"/>
        <v>11-15yrs</v>
      </c>
      <c r="I1684" t="str">
        <f t="shared" ca="1" si="171"/>
        <v>VP/executive</v>
      </c>
    </row>
    <row r="1685" spans="1:9" x14ac:dyDescent="0.3">
      <c r="A1685" s="32" t="s">
        <v>152</v>
      </c>
      <c r="B1685">
        <f t="shared" ca="1" si="169"/>
        <v>3</v>
      </c>
      <c r="C1685">
        <f t="shared" ca="1" si="169"/>
        <v>1</v>
      </c>
      <c r="D1685">
        <f t="shared" ca="1" si="169"/>
        <v>2</v>
      </c>
      <c r="E1685">
        <f t="shared" ca="1" si="169"/>
        <v>4</v>
      </c>
      <c r="F1685" t="str">
        <f t="shared" ca="1" si="171"/>
        <v>operations</v>
      </c>
      <c r="G1685" t="str">
        <f t="shared" ca="1" si="171"/>
        <v>health care</v>
      </c>
      <c r="H1685" t="str">
        <f t="shared" ca="1" si="171"/>
        <v>16-20yrs</v>
      </c>
      <c r="I1685" t="str">
        <f t="shared" ca="1" si="171"/>
        <v>manager</v>
      </c>
    </row>
    <row r="1686" spans="1:9" x14ac:dyDescent="0.3">
      <c r="A1686" s="35" t="s">
        <v>153</v>
      </c>
      <c r="B1686">
        <f t="shared" ca="1" si="169"/>
        <v>3</v>
      </c>
      <c r="C1686">
        <f t="shared" ca="1" si="169"/>
        <v>1</v>
      </c>
      <c r="D1686">
        <f t="shared" ca="1" si="169"/>
        <v>2</v>
      </c>
      <c r="E1686">
        <f t="shared" ca="1" si="169"/>
        <v>5</v>
      </c>
      <c r="F1686" t="str">
        <f t="shared" ca="1" si="171"/>
        <v>accounting/finance</v>
      </c>
      <c r="G1686" t="str">
        <f t="shared" ca="1" si="171"/>
        <v>other</v>
      </c>
      <c r="H1686" t="str">
        <f t="shared" ca="1" si="171"/>
        <v>6-10yrs</v>
      </c>
      <c r="I1686" t="str">
        <f t="shared" ca="1" si="171"/>
        <v>non-supervisory</v>
      </c>
    </row>
    <row r="1687" spans="1:9" x14ac:dyDescent="0.3">
      <c r="A1687" s="32" t="s">
        <v>154</v>
      </c>
      <c r="B1687">
        <f t="shared" ca="1" si="169"/>
        <v>3</v>
      </c>
      <c r="C1687">
        <f t="shared" ca="1" si="169"/>
        <v>1</v>
      </c>
      <c r="D1687">
        <f t="shared" ca="1" si="169"/>
        <v>2</v>
      </c>
      <c r="E1687">
        <f t="shared" ca="1" si="169"/>
        <v>3</v>
      </c>
      <c r="F1687" t="str">
        <f t="shared" ca="1" si="171"/>
        <v>other</v>
      </c>
      <c r="G1687" t="str">
        <f t="shared" ca="1" si="171"/>
        <v>consumer goods</v>
      </c>
      <c r="H1687" t="str">
        <f t="shared" ca="1" si="171"/>
        <v>1-5yrs</v>
      </c>
      <c r="I1687" t="str">
        <f t="shared" ca="1" si="171"/>
        <v>manager</v>
      </c>
    </row>
    <row r="1688" spans="1:9" x14ac:dyDescent="0.3">
      <c r="A1688" s="32" t="s">
        <v>155</v>
      </c>
      <c r="B1688">
        <f t="shared" ca="1" si="169"/>
        <v>3</v>
      </c>
      <c r="C1688">
        <f t="shared" ca="1" si="169"/>
        <v>1</v>
      </c>
      <c r="D1688">
        <f t="shared" ca="1" si="169"/>
        <v>2</v>
      </c>
      <c r="E1688">
        <f t="shared" ca="1" si="169"/>
        <v>4</v>
      </c>
      <c r="F1688" t="str">
        <f t="shared" ca="1" si="171"/>
        <v>accounting/finance</v>
      </c>
      <c r="G1688" t="str">
        <f t="shared" ca="1" si="171"/>
        <v>consumer goods</v>
      </c>
      <c r="H1688" t="str">
        <f t="shared" ca="1" si="171"/>
        <v>11-15yrs</v>
      </c>
      <c r="I1688" t="str">
        <f t="shared" ca="1" si="171"/>
        <v>manager</v>
      </c>
    </row>
    <row r="1689" spans="1:9" x14ac:dyDescent="0.3">
      <c r="A1689" s="35" t="s">
        <v>156</v>
      </c>
      <c r="B1689">
        <f t="shared" ref="B1689:E1710" ca="1" si="172">INDIRECT($A1689&amp;"!"&amp;B$1654)</f>
        <v>3</v>
      </c>
      <c r="C1689">
        <f t="shared" ca="1" si="172"/>
        <v>1</v>
      </c>
      <c r="D1689">
        <f t="shared" ca="1" si="172"/>
        <v>2</v>
      </c>
      <c r="E1689">
        <f t="shared" ca="1" si="172"/>
        <v>5</v>
      </c>
      <c r="F1689" t="str">
        <f t="shared" ca="1" si="171"/>
        <v>n/a</v>
      </c>
      <c r="G1689" t="str">
        <f t="shared" ca="1" si="171"/>
        <v>health care</v>
      </c>
      <c r="H1689" t="str">
        <f t="shared" ca="1" si="171"/>
        <v>1-5yrs</v>
      </c>
      <c r="I1689" t="str">
        <f t="shared" ca="1" si="171"/>
        <v>supervisor</v>
      </c>
    </row>
    <row r="1690" spans="1:9" x14ac:dyDescent="0.3">
      <c r="A1690" s="32" t="s">
        <v>157</v>
      </c>
      <c r="B1690">
        <f t="shared" ca="1" si="172"/>
        <v>3</v>
      </c>
      <c r="C1690">
        <f t="shared" ca="1" si="172"/>
        <v>1</v>
      </c>
      <c r="D1690">
        <f t="shared" ca="1" si="172"/>
        <v>2</v>
      </c>
      <c r="E1690">
        <f t="shared" ca="1" si="172"/>
        <v>6</v>
      </c>
      <c r="F1690" t="str">
        <f t="shared" ca="1" si="171"/>
        <v>other</v>
      </c>
      <c r="G1690" t="str">
        <f t="shared" ca="1" si="171"/>
        <v>industrial equipment</v>
      </c>
      <c r="H1690" t="str">
        <f t="shared" ca="1" si="171"/>
        <v>6-10yrs</v>
      </c>
      <c r="I1690" t="str">
        <f t="shared" ca="1" si="171"/>
        <v>other</v>
      </c>
    </row>
    <row r="1691" spans="1:9" x14ac:dyDescent="0.3">
      <c r="A1691" s="32" t="s">
        <v>158</v>
      </c>
      <c r="B1691">
        <f t="shared" ca="1" si="172"/>
        <v>3</v>
      </c>
      <c r="C1691">
        <f t="shared" ca="1" si="172"/>
        <v>1</v>
      </c>
      <c r="D1691">
        <f t="shared" ca="1" si="172"/>
        <v>2</v>
      </c>
      <c r="E1691">
        <f t="shared" ca="1" si="172"/>
        <v>4</v>
      </c>
      <c r="F1691" t="str">
        <f t="shared" ca="1" si="171"/>
        <v>logistics</v>
      </c>
      <c r="G1691" t="str">
        <f t="shared" ca="1" si="171"/>
        <v>electronics</v>
      </c>
      <c r="H1691" t="str">
        <f t="shared" ca="1" si="171"/>
        <v>1-5yrs</v>
      </c>
      <c r="I1691" t="str">
        <f t="shared" ca="1" si="171"/>
        <v>supervisor</v>
      </c>
    </row>
    <row r="1692" spans="1:9" x14ac:dyDescent="0.3">
      <c r="A1692" s="35" t="s">
        <v>159</v>
      </c>
      <c r="B1692">
        <f t="shared" ca="1" si="172"/>
        <v>3</v>
      </c>
      <c r="C1692">
        <f t="shared" ca="1" si="172"/>
        <v>1</v>
      </c>
      <c r="D1692">
        <f t="shared" ca="1" si="172"/>
        <v>2</v>
      </c>
      <c r="E1692">
        <f t="shared" ca="1" si="172"/>
        <v>1</v>
      </c>
      <c r="F1692" t="str">
        <f t="shared" ca="1" si="171"/>
        <v>operations</v>
      </c>
      <c r="G1692" t="str">
        <f t="shared" ca="1" si="171"/>
        <v>electronics</v>
      </c>
      <c r="H1692" t="str">
        <f t="shared" ca="1" si="171"/>
        <v>1-5yrs</v>
      </c>
      <c r="I1692" t="str">
        <f t="shared" ca="1" si="171"/>
        <v>other</v>
      </c>
    </row>
    <row r="1693" spans="1:9" x14ac:dyDescent="0.3">
      <c r="A1693" s="32" t="s">
        <v>160</v>
      </c>
      <c r="B1693">
        <f t="shared" ca="1" si="172"/>
        <v>3</v>
      </c>
      <c r="C1693">
        <f t="shared" ca="1" si="172"/>
        <v>1</v>
      </c>
      <c r="D1693">
        <f t="shared" ca="1" si="172"/>
        <v>2</v>
      </c>
      <c r="E1693">
        <f t="shared" ca="1" si="172"/>
        <v>4</v>
      </c>
      <c r="F1693" t="str">
        <f t="shared" ca="1" si="171"/>
        <v>accounting/finance</v>
      </c>
      <c r="G1693" t="str">
        <f t="shared" ca="1" si="171"/>
        <v>consumer goods</v>
      </c>
      <c r="H1693" t="str">
        <f t="shared" ca="1" si="171"/>
        <v>6-10yrs</v>
      </c>
      <c r="I1693" t="str">
        <f t="shared" ca="1" si="171"/>
        <v>supervisor</v>
      </c>
    </row>
    <row r="1694" spans="1:9" x14ac:dyDescent="0.3">
      <c r="A1694" s="32" t="s">
        <v>161</v>
      </c>
      <c r="B1694">
        <f t="shared" ca="1" si="172"/>
        <v>3</v>
      </c>
      <c r="C1694">
        <f t="shared" ca="1" si="172"/>
        <v>1</v>
      </c>
      <c r="D1694">
        <f t="shared" ca="1" si="172"/>
        <v>2</v>
      </c>
      <c r="E1694">
        <f t="shared" ca="1" si="172"/>
        <v>4</v>
      </c>
      <c r="F1694" t="str">
        <f t="shared" ca="1" si="171"/>
        <v>logistics</v>
      </c>
      <c r="G1694" t="str">
        <f t="shared" ca="1" si="171"/>
        <v>other</v>
      </c>
      <c r="H1694" t="str">
        <f t="shared" ca="1" si="171"/>
        <v>1-5yrs</v>
      </c>
      <c r="I1694" t="str">
        <f t="shared" ca="1" si="171"/>
        <v>supervisor</v>
      </c>
    </row>
    <row r="1695" spans="1:9" x14ac:dyDescent="0.3">
      <c r="A1695" s="35" t="s">
        <v>162</v>
      </c>
      <c r="B1695">
        <f t="shared" ca="1" si="172"/>
        <v>3</v>
      </c>
      <c r="C1695">
        <f t="shared" ca="1" si="172"/>
        <v>1</v>
      </c>
      <c r="D1695">
        <f t="shared" ca="1" si="172"/>
        <v>2</v>
      </c>
      <c r="E1695">
        <f t="shared" ca="1" si="172"/>
        <v>2</v>
      </c>
      <c r="F1695" t="str">
        <f t="shared" ca="1" si="171"/>
        <v>accounting/finance</v>
      </c>
      <c r="G1695" t="str">
        <f t="shared" ca="1" si="171"/>
        <v>other</v>
      </c>
      <c r="H1695" t="str">
        <f t="shared" ca="1" si="171"/>
        <v>1-5yrs</v>
      </c>
      <c r="I1695" t="str">
        <f t="shared" ca="1" si="171"/>
        <v>non-supervisory</v>
      </c>
    </row>
    <row r="1696" spans="1:9" x14ac:dyDescent="0.3">
      <c r="A1696" s="32" t="s">
        <v>163</v>
      </c>
      <c r="B1696">
        <f t="shared" ca="1" si="172"/>
        <v>3</v>
      </c>
      <c r="C1696">
        <f t="shared" ca="1" si="172"/>
        <v>1</v>
      </c>
      <c r="D1696">
        <f t="shared" ca="1" si="172"/>
        <v>2</v>
      </c>
      <c r="E1696">
        <f t="shared" ca="1" si="172"/>
        <v>5</v>
      </c>
      <c r="F1696" t="str">
        <f t="shared" ca="1" si="171"/>
        <v>operations</v>
      </c>
      <c r="G1696" t="str">
        <f t="shared" ca="1" si="171"/>
        <v>electronics</v>
      </c>
      <c r="H1696" t="str">
        <f t="shared" ca="1" si="171"/>
        <v>6-10yrs</v>
      </c>
      <c r="I1696" t="str">
        <f t="shared" ca="1" si="171"/>
        <v>supervisor</v>
      </c>
    </row>
    <row r="1697" spans="1:9" x14ac:dyDescent="0.3">
      <c r="A1697" s="32" t="s">
        <v>164</v>
      </c>
      <c r="B1697">
        <f t="shared" ca="1" si="172"/>
        <v>3</v>
      </c>
      <c r="C1697">
        <f t="shared" ca="1" si="172"/>
        <v>1</v>
      </c>
      <c r="D1697">
        <f t="shared" ca="1" si="172"/>
        <v>2</v>
      </c>
      <c r="E1697">
        <f t="shared" ca="1" si="172"/>
        <v>3</v>
      </c>
      <c r="F1697" t="str">
        <f t="shared" ca="1" si="171"/>
        <v>operations</v>
      </c>
      <c r="G1697" t="str">
        <f t="shared" ca="1" si="171"/>
        <v>consumer goods</v>
      </c>
      <c r="H1697" t="str">
        <f t="shared" ca="1" si="171"/>
        <v>1-5yrs</v>
      </c>
      <c r="I1697" t="str">
        <f t="shared" ca="1" si="171"/>
        <v>non-supervisory</v>
      </c>
    </row>
    <row r="1698" spans="1:9" x14ac:dyDescent="0.3">
      <c r="A1698" s="35" t="s">
        <v>165</v>
      </c>
      <c r="B1698">
        <f t="shared" ca="1" si="172"/>
        <v>3</v>
      </c>
      <c r="C1698">
        <f t="shared" ca="1" si="172"/>
        <v>1</v>
      </c>
      <c r="D1698">
        <f t="shared" ca="1" si="172"/>
        <v>2</v>
      </c>
      <c r="E1698">
        <f t="shared" ca="1" si="172"/>
        <v>1</v>
      </c>
      <c r="F1698" t="str">
        <f t="shared" ca="1" si="171"/>
        <v>other</v>
      </c>
      <c r="G1698" t="str">
        <f t="shared" ca="1" si="171"/>
        <v>other</v>
      </c>
      <c r="H1698" t="str">
        <f t="shared" ca="1" si="171"/>
        <v>1-5yrs</v>
      </c>
      <c r="I1698" t="str">
        <f t="shared" ca="1" si="171"/>
        <v>non-supervisory</v>
      </c>
    </row>
    <row r="1699" spans="1:9" x14ac:dyDescent="0.3">
      <c r="A1699" s="32" t="s">
        <v>166</v>
      </c>
      <c r="B1699">
        <f t="shared" ca="1" si="172"/>
        <v>3</v>
      </c>
      <c r="C1699">
        <f t="shared" ca="1" si="172"/>
        <v>1</v>
      </c>
      <c r="D1699">
        <f t="shared" ca="1" si="172"/>
        <v>2</v>
      </c>
      <c r="E1699">
        <f t="shared" ca="1" si="172"/>
        <v>3</v>
      </c>
      <c r="F1699" t="str">
        <f t="shared" ca="1" si="171"/>
        <v>operations</v>
      </c>
      <c r="G1699" t="str">
        <f t="shared" ca="1" si="171"/>
        <v>electronics</v>
      </c>
      <c r="H1699" t="str">
        <f t="shared" ca="1" si="171"/>
        <v>1-5yrs</v>
      </c>
      <c r="I1699" t="str">
        <f t="shared" ca="1" si="171"/>
        <v>non-supervisory</v>
      </c>
    </row>
    <row r="1700" spans="1:9" x14ac:dyDescent="0.3">
      <c r="A1700" s="32" t="s">
        <v>167</v>
      </c>
      <c r="B1700">
        <f t="shared" ca="1" si="172"/>
        <v>3</v>
      </c>
      <c r="C1700">
        <f t="shared" ca="1" si="172"/>
        <v>1</v>
      </c>
      <c r="D1700">
        <f t="shared" ca="1" si="172"/>
        <v>2</v>
      </c>
      <c r="E1700">
        <f t="shared" ca="1" si="172"/>
        <v>1</v>
      </c>
      <c r="F1700" t="str">
        <f t="shared" ca="1" si="171"/>
        <v>purchasing</v>
      </c>
      <c r="G1700" t="str">
        <f t="shared" ca="1" si="171"/>
        <v>electronics</v>
      </c>
      <c r="H1700" t="str">
        <f t="shared" ca="1" si="171"/>
        <v>11-15yrs</v>
      </c>
      <c r="I1700" t="str">
        <f t="shared" ca="1" si="171"/>
        <v>other</v>
      </c>
    </row>
    <row r="1701" spans="1:9" x14ac:dyDescent="0.3">
      <c r="A1701" s="35" t="s">
        <v>168</v>
      </c>
      <c r="B1701">
        <f t="shared" ca="1" si="172"/>
        <v>3</v>
      </c>
      <c r="C1701">
        <f t="shared" ca="1" si="172"/>
        <v>1</v>
      </c>
      <c r="D1701">
        <f t="shared" ca="1" si="172"/>
        <v>2</v>
      </c>
      <c r="E1701">
        <f t="shared" ca="1" si="172"/>
        <v>5</v>
      </c>
      <c r="F1701" t="str">
        <f t="shared" ca="1" si="171"/>
        <v>operations</v>
      </c>
      <c r="G1701" t="str">
        <f t="shared" ca="1" si="171"/>
        <v>electronics</v>
      </c>
      <c r="H1701" t="str">
        <f t="shared" ca="1" si="171"/>
        <v>6-10yrs</v>
      </c>
      <c r="I1701" t="str">
        <f t="shared" ca="1" si="171"/>
        <v>manager</v>
      </c>
    </row>
    <row r="1702" spans="1:9" x14ac:dyDescent="0.3">
      <c r="A1702" s="32" t="s">
        <v>169</v>
      </c>
      <c r="B1702">
        <f t="shared" ca="1" si="172"/>
        <v>3</v>
      </c>
      <c r="C1702">
        <f t="shared" ca="1" si="172"/>
        <v>1</v>
      </c>
      <c r="D1702">
        <f t="shared" ca="1" si="172"/>
        <v>2</v>
      </c>
      <c r="E1702">
        <f t="shared" ca="1" si="172"/>
        <v>4</v>
      </c>
      <c r="F1702" t="str">
        <f t="shared" ca="1" si="171"/>
        <v>other</v>
      </c>
      <c r="G1702" t="str">
        <f t="shared" ca="1" si="171"/>
        <v>other</v>
      </c>
      <c r="H1702" t="str">
        <f t="shared" ca="1" si="171"/>
        <v>1-5yrs</v>
      </c>
      <c r="I1702" t="str">
        <f t="shared" ca="1" si="171"/>
        <v>manager</v>
      </c>
    </row>
    <row r="1703" spans="1:9" x14ac:dyDescent="0.3">
      <c r="A1703" s="32" t="s">
        <v>170</v>
      </c>
      <c r="B1703">
        <f t="shared" ca="1" si="172"/>
        <v>3</v>
      </c>
      <c r="C1703">
        <f t="shared" ca="1" si="172"/>
        <v>1</v>
      </c>
      <c r="D1703">
        <f t="shared" ca="1" si="172"/>
        <v>2</v>
      </c>
      <c r="E1703">
        <f t="shared" ca="1" si="172"/>
        <v>3</v>
      </c>
      <c r="F1703" t="str">
        <f t="shared" ca="1" si="171"/>
        <v>sales</v>
      </c>
      <c r="G1703" t="str">
        <f t="shared" ca="1" si="171"/>
        <v>consumer goods</v>
      </c>
      <c r="H1703" t="str">
        <f t="shared" ca="1" si="171"/>
        <v>6-10yrs</v>
      </c>
      <c r="I1703" t="str">
        <f t="shared" ca="1" si="171"/>
        <v>non-supervisory</v>
      </c>
    </row>
    <row r="1704" spans="1:9" x14ac:dyDescent="0.3">
      <c r="A1704" s="35" t="s">
        <v>171</v>
      </c>
      <c r="B1704">
        <f t="shared" ca="1" si="172"/>
        <v>3</v>
      </c>
      <c r="C1704">
        <f t="shared" ca="1" si="172"/>
        <v>1</v>
      </c>
      <c r="D1704">
        <f t="shared" ca="1" si="172"/>
        <v>2</v>
      </c>
      <c r="E1704">
        <f t="shared" ca="1" si="172"/>
        <v>3</v>
      </c>
      <c r="F1704" t="str">
        <f t="shared" ca="1" si="171"/>
        <v>other</v>
      </c>
      <c r="G1704" t="str">
        <f t="shared" ca="1" si="171"/>
        <v>other</v>
      </c>
      <c r="H1704" t="str">
        <f t="shared" ca="1" si="171"/>
        <v>1-5yrs</v>
      </c>
      <c r="I1704" t="str">
        <f t="shared" ca="1" si="171"/>
        <v>supervisor</v>
      </c>
    </row>
    <row r="1705" spans="1:9" x14ac:dyDescent="0.3">
      <c r="A1705" s="32" t="s">
        <v>172</v>
      </c>
      <c r="B1705">
        <f t="shared" ca="1" si="172"/>
        <v>3</v>
      </c>
      <c r="C1705">
        <f t="shared" ca="1" si="172"/>
        <v>1</v>
      </c>
      <c r="D1705">
        <f t="shared" ca="1" si="172"/>
        <v>2</v>
      </c>
      <c r="E1705">
        <f t="shared" ca="1" si="172"/>
        <v>5</v>
      </c>
      <c r="F1705" t="str">
        <f t="shared" ref="F1705:I1710" ca="1" si="173">INDIRECT($A1705&amp;"!"&amp;F$172)</f>
        <v>analytics</v>
      </c>
      <c r="G1705" t="str">
        <f t="shared" ca="1" si="173"/>
        <v>electronics</v>
      </c>
      <c r="H1705" t="str">
        <f t="shared" ca="1" si="173"/>
        <v>&lt;1</v>
      </c>
      <c r="I1705" t="str">
        <f t="shared" ca="1" si="173"/>
        <v>non-supervisory</v>
      </c>
    </row>
    <row r="1706" spans="1:9" x14ac:dyDescent="0.3">
      <c r="A1706" s="32" t="s">
        <v>173</v>
      </c>
      <c r="B1706">
        <f t="shared" ca="1" si="172"/>
        <v>3</v>
      </c>
      <c r="C1706">
        <f t="shared" ca="1" si="172"/>
        <v>1</v>
      </c>
      <c r="D1706">
        <f t="shared" ca="1" si="172"/>
        <v>2</v>
      </c>
      <c r="E1706">
        <f t="shared" ca="1" si="172"/>
        <v>2</v>
      </c>
      <c r="F1706" t="str">
        <f t="shared" ca="1" si="173"/>
        <v>operations</v>
      </c>
      <c r="G1706" t="str">
        <f t="shared" ca="1" si="173"/>
        <v>electronics</v>
      </c>
      <c r="H1706" t="str">
        <f t="shared" ca="1" si="173"/>
        <v>6-10yrs</v>
      </c>
      <c r="I1706" t="str">
        <f t="shared" ca="1" si="173"/>
        <v>manager</v>
      </c>
    </row>
    <row r="1707" spans="1:9" x14ac:dyDescent="0.3">
      <c r="A1707" s="35" t="s">
        <v>174</v>
      </c>
      <c r="B1707">
        <f t="shared" ca="1" si="172"/>
        <v>3</v>
      </c>
      <c r="C1707">
        <f t="shared" ca="1" si="172"/>
        <v>1</v>
      </c>
      <c r="D1707">
        <f t="shared" ca="1" si="172"/>
        <v>2</v>
      </c>
      <c r="E1707">
        <f t="shared" ca="1" si="172"/>
        <v>3</v>
      </c>
      <c r="F1707" t="str">
        <f t="shared" ca="1" si="173"/>
        <v>logistics</v>
      </c>
      <c r="G1707" t="str">
        <f t="shared" ca="1" si="173"/>
        <v>other</v>
      </c>
      <c r="H1707" t="str">
        <f t="shared" ca="1" si="173"/>
        <v>1-5yrs</v>
      </c>
      <c r="I1707" t="str">
        <f t="shared" ca="1" si="173"/>
        <v>non-supervisory</v>
      </c>
    </row>
    <row r="1708" spans="1:9" x14ac:dyDescent="0.3">
      <c r="A1708" s="32" t="s">
        <v>175</v>
      </c>
      <c r="B1708">
        <f t="shared" ca="1" si="172"/>
        <v>3</v>
      </c>
      <c r="C1708">
        <f t="shared" ca="1" si="172"/>
        <v>1</v>
      </c>
      <c r="D1708">
        <f t="shared" ca="1" si="172"/>
        <v>2</v>
      </c>
      <c r="E1708">
        <f t="shared" ca="1" si="172"/>
        <v>3</v>
      </c>
      <c r="F1708" t="str">
        <f t="shared" ca="1" si="173"/>
        <v>logistics</v>
      </c>
      <c r="G1708" t="str">
        <f t="shared" ca="1" si="173"/>
        <v>other</v>
      </c>
      <c r="H1708" t="str">
        <f t="shared" ca="1" si="173"/>
        <v>1-5yrs</v>
      </c>
      <c r="I1708" t="str">
        <f t="shared" ca="1" si="173"/>
        <v>non-supervisory</v>
      </c>
    </row>
    <row r="1709" spans="1:9" x14ac:dyDescent="0.3">
      <c r="A1709" s="32" t="s">
        <v>176</v>
      </c>
      <c r="B1709">
        <f t="shared" ca="1" si="172"/>
        <v>3</v>
      </c>
      <c r="C1709">
        <f t="shared" ca="1" si="172"/>
        <v>1</v>
      </c>
      <c r="D1709">
        <f t="shared" ca="1" si="172"/>
        <v>2</v>
      </c>
      <c r="E1709">
        <f t="shared" ca="1" si="172"/>
        <v>5</v>
      </c>
      <c r="F1709" t="str">
        <f t="shared" ca="1" si="173"/>
        <v>sales</v>
      </c>
      <c r="G1709" t="str">
        <f t="shared" ca="1" si="173"/>
        <v>other</v>
      </c>
      <c r="H1709" t="str">
        <f t="shared" ca="1" si="173"/>
        <v>6-10yrs</v>
      </c>
      <c r="I1709" t="str">
        <f t="shared" ca="1" si="173"/>
        <v>manager</v>
      </c>
    </row>
    <row r="1710" spans="1:9" x14ac:dyDescent="0.3">
      <c r="A1710" s="35" t="s">
        <v>177</v>
      </c>
      <c r="B1710">
        <f t="shared" ca="1" si="172"/>
        <v>3</v>
      </c>
      <c r="C1710">
        <f t="shared" ca="1" si="172"/>
        <v>1</v>
      </c>
      <c r="D1710">
        <f t="shared" ca="1" si="172"/>
        <v>2</v>
      </c>
      <c r="E1710">
        <f t="shared" ca="1" si="172"/>
        <v>5</v>
      </c>
      <c r="F1710" t="str">
        <f t="shared" ca="1" si="173"/>
        <v>Analytics</v>
      </c>
      <c r="G1710" t="str">
        <f t="shared" ca="1" si="173"/>
        <v>electronics</v>
      </c>
      <c r="H1710" t="str">
        <f t="shared" ca="1" si="173"/>
        <v>1-5yrs</v>
      </c>
      <c r="I1710" t="str">
        <f t="shared" ca="1" si="173"/>
        <v>supervisor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0" workbookViewId="0">
      <selection activeCell="C2" sqref="C2:F31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4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3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5</v>
      </c>
      <c r="H4" s="6" t="s">
        <v>8</v>
      </c>
      <c r="I4" s="4">
        <v>2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5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5</v>
      </c>
      <c r="H6" s="6" t="s">
        <v>10</v>
      </c>
      <c r="I6" s="4">
        <v>6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7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3</v>
      </c>
      <c r="H8" s="6" t="s">
        <v>12</v>
      </c>
      <c r="I8" s="4">
        <v>6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2</v>
      </c>
      <c r="H9" s="7" t="s">
        <v>13</v>
      </c>
      <c r="I9" s="4">
        <v>6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4">
        <v>6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2</v>
      </c>
      <c r="H11" s="30" t="s">
        <v>72</v>
      </c>
      <c r="I11" s="24">
        <f>AVERAGE(I3:I10)</f>
        <v>5.125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3</v>
      </c>
      <c r="H13" s="5" t="s">
        <v>15</v>
      </c>
      <c r="I13" s="4">
        <v>7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2</v>
      </c>
      <c r="H14" s="6" t="s">
        <v>16</v>
      </c>
      <c r="I14" s="4">
        <v>5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5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4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2</v>
      </c>
      <c r="H17" s="6" t="s">
        <v>19</v>
      </c>
      <c r="I17" s="4">
        <v>5</v>
      </c>
      <c r="J17">
        <f t="shared" ref="J17:J23" si="0">I17</f>
        <v>5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6</v>
      </c>
      <c r="H18" s="6" t="s">
        <v>20</v>
      </c>
      <c r="I18" s="4">
        <v>2</v>
      </c>
      <c r="J18">
        <f t="shared" si="0"/>
        <v>2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3</v>
      </c>
      <c r="H19" s="6" t="s">
        <v>21</v>
      </c>
      <c r="I19" s="4">
        <v>4</v>
      </c>
      <c r="J19">
        <f t="shared" si="0"/>
        <v>4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3</v>
      </c>
      <c r="J20">
        <f t="shared" si="0"/>
        <v>3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4</v>
      </c>
      <c r="H22" s="6" t="s">
        <v>24</v>
      </c>
      <c r="I22" s="4">
        <v>7</v>
      </c>
      <c r="J22">
        <f t="shared" si="0"/>
        <v>7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2</v>
      </c>
      <c r="H23" s="6" t="s">
        <v>25</v>
      </c>
      <c r="I23" s="4">
        <v>5</v>
      </c>
      <c r="J23">
        <f t="shared" si="0"/>
        <v>5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4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3</v>
      </c>
      <c r="H25" s="6" t="s">
        <v>27</v>
      </c>
      <c r="I25" s="4">
        <v>6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5.3076923076923075</v>
      </c>
      <c r="J26" s="24">
        <f>AVERAGE(J13,J15,J16,J17,J19,J22,J24,J25)</f>
        <v>5.75</v>
      </c>
      <c r="K26">
        <f>AVERAGE(J14,J18,J20,J21,J23)</f>
        <v>3.3333333333333335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3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5</v>
      </c>
      <c r="H29" s="10" t="s">
        <v>34</v>
      </c>
      <c r="I29" s="4">
        <v>6</v>
      </c>
      <c r="J29">
        <f>I29</f>
        <v>6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5</v>
      </c>
      <c r="H31" s="10" t="s">
        <v>36</v>
      </c>
      <c r="I31" s="4">
        <v>7</v>
      </c>
    </row>
    <row r="32" spans="2:11" ht="27.75" customHeight="1" x14ac:dyDescent="0.3">
      <c r="H32" s="10" t="s">
        <v>37</v>
      </c>
      <c r="I32" s="4">
        <v>5</v>
      </c>
      <c r="J32">
        <f t="shared" si="1"/>
        <v>5</v>
      </c>
    </row>
    <row r="33" spans="2:10" ht="27.75" customHeight="1" x14ac:dyDescent="0.3">
      <c r="H33" s="10" t="s">
        <v>38</v>
      </c>
      <c r="I33" s="4">
        <v>3</v>
      </c>
      <c r="J33">
        <f t="shared" si="1"/>
        <v>3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83</v>
      </c>
      <c r="H35" s="10" t="s">
        <v>40</v>
      </c>
      <c r="I35" s="4">
        <v>7</v>
      </c>
      <c r="J35">
        <f t="shared" si="1"/>
        <v>7</v>
      </c>
    </row>
    <row r="36" spans="2:10" ht="27.75" customHeight="1" x14ac:dyDescent="0.3">
      <c r="B36" s="16" t="s">
        <v>53</v>
      </c>
      <c r="C36" s="4" t="s">
        <v>65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77</v>
      </c>
      <c r="H37" s="10" t="s">
        <v>42</v>
      </c>
      <c r="I37" s="4">
        <v>3</v>
      </c>
    </row>
    <row r="38" spans="2:10" ht="27.75" customHeight="1" x14ac:dyDescent="0.3">
      <c r="B38" s="16" t="s">
        <v>55</v>
      </c>
      <c r="C38" s="18" t="s">
        <v>65</v>
      </c>
      <c r="H38" s="10" t="s">
        <v>43</v>
      </c>
      <c r="I38" s="4">
        <v>5</v>
      </c>
    </row>
    <row r="39" spans="2:10" ht="27.75" customHeight="1" x14ac:dyDescent="0.3">
      <c r="B39" s="16" t="s">
        <v>56</v>
      </c>
      <c r="C39" s="4" t="s">
        <v>65</v>
      </c>
      <c r="H39" s="10" t="s">
        <v>44</v>
      </c>
      <c r="I39" s="4">
        <v>1</v>
      </c>
    </row>
    <row r="40" spans="2:10" ht="27.75" customHeight="1" x14ac:dyDescent="0.3">
      <c r="B40" s="16" t="s">
        <v>57</v>
      </c>
      <c r="C40" s="19" t="s">
        <v>65</v>
      </c>
      <c r="H40" s="10" t="s">
        <v>45</v>
      </c>
      <c r="I40" s="4">
        <v>5</v>
      </c>
    </row>
    <row r="41" spans="2:10" ht="27.75" customHeight="1" x14ac:dyDescent="0.3">
      <c r="H41" s="10" t="s">
        <v>46</v>
      </c>
      <c r="I41" s="4">
        <v>2</v>
      </c>
    </row>
    <row r="42" spans="2:10" ht="27.75" customHeight="1" x14ac:dyDescent="0.3">
      <c r="B42" s="17" t="s">
        <v>28</v>
      </c>
      <c r="C42" s="4">
        <v>7</v>
      </c>
      <c r="H42" s="10" t="s">
        <v>47</v>
      </c>
      <c r="I42" s="4">
        <v>6</v>
      </c>
      <c r="J42">
        <f t="shared" si="1"/>
        <v>6</v>
      </c>
    </row>
    <row r="43" spans="2:10" ht="27.75" customHeight="1" x14ac:dyDescent="0.3">
      <c r="B43" s="17" t="s">
        <v>29</v>
      </c>
      <c r="C43" s="4">
        <v>7</v>
      </c>
      <c r="H43" s="10" t="s">
        <v>48</v>
      </c>
      <c r="I43" s="4">
        <v>7</v>
      </c>
    </row>
    <row r="44" spans="2:10" ht="27.75" customHeight="1" x14ac:dyDescent="0.3">
      <c r="B44" s="17" t="s">
        <v>30</v>
      </c>
      <c r="C44" s="4">
        <v>7</v>
      </c>
      <c r="H44" s="10" t="s">
        <v>49</v>
      </c>
      <c r="I44" s="4">
        <v>5</v>
      </c>
    </row>
    <row r="45" spans="2:10" ht="27.75" customHeight="1" x14ac:dyDescent="0.3">
      <c r="B45" s="17" t="s">
        <v>31</v>
      </c>
      <c r="C45" s="4">
        <v>7</v>
      </c>
      <c r="H45" s="10" t="s">
        <v>50</v>
      </c>
      <c r="I45" s="4">
        <v>7</v>
      </c>
    </row>
    <row r="46" spans="2:10" ht="27.75" customHeight="1" x14ac:dyDescent="0.3">
      <c r="B46" s="17" t="s">
        <v>32</v>
      </c>
      <c r="C46" s="4">
        <v>7</v>
      </c>
      <c r="H46" s="10" t="s">
        <v>51</v>
      </c>
      <c r="I46" s="4">
        <v>5</v>
      </c>
    </row>
    <row r="47" spans="2:10" ht="27.75" customHeight="1" x14ac:dyDescent="0.3">
      <c r="B47" s="23" t="s">
        <v>72</v>
      </c>
      <c r="C47" s="24">
        <f xml:space="preserve"> AVERAGE(C42:C46)</f>
        <v>7</v>
      </c>
      <c r="H47" s="21" t="s">
        <v>114</v>
      </c>
      <c r="I47" s="24">
        <f>AVERAGE(I29,I30,I32,I35,I37,I38,I39,I41,I43)</f>
        <v>4.5555555555555554</v>
      </c>
      <c r="J47" s="24">
        <f>AVERAGE(J29,J30,J32,J35,J37,J38,J39,J41,J43)</f>
        <v>5.75</v>
      </c>
    </row>
    <row r="48" spans="2:10" x14ac:dyDescent="0.3">
      <c r="H48" s="22" t="s">
        <v>115</v>
      </c>
      <c r="I48">
        <f>AVERAGE(I31,I33,I34,I36,I40,I42,I44,I45,I46)</f>
        <v>5.5555555555555554</v>
      </c>
      <c r="J48">
        <f>AVERAGE(J31,J33,J34,J36,J40,J42,J44,J45,J46)</f>
        <v>5.25</v>
      </c>
    </row>
    <row r="49" spans="2:9" x14ac:dyDescent="0.3">
      <c r="H49" s="22" t="s">
        <v>116</v>
      </c>
      <c r="I49">
        <f>I48-I47</f>
        <v>1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1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1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2</v>
      </c>
    </row>
  </sheetData>
  <conditionalFormatting sqref="I49">
    <cfRule type="cellIs" dxfId="101" priority="1" operator="lessThan">
      <formula>0</formula>
    </cfRule>
    <cfRule type="cellIs" dxfId="100" priority="2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37" workbookViewId="0">
      <selection activeCell="C48" sqref="C48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3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3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4</v>
      </c>
      <c r="H4" s="6" t="s">
        <v>8</v>
      </c>
      <c r="I4" s="4">
        <v>4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5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7</v>
      </c>
      <c r="H6" s="6" t="s">
        <v>10</v>
      </c>
      <c r="I6" s="4">
        <v>7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7</v>
      </c>
      <c r="H7" s="6" t="s">
        <v>11</v>
      </c>
      <c r="I7" s="4">
        <v>5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2</v>
      </c>
      <c r="H8" s="6" t="s">
        <v>12</v>
      </c>
      <c r="I8" s="4">
        <v>2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3</v>
      </c>
      <c r="H9" s="7" t="s">
        <v>13</v>
      </c>
      <c r="I9" s="4">
        <v>6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4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4</v>
      </c>
      <c r="H11" s="30" t="s">
        <v>72</v>
      </c>
      <c r="I11" s="24">
        <f>AVERAGE(I3:I10)</f>
        <v>4.125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3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4</v>
      </c>
      <c r="H13" s="5" t="s">
        <v>15</v>
      </c>
      <c r="I13" s="4">
        <v>6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4</v>
      </c>
      <c r="H14" s="6" t="s">
        <v>16</v>
      </c>
      <c r="I14" s="4">
        <v>6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7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3</v>
      </c>
      <c r="H17" s="6" t="s">
        <v>19</v>
      </c>
      <c r="I17" s="4">
        <v>5</v>
      </c>
      <c r="J17">
        <f t="shared" ref="J17:J23" si="0">I17</f>
        <v>5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6</v>
      </c>
      <c r="H18" s="6" t="s">
        <v>20</v>
      </c>
      <c r="I18" s="4">
        <v>5</v>
      </c>
      <c r="J18">
        <f t="shared" si="0"/>
        <v>5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4</v>
      </c>
      <c r="H19" s="6" t="s">
        <v>21</v>
      </c>
      <c r="I19" s="4">
        <v>5</v>
      </c>
      <c r="J19">
        <f t="shared" si="0"/>
        <v>5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5</v>
      </c>
      <c r="H20" s="6" t="s">
        <v>22</v>
      </c>
      <c r="I20" s="4">
        <v>3</v>
      </c>
      <c r="J20">
        <f t="shared" si="0"/>
        <v>3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5</v>
      </c>
      <c r="H22" s="6" t="s">
        <v>24</v>
      </c>
      <c r="I22" s="4">
        <v>4</v>
      </c>
      <c r="J22">
        <f t="shared" si="0"/>
        <v>4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2</v>
      </c>
      <c r="H23" s="6" t="s">
        <v>25</v>
      </c>
      <c r="I23" s="4">
        <v>4</v>
      </c>
      <c r="J23">
        <f t="shared" si="0"/>
        <v>4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3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4</v>
      </c>
      <c r="H25" s="6" t="s">
        <v>27</v>
      </c>
      <c r="I25" s="4">
        <v>5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5.4615384615384617</v>
      </c>
      <c r="J26" s="24">
        <f>AVERAGE(J13,J15,J16,J17,J19,J22,J24,J25)</f>
        <v>5.25</v>
      </c>
      <c r="K26">
        <f>AVERAGE(J14,J18,J20,J21,J23)</f>
        <v>4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6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5</v>
      </c>
      <c r="H29" s="10" t="s">
        <v>34</v>
      </c>
      <c r="I29" s="4">
        <v>3</v>
      </c>
      <c r="J29">
        <f>I29</f>
        <v>3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4</v>
      </c>
      <c r="H30" s="10" t="s">
        <v>35</v>
      </c>
      <c r="I30" s="4">
        <v>6</v>
      </c>
      <c r="J30">
        <f t="shared" ref="J30:J42" si="1">I30</f>
        <v>6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4</v>
      </c>
      <c r="H31" s="10" t="s">
        <v>36</v>
      </c>
      <c r="I31" s="4">
        <v>7</v>
      </c>
    </row>
    <row r="32" spans="2:11" ht="27.75" customHeight="1" x14ac:dyDescent="0.3">
      <c r="H32" s="10" t="s">
        <v>37</v>
      </c>
      <c r="I32" s="4">
        <v>2</v>
      </c>
      <c r="J32">
        <f t="shared" si="1"/>
        <v>2</v>
      </c>
    </row>
    <row r="33" spans="2:10" ht="27.75" customHeight="1" x14ac:dyDescent="0.3">
      <c r="H33" s="10" t="s">
        <v>38</v>
      </c>
      <c r="I33" s="4">
        <v>6</v>
      </c>
      <c r="J33">
        <f t="shared" si="1"/>
        <v>6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6</v>
      </c>
      <c r="J35">
        <f t="shared" si="1"/>
        <v>6</v>
      </c>
    </row>
    <row r="36" spans="2:10" ht="27.75" customHeight="1" x14ac:dyDescent="0.3">
      <c r="B36" s="16" t="s">
        <v>53</v>
      </c>
      <c r="C36" s="4" t="s">
        <v>84</v>
      </c>
      <c r="H36" s="10" t="s">
        <v>41</v>
      </c>
      <c r="I36" s="4">
        <v>5</v>
      </c>
      <c r="J36">
        <f t="shared" si="1"/>
        <v>5</v>
      </c>
    </row>
    <row r="37" spans="2:10" ht="27.75" customHeight="1" x14ac:dyDescent="0.3">
      <c r="B37" s="16" t="s">
        <v>54</v>
      </c>
      <c r="C37" s="4" t="s">
        <v>81</v>
      </c>
      <c r="H37" s="10" t="s">
        <v>42</v>
      </c>
      <c r="I37" s="4">
        <v>1</v>
      </c>
    </row>
    <row r="38" spans="2:10" ht="27.75" customHeight="1" x14ac:dyDescent="0.3">
      <c r="B38" s="16" t="s">
        <v>55</v>
      </c>
      <c r="C38" s="18" t="s">
        <v>85</v>
      </c>
      <c r="H38" s="10" t="s">
        <v>43</v>
      </c>
      <c r="I38" s="4">
        <v>3</v>
      </c>
    </row>
    <row r="39" spans="2:10" ht="27.75" customHeight="1" x14ac:dyDescent="0.3">
      <c r="B39" s="16" t="s">
        <v>56</v>
      </c>
      <c r="C39" s="4" t="s">
        <v>75</v>
      </c>
      <c r="H39" s="10" t="s">
        <v>44</v>
      </c>
      <c r="I39" s="4">
        <v>1</v>
      </c>
    </row>
    <row r="40" spans="2:10" ht="27.75" customHeight="1" x14ac:dyDescent="0.3">
      <c r="B40" s="16" t="s">
        <v>57</v>
      </c>
      <c r="C40" s="19" t="s">
        <v>68</v>
      </c>
      <c r="H40" s="10" t="s">
        <v>45</v>
      </c>
      <c r="I40" s="4">
        <v>5</v>
      </c>
    </row>
    <row r="41" spans="2:10" ht="27.75" customHeight="1" x14ac:dyDescent="0.3">
      <c r="H41" s="10" t="s">
        <v>46</v>
      </c>
      <c r="I41" s="4">
        <v>1</v>
      </c>
    </row>
    <row r="42" spans="2:10" ht="27.75" customHeight="1" x14ac:dyDescent="0.3">
      <c r="B42" s="17" t="s">
        <v>28</v>
      </c>
      <c r="C42" s="4" t="s">
        <v>86</v>
      </c>
      <c r="H42" s="10" t="s">
        <v>47</v>
      </c>
      <c r="I42" s="4">
        <v>7</v>
      </c>
      <c r="J42">
        <f t="shared" si="1"/>
        <v>7</v>
      </c>
    </row>
    <row r="43" spans="2:10" ht="27.75" customHeight="1" x14ac:dyDescent="0.3">
      <c r="B43" s="17" t="s">
        <v>29</v>
      </c>
      <c r="C43" s="4" t="s">
        <v>86</v>
      </c>
      <c r="H43" s="10" t="s">
        <v>48</v>
      </c>
      <c r="I43" s="4">
        <v>5</v>
      </c>
    </row>
    <row r="44" spans="2:10" ht="27.75" customHeight="1" x14ac:dyDescent="0.3">
      <c r="B44" s="17" t="s">
        <v>30</v>
      </c>
      <c r="C44" s="4" t="s">
        <v>86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 t="s">
        <v>86</v>
      </c>
      <c r="H45" s="10" t="s">
        <v>50</v>
      </c>
      <c r="I45" s="4">
        <v>6</v>
      </c>
    </row>
    <row r="46" spans="2:10" ht="27.75" customHeight="1" x14ac:dyDescent="0.3">
      <c r="B46" s="17" t="s">
        <v>32</v>
      </c>
      <c r="C46" s="4" t="s">
        <v>86</v>
      </c>
      <c r="H46" s="10" t="s">
        <v>51</v>
      </c>
      <c r="I46" s="4">
        <v>5</v>
      </c>
    </row>
    <row r="47" spans="2:10" ht="27.75" customHeight="1" x14ac:dyDescent="0.3">
      <c r="B47" s="23" t="s">
        <v>72</v>
      </c>
      <c r="C47" s="24" t="s">
        <v>216</v>
      </c>
      <c r="H47" s="21" t="s">
        <v>114</v>
      </c>
      <c r="I47" s="24">
        <f>AVERAGE(I29,I30,I32,I35,I37,I38,I39,I41,I43)</f>
        <v>3.1111111111111112</v>
      </c>
      <c r="J47" s="24">
        <f>AVERAGE(J29,J30,J32,J35,J37,J38,J39,J41,J43)</f>
        <v>4.25</v>
      </c>
    </row>
    <row r="48" spans="2:10" x14ac:dyDescent="0.3">
      <c r="H48" s="22" t="s">
        <v>115</v>
      </c>
      <c r="I48">
        <f>AVERAGE(I31,I33,I34,I36,I40,I42,I44,I45,I46)</f>
        <v>5.8888888888888893</v>
      </c>
      <c r="J48">
        <f>AVERAGE(J31,J33,J34,J36,J40,J42,J44,J45,J46)</f>
        <v>6</v>
      </c>
    </row>
    <row r="49" spans="2:9" x14ac:dyDescent="0.3">
      <c r="H49" s="22" t="s">
        <v>116</v>
      </c>
      <c r="I49">
        <f>I48-I47</f>
        <v>2.7777777777777781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1</v>
      </c>
    </row>
    <row r="57" spans="2:9" x14ac:dyDescent="0.3">
      <c r="B57" s="28" t="s">
        <v>71</v>
      </c>
      <c r="C57" s="27">
        <f xml:space="preserve"> SUM(C52:C56)</f>
        <v>1</v>
      </c>
    </row>
  </sheetData>
  <conditionalFormatting sqref="I49">
    <cfRule type="cellIs" dxfId="99" priority="1" operator="lessThan">
      <formula>0</formula>
    </cfRule>
    <cfRule type="cellIs" dxfId="98" priority="2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37"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2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2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5</v>
      </c>
      <c r="H4" s="6" t="s">
        <v>8</v>
      </c>
      <c r="I4" s="4">
        <v>5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5</v>
      </c>
      <c r="H6" s="6" t="s">
        <v>10</v>
      </c>
      <c r="I6" s="4">
        <v>2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6</v>
      </c>
      <c r="H7" s="6" t="s">
        <v>11</v>
      </c>
      <c r="I7" s="4">
        <v>6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1</v>
      </c>
      <c r="H8" s="6" t="s">
        <v>12</v>
      </c>
      <c r="I8" s="4">
        <v>3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1</v>
      </c>
      <c r="H9" s="7" t="s">
        <v>13</v>
      </c>
      <c r="I9" s="4">
        <v>2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4">
        <v>3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6</v>
      </c>
      <c r="H11" s="30" t="s">
        <v>72</v>
      </c>
      <c r="I11" s="24">
        <f>AVERAGE(I3:I10)</f>
        <v>3.375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4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5</v>
      </c>
      <c r="H13" s="5" t="s">
        <v>15</v>
      </c>
      <c r="I13" s="4">
        <v>5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2</v>
      </c>
      <c r="H14" s="6" t="s">
        <v>16</v>
      </c>
      <c r="I14" s="4">
        <v>5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7</v>
      </c>
      <c r="J15">
        <f>I15</f>
        <v>7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5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1</v>
      </c>
      <c r="H17" s="6" t="s">
        <v>19</v>
      </c>
      <c r="I17" s="4">
        <v>4</v>
      </c>
      <c r="J17">
        <f t="shared" ref="J17:J23" si="0">I17</f>
        <v>4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4</v>
      </c>
      <c r="H18" s="6" t="s">
        <v>20</v>
      </c>
      <c r="I18" s="4">
        <v>6</v>
      </c>
      <c r="J18">
        <f t="shared" si="0"/>
        <v>6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4</v>
      </c>
      <c r="H19" s="6" t="s">
        <v>21</v>
      </c>
      <c r="I19" s="4">
        <v>6</v>
      </c>
      <c r="J19">
        <f t="shared" si="0"/>
        <v>6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4</v>
      </c>
      <c r="H20" s="6" t="s">
        <v>22</v>
      </c>
      <c r="I20" s="4">
        <v>3</v>
      </c>
      <c r="J20">
        <f t="shared" si="0"/>
        <v>3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5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3</v>
      </c>
      <c r="H22" s="6" t="s">
        <v>24</v>
      </c>
      <c r="I22" s="4">
        <v>6</v>
      </c>
      <c r="J22">
        <f t="shared" si="0"/>
        <v>6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 t="s">
        <v>216</v>
      </c>
      <c r="H23" s="6" t="s">
        <v>25</v>
      </c>
      <c r="I23" s="4">
        <v>5</v>
      </c>
      <c r="J23">
        <f t="shared" si="0"/>
        <v>5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2</v>
      </c>
      <c r="H24" s="6" t="s">
        <v>26</v>
      </c>
      <c r="I24" s="4">
        <v>5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4</v>
      </c>
      <c r="H25" s="6" t="s">
        <v>27</v>
      </c>
      <c r="I25" s="4">
        <v>5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5.1538461538461542</v>
      </c>
      <c r="J26" s="24">
        <f>AVERAGE(J13,J15,J16,J17,J19,J22,J24,J25)</f>
        <v>5.75</v>
      </c>
      <c r="K26">
        <f>AVERAGE(J14,J18,J20,J21,J23)</f>
        <v>4.666666666666667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2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3</v>
      </c>
      <c r="H29" s="10" t="s">
        <v>34</v>
      </c>
      <c r="I29" s="4">
        <v>2</v>
      </c>
      <c r="J29">
        <f>I29</f>
        <v>2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3</v>
      </c>
      <c r="H30" s="10" t="s">
        <v>35</v>
      </c>
      <c r="I30" s="4">
        <v>3</v>
      </c>
      <c r="J30">
        <f t="shared" ref="J30:J42" si="1">I30</f>
        <v>3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3</v>
      </c>
      <c r="H31" s="10" t="s">
        <v>36</v>
      </c>
      <c r="I31" s="4">
        <v>7</v>
      </c>
    </row>
    <row r="32" spans="2:11" ht="27.75" customHeight="1" x14ac:dyDescent="0.3">
      <c r="H32" s="10" t="s">
        <v>37</v>
      </c>
      <c r="I32" s="4">
        <v>3</v>
      </c>
      <c r="J32">
        <f t="shared" si="1"/>
        <v>3</v>
      </c>
    </row>
    <row r="33" spans="2:10" ht="27.75" customHeight="1" x14ac:dyDescent="0.3">
      <c r="H33" s="10" t="s">
        <v>38</v>
      </c>
      <c r="I33" s="4">
        <v>7</v>
      </c>
      <c r="J33">
        <f t="shared" si="1"/>
        <v>7</v>
      </c>
    </row>
    <row r="34" spans="2:10" ht="27.75" customHeight="1" x14ac:dyDescent="0.3">
      <c r="H34" s="10" t="s">
        <v>39</v>
      </c>
      <c r="I34" s="4">
        <v>6</v>
      </c>
      <c r="J34">
        <f t="shared" si="1"/>
        <v>6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4</v>
      </c>
      <c r="J35">
        <f t="shared" si="1"/>
        <v>4</v>
      </c>
    </row>
    <row r="36" spans="2:10" ht="27.75" customHeight="1" x14ac:dyDescent="0.3">
      <c r="B36" s="16" t="s">
        <v>53</v>
      </c>
      <c r="C36" s="4" t="s">
        <v>64</v>
      </c>
      <c r="H36" s="10" t="s">
        <v>41</v>
      </c>
      <c r="I36" s="4">
        <v>5</v>
      </c>
      <c r="J36">
        <f t="shared" si="1"/>
        <v>5</v>
      </c>
    </row>
    <row r="37" spans="2:10" ht="27.75" customHeight="1" x14ac:dyDescent="0.3">
      <c r="B37" s="16" t="s">
        <v>54</v>
      </c>
      <c r="C37" s="4" t="s">
        <v>74</v>
      </c>
      <c r="H37" s="10" t="s">
        <v>42</v>
      </c>
      <c r="I37" s="4">
        <v>2</v>
      </c>
    </row>
    <row r="38" spans="2:10" ht="27.75" customHeight="1" x14ac:dyDescent="0.3">
      <c r="B38" s="16" t="s">
        <v>55</v>
      </c>
      <c r="C38" s="18" t="s">
        <v>87</v>
      </c>
      <c r="H38" s="10" t="s">
        <v>43</v>
      </c>
      <c r="I38" s="4">
        <v>1</v>
      </c>
    </row>
    <row r="39" spans="2:10" ht="27.75" customHeight="1" x14ac:dyDescent="0.3">
      <c r="B39" s="16" t="s">
        <v>56</v>
      </c>
      <c r="C39" s="4" t="s">
        <v>82</v>
      </c>
      <c r="H39" s="10" t="s">
        <v>44</v>
      </c>
      <c r="I39" s="4">
        <v>2</v>
      </c>
    </row>
    <row r="40" spans="2:10" ht="27.75" customHeight="1" x14ac:dyDescent="0.3">
      <c r="B40" s="16" t="s">
        <v>57</v>
      </c>
      <c r="C40" s="19" t="s">
        <v>68</v>
      </c>
      <c r="H40" s="10" t="s">
        <v>45</v>
      </c>
      <c r="I40" s="4">
        <v>6</v>
      </c>
    </row>
    <row r="41" spans="2:10" ht="27.75" customHeight="1" x14ac:dyDescent="0.3">
      <c r="H41" s="10" t="s">
        <v>46</v>
      </c>
      <c r="I41" s="4">
        <v>1</v>
      </c>
    </row>
    <row r="42" spans="2:10" ht="27.75" customHeight="1" x14ac:dyDescent="0.3">
      <c r="B42" s="17" t="s">
        <v>28</v>
      </c>
      <c r="C42" s="4">
        <v>4</v>
      </c>
      <c r="H42" s="10" t="s">
        <v>47</v>
      </c>
      <c r="I42" s="4">
        <v>6</v>
      </c>
      <c r="J42">
        <f t="shared" si="1"/>
        <v>6</v>
      </c>
    </row>
    <row r="43" spans="2:10" ht="27.75" customHeight="1" x14ac:dyDescent="0.3">
      <c r="B43" s="17" t="s">
        <v>29</v>
      </c>
      <c r="C43" s="4">
        <v>4</v>
      </c>
      <c r="H43" s="10" t="s">
        <v>48</v>
      </c>
      <c r="I43" s="4">
        <v>1</v>
      </c>
    </row>
    <row r="44" spans="2:10" ht="27.75" customHeight="1" x14ac:dyDescent="0.3">
      <c r="B44" s="17" t="s">
        <v>30</v>
      </c>
      <c r="C44" s="4">
        <v>5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>
        <v>5</v>
      </c>
      <c r="H45" s="10" t="s">
        <v>50</v>
      </c>
      <c r="I45" s="4">
        <v>5</v>
      </c>
    </row>
    <row r="46" spans="2:10" ht="27.75" customHeight="1" x14ac:dyDescent="0.3">
      <c r="B46" s="17" t="s">
        <v>32</v>
      </c>
      <c r="C46" s="4">
        <v>4</v>
      </c>
      <c r="H46" s="10" t="s">
        <v>51</v>
      </c>
      <c r="I46" s="4">
        <v>6</v>
      </c>
    </row>
    <row r="47" spans="2:10" ht="27.75" customHeight="1" x14ac:dyDescent="0.3">
      <c r="B47" s="23" t="s">
        <v>72</v>
      </c>
      <c r="C47" s="24">
        <f xml:space="preserve"> AVERAGE(C42:C46)</f>
        <v>4.4000000000000004</v>
      </c>
      <c r="H47" s="21" t="s">
        <v>114</v>
      </c>
      <c r="I47" s="24">
        <f>AVERAGE(I29,I30,I32,I35,I37,I38,I39,I41,I43)</f>
        <v>2.1111111111111112</v>
      </c>
      <c r="J47" s="24">
        <f>AVERAGE(J29,J30,J32,J35,J37,J38,J39,J41,J43)</f>
        <v>3</v>
      </c>
    </row>
    <row r="48" spans="2:10" x14ac:dyDescent="0.3">
      <c r="H48" s="22" t="s">
        <v>115</v>
      </c>
      <c r="I48">
        <f>AVERAGE(I31,I33,I34,I36,I40,I42,I44,I45,I46)</f>
        <v>6</v>
      </c>
      <c r="J48">
        <f>AVERAGE(J31,J33,J34,J36,J40,J42,J44,J45,J46)</f>
        <v>6</v>
      </c>
    </row>
    <row r="49" spans="2:9" x14ac:dyDescent="0.3">
      <c r="H49" s="22" t="s">
        <v>116</v>
      </c>
      <c r="I49">
        <f>I48-I47</f>
        <v>3.8888888888888888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1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1</v>
      </c>
    </row>
  </sheetData>
  <conditionalFormatting sqref="I49">
    <cfRule type="cellIs" dxfId="97" priority="1" operator="lessThan">
      <formula>0</formula>
    </cfRule>
    <cfRule type="cellIs" dxfId="96" priority="2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22" workbookViewId="0">
      <selection activeCell="J13" sqref="J13:K49"/>
    </sheetView>
  </sheetViews>
  <sheetFormatPr defaultRowHeight="14.4" x14ac:dyDescent="0.3"/>
  <cols>
    <col min="2" max="2" width="26" bestFit="1" customWidth="1"/>
    <col min="8" max="8" width="70.6640625" bestFit="1" customWidth="1"/>
  </cols>
  <sheetData>
    <row r="1" spans="1:10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0" x14ac:dyDescent="0.3">
      <c r="A2" t="s">
        <v>6</v>
      </c>
      <c r="B2" s="1">
        <v>1</v>
      </c>
      <c r="C2" s="11">
        <v>1</v>
      </c>
      <c r="D2" s="11">
        <v>3</v>
      </c>
      <c r="E2" s="11">
        <v>1</v>
      </c>
      <c r="F2" s="4">
        <v>3</v>
      </c>
    </row>
    <row r="3" spans="1:10" x14ac:dyDescent="0.3">
      <c r="B3" s="1">
        <v>2</v>
      </c>
      <c r="C3" s="12">
        <v>2</v>
      </c>
      <c r="D3" s="12">
        <v>3</v>
      </c>
      <c r="E3" s="12">
        <v>3</v>
      </c>
      <c r="F3" s="4">
        <v>6</v>
      </c>
      <c r="H3" s="5" t="s">
        <v>7</v>
      </c>
      <c r="I3" s="4">
        <v>1</v>
      </c>
    </row>
    <row r="4" spans="1:10" ht="15" thickBot="1" x14ac:dyDescent="0.35">
      <c r="B4" s="1">
        <v>3</v>
      </c>
      <c r="C4" s="11">
        <v>2</v>
      </c>
      <c r="D4" s="11">
        <v>3</v>
      </c>
      <c r="E4" s="11">
        <v>1</v>
      </c>
      <c r="F4" s="4">
        <v>4</v>
      </c>
      <c r="H4" s="6" t="s">
        <v>8</v>
      </c>
      <c r="I4" s="4">
        <v>6</v>
      </c>
    </row>
    <row r="5" spans="1:10" ht="15" thickBot="1" x14ac:dyDescent="0.35">
      <c r="B5" s="1">
        <v>4</v>
      </c>
      <c r="C5" s="11">
        <v>3</v>
      </c>
      <c r="D5" s="11">
        <v>3</v>
      </c>
      <c r="E5" s="11">
        <v>3</v>
      </c>
      <c r="F5" s="4">
        <v>7</v>
      </c>
      <c r="H5" s="6" t="s">
        <v>9</v>
      </c>
      <c r="I5" s="4">
        <v>4</v>
      </c>
    </row>
    <row r="6" spans="1:10" ht="15" thickBot="1" x14ac:dyDescent="0.35">
      <c r="B6" s="1">
        <v>5</v>
      </c>
      <c r="C6" s="11">
        <v>3</v>
      </c>
      <c r="D6" s="11">
        <v>3</v>
      </c>
      <c r="E6" s="11">
        <v>1</v>
      </c>
      <c r="F6" s="4">
        <v>6</v>
      </c>
      <c r="H6" s="6" t="s">
        <v>10</v>
      </c>
      <c r="I6" s="4">
        <v>6</v>
      </c>
    </row>
    <row r="7" spans="1:10" ht="15" thickBot="1" x14ac:dyDescent="0.35">
      <c r="B7" s="1">
        <v>6</v>
      </c>
      <c r="C7" s="11">
        <v>3</v>
      </c>
      <c r="D7" s="11">
        <v>3</v>
      </c>
      <c r="E7" s="11">
        <v>2</v>
      </c>
      <c r="F7" s="4">
        <v>7</v>
      </c>
      <c r="H7" s="6" t="s">
        <v>11</v>
      </c>
      <c r="I7" s="4">
        <v>4</v>
      </c>
    </row>
    <row r="8" spans="1:10" ht="15" thickBot="1" x14ac:dyDescent="0.35">
      <c r="B8" s="1">
        <v>7</v>
      </c>
      <c r="C8" s="11">
        <v>1</v>
      </c>
      <c r="D8" s="11">
        <v>1</v>
      </c>
      <c r="E8" s="11">
        <v>2</v>
      </c>
      <c r="F8" s="4">
        <v>2</v>
      </c>
      <c r="H8" s="6" t="s">
        <v>12</v>
      </c>
      <c r="I8" s="4">
        <v>3</v>
      </c>
    </row>
    <row r="9" spans="1:10" x14ac:dyDescent="0.3">
      <c r="B9" s="1">
        <v>8</v>
      </c>
      <c r="C9" s="11">
        <v>1</v>
      </c>
      <c r="D9" s="11">
        <v>2</v>
      </c>
      <c r="E9" s="11">
        <v>1</v>
      </c>
      <c r="F9" s="4">
        <v>3</v>
      </c>
      <c r="H9" s="7" t="s">
        <v>13</v>
      </c>
      <c r="I9" s="4">
        <v>5</v>
      </c>
    </row>
    <row r="10" spans="1:10" x14ac:dyDescent="0.3">
      <c r="B10" s="1">
        <v>9</v>
      </c>
      <c r="C10" s="11">
        <v>2</v>
      </c>
      <c r="D10" s="11">
        <v>3</v>
      </c>
      <c r="E10" s="11">
        <v>2</v>
      </c>
      <c r="F10" s="4">
        <v>5</v>
      </c>
      <c r="H10" s="5" t="s">
        <v>14</v>
      </c>
      <c r="I10" s="4">
        <v>1</v>
      </c>
    </row>
    <row r="11" spans="1:10" x14ac:dyDescent="0.3">
      <c r="B11" s="1">
        <v>10</v>
      </c>
      <c r="C11" s="11">
        <v>1</v>
      </c>
      <c r="D11" s="11">
        <v>3</v>
      </c>
      <c r="E11" s="11">
        <v>3</v>
      </c>
      <c r="F11" s="4">
        <v>5</v>
      </c>
      <c r="H11" s="30" t="s">
        <v>72</v>
      </c>
      <c r="I11" s="24">
        <f>AVERAGE(I3:I10)</f>
        <v>3.75</v>
      </c>
    </row>
    <row r="12" spans="1:10" x14ac:dyDescent="0.3">
      <c r="B12" s="1">
        <v>11</v>
      </c>
      <c r="C12" s="11">
        <v>1</v>
      </c>
      <c r="D12" s="11">
        <v>2</v>
      </c>
      <c r="E12" s="11">
        <v>2</v>
      </c>
      <c r="F12" s="4">
        <v>4</v>
      </c>
    </row>
    <row r="13" spans="1:10" x14ac:dyDescent="0.3">
      <c r="B13" s="1">
        <v>12</v>
      </c>
      <c r="C13" s="11">
        <v>1</v>
      </c>
      <c r="D13" s="11">
        <v>2</v>
      </c>
      <c r="E13" s="11">
        <v>3</v>
      </c>
      <c r="F13" s="4">
        <v>4</v>
      </c>
      <c r="H13" s="5" t="s">
        <v>15</v>
      </c>
      <c r="I13" s="4">
        <v>3</v>
      </c>
    </row>
    <row r="14" spans="1:10" ht="15" thickBot="1" x14ac:dyDescent="0.35">
      <c r="B14" s="1">
        <v>13</v>
      </c>
      <c r="C14" s="11">
        <v>2</v>
      </c>
      <c r="D14" s="11">
        <v>2</v>
      </c>
      <c r="E14" s="11">
        <v>1</v>
      </c>
      <c r="F14" s="4">
        <v>5</v>
      </c>
      <c r="H14" s="6" t="s">
        <v>16</v>
      </c>
      <c r="I14" s="4">
        <v>4</v>
      </c>
    </row>
    <row r="15" spans="1:10" ht="15" thickBot="1" x14ac:dyDescent="0.35">
      <c r="B15" s="1">
        <v>14</v>
      </c>
      <c r="C15" s="12">
        <v>2</v>
      </c>
      <c r="D15" s="12">
        <v>3</v>
      </c>
      <c r="E15" s="12">
        <v>3</v>
      </c>
      <c r="F15" s="4">
        <v>6</v>
      </c>
      <c r="H15" s="6" t="s">
        <v>17</v>
      </c>
      <c r="I15" s="4">
        <v>5</v>
      </c>
      <c r="J15">
        <f>I15</f>
        <v>5</v>
      </c>
    </row>
    <row r="16" spans="1:10" ht="15" thickBot="1" x14ac:dyDescent="0.35">
      <c r="B16" s="1">
        <v>15</v>
      </c>
      <c r="C16" s="11">
        <v>3</v>
      </c>
      <c r="D16" s="11">
        <v>2</v>
      </c>
      <c r="E16" s="11">
        <v>3</v>
      </c>
      <c r="F16" s="4">
        <v>6</v>
      </c>
      <c r="H16" s="6" t="s">
        <v>18</v>
      </c>
      <c r="I16" s="4">
        <v>7</v>
      </c>
    </row>
    <row r="17" spans="2:11" ht="15" thickBot="1" x14ac:dyDescent="0.35">
      <c r="B17" s="1">
        <v>16</v>
      </c>
      <c r="C17" s="11">
        <v>2</v>
      </c>
      <c r="D17" s="11">
        <v>1</v>
      </c>
      <c r="E17" s="11">
        <v>1</v>
      </c>
      <c r="F17" s="4">
        <v>5</v>
      </c>
      <c r="H17" s="6" t="s">
        <v>19</v>
      </c>
      <c r="I17" s="4">
        <v>5</v>
      </c>
      <c r="J17">
        <f t="shared" ref="J17:J23" si="0">I17</f>
        <v>5</v>
      </c>
    </row>
    <row r="18" spans="2:11" ht="15" thickBot="1" x14ac:dyDescent="0.35">
      <c r="B18" s="1">
        <v>17</v>
      </c>
      <c r="C18" s="11">
        <v>3</v>
      </c>
      <c r="D18" s="11">
        <v>1</v>
      </c>
      <c r="E18" s="11">
        <v>3</v>
      </c>
      <c r="F18" s="4">
        <v>6</v>
      </c>
      <c r="H18" s="6" t="s">
        <v>20</v>
      </c>
      <c r="I18" s="4">
        <v>7</v>
      </c>
      <c r="J18">
        <f t="shared" si="0"/>
        <v>7</v>
      </c>
    </row>
    <row r="19" spans="2:11" ht="15" thickBot="1" x14ac:dyDescent="0.35">
      <c r="B19" s="1">
        <v>18</v>
      </c>
      <c r="C19" s="14">
        <v>1</v>
      </c>
      <c r="D19" s="14">
        <v>3</v>
      </c>
      <c r="E19" s="14">
        <v>2</v>
      </c>
      <c r="F19" s="4">
        <v>5</v>
      </c>
      <c r="H19" s="6" t="s">
        <v>21</v>
      </c>
      <c r="I19" s="4">
        <v>4</v>
      </c>
      <c r="J19">
        <f t="shared" si="0"/>
        <v>4</v>
      </c>
    </row>
    <row r="20" spans="2:11" ht="15" thickBot="1" x14ac:dyDescent="0.35">
      <c r="B20" s="1">
        <v>19</v>
      </c>
      <c r="C20" s="11">
        <v>2</v>
      </c>
      <c r="D20" s="11">
        <v>2</v>
      </c>
      <c r="E20" s="11">
        <v>2</v>
      </c>
      <c r="F20" s="4">
        <v>5</v>
      </c>
      <c r="H20" s="6" t="s">
        <v>22</v>
      </c>
      <c r="I20" s="4">
        <v>5</v>
      </c>
      <c r="J20">
        <f t="shared" si="0"/>
        <v>5</v>
      </c>
    </row>
    <row r="21" spans="2:11" ht="15" thickBot="1" x14ac:dyDescent="0.35">
      <c r="B21" s="1">
        <v>20</v>
      </c>
      <c r="C21" s="11">
        <v>1</v>
      </c>
      <c r="D21" s="11">
        <v>1</v>
      </c>
      <c r="E21" s="11">
        <v>2</v>
      </c>
      <c r="F21" s="4">
        <v>2</v>
      </c>
      <c r="H21" s="6" t="s">
        <v>23</v>
      </c>
      <c r="I21" s="4">
        <v>7</v>
      </c>
    </row>
    <row r="22" spans="2:11" ht="15" thickBot="1" x14ac:dyDescent="0.35">
      <c r="B22" s="1">
        <v>21</v>
      </c>
      <c r="C22" s="15">
        <v>3</v>
      </c>
      <c r="D22" s="15">
        <v>1</v>
      </c>
      <c r="E22" s="15">
        <v>2</v>
      </c>
      <c r="F22" s="4">
        <v>6</v>
      </c>
      <c r="H22" s="6" t="s">
        <v>24</v>
      </c>
      <c r="I22" s="4">
        <v>6</v>
      </c>
      <c r="J22">
        <f t="shared" si="0"/>
        <v>6</v>
      </c>
    </row>
    <row r="23" spans="2:11" ht="15" thickBot="1" x14ac:dyDescent="0.35">
      <c r="B23" s="1">
        <v>22</v>
      </c>
      <c r="C23" s="11">
        <v>2</v>
      </c>
      <c r="D23" s="11">
        <v>1</v>
      </c>
      <c r="E23" s="11">
        <v>1</v>
      </c>
      <c r="F23" s="4">
        <v>5</v>
      </c>
      <c r="H23" s="6" t="s">
        <v>25</v>
      </c>
      <c r="I23" s="4">
        <v>5</v>
      </c>
      <c r="J23">
        <f t="shared" si="0"/>
        <v>5</v>
      </c>
    </row>
    <row r="24" spans="2:11" ht="15" thickBot="1" x14ac:dyDescent="0.35">
      <c r="B24" s="1">
        <v>23</v>
      </c>
      <c r="C24" s="11">
        <v>3</v>
      </c>
      <c r="D24" s="11">
        <v>1</v>
      </c>
      <c r="E24" s="11">
        <v>1</v>
      </c>
      <c r="F24" s="4">
        <v>6</v>
      </c>
      <c r="H24" s="6" t="s">
        <v>26</v>
      </c>
      <c r="I24" s="4">
        <v>7</v>
      </c>
    </row>
    <row r="25" spans="2:11" ht="15" thickBot="1" x14ac:dyDescent="0.35">
      <c r="B25" s="1">
        <v>24</v>
      </c>
      <c r="C25" s="14">
        <v>1</v>
      </c>
      <c r="D25" s="14">
        <v>3</v>
      </c>
      <c r="E25" s="14">
        <v>2</v>
      </c>
      <c r="F25" s="4">
        <v>5</v>
      </c>
      <c r="H25" s="6" t="s">
        <v>27</v>
      </c>
      <c r="I25" s="4">
        <v>6</v>
      </c>
    </row>
    <row r="26" spans="2:11" x14ac:dyDescent="0.3">
      <c r="B26" s="1">
        <v>25</v>
      </c>
      <c r="C26" s="11">
        <v>1</v>
      </c>
      <c r="D26" s="11">
        <v>1</v>
      </c>
      <c r="E26" s="11">
        <v>1</v>
      </c>
      <c r="F26" s="4">
        <v>1</v>
      </c>
      <c r="H26" s="29" t="s">
        <v>72</v>
      </c>
      <c r="I26" s="24">
        <f>AVERAGE(I13:I25)</f>
        <v>5.4615384615384617</v>
      </c>
      <c r="J26" s="24">
        <f>AVERAGE(J13,J15,J16,J17,J19,J22,J24,J25)</f>
        <v>5</v>
      </c>
      <c r="K26">
        <f>AVERAGE(J14,J18,J20,J21,J23)</f>
        <v>5.666666666666667</v>
      </c>
    </row>
    <row r="27" spans="2:11" x14ac:dyDescent="0.3">
      <c r="B27" s="1">
        <v>26</v>
      </c>
      <c r="C27" s="11">
        <v>2</v>
      </c>
      <c r="D27" s="11">
        <v>2</v>
      </c>
      <c r="E27" s="11">
        <v>3</v>
      </c>
      <c r="F27" s="4">
        <v>5</v>
      </c>
    </row>
    <row r="28" spans="2:11" ht="27.75" customHeight="1" x14ac:dyDescent="0.3">
      <c r="B28" s="1">
        <v>27</v>
      </c>
      <c r="C28" s="11">
        <v>2</v>
      </c>
      <c r="D28" s="11">
        <v>1</v>
      </c>
      <c r="E28" s="11">
        <v>2</v>
      </c>
      <c r="F28" s="4">
        <v>4</v>
      </c>
      <c r="H28" s="9" t="s">
        <v>33</v>
      </c>
      <c r="I28" s="4"/>
    </row>
    <row r="29" spans="2:11" ht="27.75" customHeight="1" x14ac:dyDescent="0.3">
      <c r="B29" s="1">
        <v>28</v>
      </c>
      <c r="C29" s="11">
        <v>3</v>
      </c>
      <c r="D29" s="11">
        <v>2</v>
      </c>
      <c r="E29" s="11">
        <v>1</v>
      </c>
      <c r="F29" s="4">
        <v>6</v>
      </c>
      <c r="H29" s="10" t="s">
        <v>34</v>
      </c>
      <c r="I29" s="4">
        <v>3</v>
      </c>
      <c r="J29">
        <f>I29</f>
        <v>3</v>
      </c>
    </row>
    <row r="30" spans="2:11" ht="27.75" customHeight="1" x14ac:dyDescent="0.3">
      <c r="B30" s="1">
        <v>29</v>
      </c>
      <c r="C30" s="11">
        <v>2</v>
      </c>
      <c r="D30" s="11">
        <v>1</v>
      </c>
      <c r="E30" s="11">
        <v>3</v>
      </c>
      <c r="F30" s="4">
        <v>5</v>
      </c>
      <c r="H30" s="10" t="s">
        <v>35</v>
      </c>
      <c r="I30" s="4">
        <v>5</v>
      </c>
      <c r="J30">
        <f t="shared" ref="J30:J42" si="1">I30</f>
        <v>5</v>
      </c>
    </row>
    <row r="31" spans="2:11" ht="27.75" customHeight="1" x14ac:dyDescent="0.3">
      <c r="B31" s="1">
        <v>30</v>
      </c>
      <c r="C31" s="15">
        <v>3</v>
      </c>
      <c r="D31" s="15">
        <v>1</v>
      </c>
      <c r="E31" s="15">
        <v>2</v>
      </c>
      <c r="F31" s="11">
        <v>5</v>
      </c>
      <c r="H31" s="10" t="s">
        <v>36</v>
      </c>
      <c r="I31" s="4">
        <v>7</v>
      </c>
    </row>
    <row r="32" spans="2:11" ht="27.75" customHeight="1" x14ac:dyDescent="0.3">
      <c r="H32" s="10" t="s">
        <v>37</v>
      </c>
      <c r="I32" s="4">
        <v>3</v>
      </c>
      <c r="J32">
        <f t="shared" si="1"/>
        <v>3</v>
      </c>
    </row>
    <row r="33" spans="2:10" ht="27.75" customHeight="1" x14ac:dyDescent="0.3">
      <c r="H33" s="10" t="s">
        <v>38</v>
      </c>
      <c r="I33" s="4">
        <v>7</v>
      </c>
      <c r="J33">
        <f t="shared" si="1"/>
        <v>7</v>
      </c>
    </row>
    <row r="34" spans="2:10" ht="27.75" customHeight="1" x14ac:dyDescent="0.3">
      <c r="H34" s="10" t="s">
        <v>39</v>
      </c>
      <c r="I34" s="4">
        <v>7</v>
      </c>
      <c r="J34">
        <f t="shared" si="1"/>
        <v>7</v>
      </c>
    </row>
    <row r="35" spans="2:10" ht="27.75" customHeight="1" x14ac:dyDescent="0.3">
      <c r="B35" s="16" t="s">
        <v>52</v>
      </c>
      <c r="C35" s="4" t="s">
        <v>63</v>
      </c>
      <c r="H35" s="10" t="s">
        <v>40</v>
      </c>
      <c r="I35" s="4">
        <v>4</v>
      </c>
      <c r="J35">
        <f t="shared" si="1"/>
        <v>4</v>
      </c>
    </row>
    <row r="36" spans="2:10" ht="27.75" customHeight="1" x14ac:dyDescent="0.3">
      <c r="B36" s="16" t="s">
        <v>53</v>
      </c>
      <c r="C36" s="4" t="s">
        <v>64</v>
      </c>
      <c r="H36" s="10" t="s">
        <v>41</v>
      </c>
      <c r="I36" s="4">
        <v>6</v>
      </c>
      <c r="J36">
        <f t="shared" si="1"/>
        <v>6</v>
      </c>
    </row>
    <row r="37" spans="2:10" ht="27.75" customHeight="1" x14ac:dyDescent="0.3">
      <c r="B37" s="16" t="s">
        <v>54</v>
      </c>
      <c r="C37" s="4" t="s">
        <v>88</v>
      </c>
      <c r="H37" s="10" t="s">
        <v>42</v>
      </c>
      <c r="I37" s="4">
        <v>3</v>
      </c>
    </row>
    <row r="38" spans="2:10" ht="27.75" customHeight="1" x14ac:dyDescent="0.3">
      <c r="B38" s="16" t="s">
        <v>55</v>
      </c>
      <c r="C38" s="18" t="s">
        <v>87</v>
      </c>
      <c r="H38" s="10" t="s">
        <v>43</v>
      </c>
      <c r="I38" s="4">
        <v>4</v>
      </c>
    </row>
    <row r="39" spans="2:10" ht="27.75" customHeight="1" x14ac:dyDescent="0.3">
      <c r="B39" s="16" t="s">
        <v>56</v>
      </c>
      <c r="C39" s="4" t="s">
        <v>80</v>
      </c>
      <c r="H39" s="10" t="s">
        <v>44</v>
      </c>
      <c r="I39" s="4">
        <v>2</v>
      </c>
    </row>
    <row r="40" spans="2:10" ht="27.75" customHeight="1" x14ac:dyDescent="0.3">
      <c r="B40" s="16" t="s">
        <v>57</v>
      </c>
      <c r="C40" s="19" t="s">
        <v>68</v>
      </c>
      <c r="H40" s="10" t="s">
        <v>45</v>
      </c>
      <c r="I40" s="4">
        <v>6</v>
      </c>
    </row>
    <row r="41" spans="2:10" ht="27.75" customHeight="1" x14ac:dyDescent="0.3">
      <c r="H41" s="10" t="s">
        <v>46</v>
      </c>
      <c r="I41" s="4">
        <v>1</v>
      </c>
    </row>
    <row r="42" spans="2:10" ht="27.75" customHeight="1" x14ac:dyDescent="0.3">
      <c r="B42" s="17" t="s">
        <v>28</v>
      </c>
      <c r="C42" s="4">
        <v>4</v>
      </c>
      <c r="H42" s="10" t="s">
        <v>47</v>
      </c>
      <c r="I42" s="4">
        <v>7</v>
      </c>
      <c r="J42">
        <f t="shared" si="1"/>
        <v>7</v>
      </c>
    </row>
    <row r="43" spans="2:10" ht="27.75" customHeight="1" x14ac:dyDescent="0.3">
      <c r="B43" s="17" t="s">
        <v>29</v>
      </c>
      <c r="C43" s="4">
        <v>4</v>
      </c>
      <c r="H43" s="10" t="s">
        <v>48</v>
      </c>
      <c r="I43" s="4">
        <v>5</v>
      </c>
    </row>
    <row r="44" spans="2:10" ht="27.75" customHeight="1" x14ac:dyDescent="0.3">
      <c r="B44" s="17" t="s">
        <v>30</v>
      </c>
      <c r="C44" s="4">
        <v>5</v>
      </c>
      <c r="H44" s="10" t="s">
        <v>49</v>
      </c>
      <c r="I44" s="4">
        <v>6</v>
      </c>
    </row>
    <row r="45" spans="2:10" ht="27.75" customHeight="1" x14ac:dyDescent="0.3">
      <c r="B45" s="17" t="s">
        <v>31</v>
      </c>
      <c r="C45" s="4">
        <v>5</v>
      </c>
      <c r="H45" s="10" t="s">
        <v>50</v>
      </c>
      <c r="I45" s="4">
        <v>7</v>
      </c>
    </row>
    <row r="46" spans="2:10" ht="27.75" customHeight="1" x14ac:dyDescent="0.3">
      <c r="B46" s="17" t="s">
        <v>32</v>
      </c>
      <c r="C46" s="4">
        <v>4</v>
      </c>
      <c r="H46" s="10" t="s">
        <v>51</v>
      </c>
      <c r="I46" s="4">
        <v>6</v>
      </c>
    </row>
    <row r="47" spans="2:10" ht="27.75" customHeight="1" x14ac:dyDescent="0.3">
      <c r="B47" s="23" t="s">
        <v>72</v>
      </c>
      <c r="C47" s="24">
        <f xml:space="preserve"> AVERAGE(C42:C46)</f>
        <v>4.4000000000000004</v>
      </c>
      <c r="H47" s="21" t="s">
        <v>114</v>
      </c>
      <c r="I47" s="24">
        <f>AVERAGE(I29,I30,I32,I35,I37,I38,I39,I41,I43)</f>
        <v>3.3333333333333335</v>
      </c>
      <c r="J47" s="24">
        <f>AVERAGE(J29,J30,J32,J35,J37,J38,J39,J41,J43)</f>
        <v>3.75</v>
      </c>
    </row>
    <row r="48" spans="2:10" x14ac:dyDescent="0.3">
      <c r="H48" s="22" t="s">
        <v>115</v>
      </c>
      <c r="I48">
        <f>AVERAGE(I31,I33,I34,I36,I40,I42,I44,I45,I46)</f>
        <v>6.5555555555555554</v>
      </c>
      <c r="J48">
        <f>AVERAGE(J31,J33,J34,J36,J40,J42,J44,J45,J46)</f>
        <v>6.75</v>
      </c>
    </row>
    <row r="49" spans="2:9" x14ac:dyDescent="0.3">
      <c r="H49" s="22" t="s">
        <v>116</v>
      </c>
      <c r="I49">
        <f>I48-I47</f>
        <v>3.2222222222222219</v>
      </c>
    </row>
    <row r="51" spans="2:9" x14ac:dyDescent="0.3">
      <c r="B51" s="20" t="s">
        <v>70</v>
      </c>
      <c r="C51" t="s">
        <v>69</v>
      </c>
    </row>
    <row r="52" spans="2:9" x14ac:dyDescent="0.3">
      <c r="B52" s="8" t="s">
        <v>58</v>
      </c>
      <c r="C52" s="4">
        <v>0</v>
      </c>
    </row>
    <row r="53" spans="2:9" x14ac:dyDescent="0.3">
      <c r="B53" s="8" t="s">
        <v>59</v>
      </c>
      <c r="C53" s="4">
        <v>0</v>
      </c>
    </row>
    <row r="54" spans="2:9" x14ac:dyDescent="0.3">
      <c r="B54" s="8" t="s">
        <v>60</v>
      </c>
      <c r="C54" s="4">
        <v>0</v>
      </c>
    </row>
    <row r="55" spans="2:9" x14ac:dyDescent="0.3">
      <c r="B55" s="8" t="s">
        <v>62</v>
      </c>
      <c r="C55" s="4">
        <v>0</v>
      </c>
    </row>
    <row r="56" spans="2:9" x14ac:dyDescent="0.3">
      <c r="B56" s="25" t="s">
        <v>61</v>
      </c>
      <c r="C56" s="26">
        <v>0</v>
      </c>
    </row>
    <row r="57" spans="2:9" x14ac:dyDescent="0.3">
      <c r="B57" s="28" t="s">
        <v>71</v>
      </c>
      <c r="C57" s="27">
        <f xml:space="preserve"> SUM(C52:C56)</f>
        <v>0</v>
      </c>
    </row>
  </sheetData>
  <conditionalFormatting sqref="I49">
    <cfRule type="cellIs" dxfId="95" priority="1" operator="lessThan">
      <formula>0</formula>
    </cfRule>
    <cfRule type="cellIs" dxfId="94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57</vt:i4>
      </vt:variant>
    </vt:vector>
  </HeadingPairs>
  <TitlesOfParts>
    <vt:vector size="57" baseType="lpstr">
      <vt:lpstr>A aggregate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  <vt:lpstr>A23</vt:lpstr>
      <vt:lpstr>A24</vt:lpstr>
      <vt:lpstr>A25</vt:lpstr>
      <vt:lpstr>A26</vt:lpstr>
      <vt:lpstr>A27</vt:lpstr>
      <vt:lpstr>A28</vt:lpstr>
      <vt:lpstr>A29</vt:lpstr>
      <vt:lpstr>A30</vt:lpstr>
      <vt:lpstr>A31</vt:lpstr>
      <vt:lpstr>A32</vt:lpstr>
      <vt:lpstr>A33</vt:lpstr>
      <vt:lpstr>A34</vt:lpstr>
      <vt:lpstr>A35</vt:lpstr>
      <vt:lpstr>A36</vt:lpstr>
      <vt:lpstr>A37</vt:lpstr>
      <vt:lpstr>A38</vt:lpstr>
      <vt:lpstr>A39</vt:lpstr>
      <vt:lpstr>A40</vt:lpstr>
      <vt:lpstr>A41</vt:lpstr>
      <vt:lpstr>A42</vt:lpstr>
      <vt:lpstr>A43</vt:lpstr>
      <vt:lpstr>A44</vt:lpstr>
      <vt:lpstr>A45</vt:lpstr>
      <vt:lpstr>A46</vt:lpstr>
      <vt:lpstr>A47</vt:lpstr>
      <vt:lpstr>A48</vt:lpstr>
      <vt:lpstr>A49</vt:lpstr>
      <vt:lpstr>A50</vt:lpstr>
      <vt:lpstr>A51</vt:lpstr>
      <vt:lpstr>A52</vt:lpstr>
      <vt:lpstr>A53</vt:lpstr>
      <vt:lpstr>A54</vt:lpstr>
      <vt:lpstr>A55</vt:lpstr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 Rogers</dc:creator>
  <cp:lastModifiedBy>Rogers,Zac</cp:lastModifiedBy>
  <dcterms:created xsi:type="dcterms:W3CDTF">2014-04-04T22:42:15Z</dcterms:created>
  <dcterms:modified xsi:type="dcterms:W3CDTF">2018-08-09T01:40:24Z</dcterms:modified>
</cp:coreProperties>
</file>