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H46" i="2" l="1"/>
  <c r="G46" i="2"/>
  <c r="F46" i="2"/>
  <c r="D46" i="2"/>
  <c r="C46" i="2"/>
  <c r="B46" i="2"/>
  <c r="H45" i="2"/>
  <c r="G45" i="2"/>
  <c r="F45" i="2"/>
  <c r="D45" i="2"/>
  <c r="C45" i="2"/>
  <c r="B45" i="2"/>
  <c r="H44" i="2"/>
  <c r="G44" i="2"/>
  <c r="F44" i="2"/>
  <c r="D44" i="2"/>
  <c r="C44" i="2"/>
  <c r="B44" i="2"/>
  <c r="L43" i="2"/>
  <c r="K43" i="2"/>
  <c r="J43" i="2"/>
  <c r="H43" i="2"/>
  <c r="G43" i="2"/>
  <c r="F43" i="2"/>
  <c r="D43" i="2"/>
  <c r="C43" i="2"/>
  <c r="B43" i="2"/>
  <c r="H42" i="2"/>
  <c r="G42" i="2"/>
  <c r="F42" i="2"/>
  <c r="D42" i="2"/>
  <c r="C42" i="2"/>
  <c r="B42" i="2"/>
  <c r="L41" i="2"/>
  <c r="K41" i="2"/>
  <c r="J41" i="2"/>
  <c r="H41" i="2"/>
  <c r="G41" i="2"/>
  <c r="F41" i="2"/>
  <c r="D41" i="2"/>
  <c r="C41" i="2"/>
  <c r="B41" i="2"/>
  <c r="H40" i="2"/>
  <c r="G40" i="2"/>
  <c r="F40" i="2"/>
  <c r="D40" i="2"/>
  <c r="C40" i="2"/>
  <c r="B40" i="2"/>
  <c r="L39" i="2"/>
  <c r="K39" i="2"/>
  <c r="J39" i="2"/>
  <c r="H39" i="2"/>
  <c r="G39" i="2"/>
  <c r="F39" i="2"/>
  <c r="D39" i="2"/>
  <c r="C39" i="2"/>
  <c r="B39" i="2"/>
  <c r="H38" i="2"/>
  <c r="G38" i="2"/>
  <c r="F38" i="2"/>
  <c r="D38" i="2"/>
  <c r="C38" i="2"/>
  <c r="B38" i="2"/>
  <c r="H37" i="2"/>
  <c r="G37" i="2"/>
  <c r="F37" i="2"/>
  <c r="D37" i="2"/>
  <c r="C37" i="2"/>
  <c r="B37" i="2"/>
  <c r="L36" i="2"/>
  <c r="K36" i="2"/>
  <c r="J36" i="2"/>
  <c r="H36" i="2"/>
  <c r="G36" i="2"/>
  <c r="F36" i="2"/>
  <c r="D36" i="2"/>
  <c r="C36" i="2"/>
  <c r="B36" i="2"/>
  <c r="L35" i="2"/>
  <c r="K35" i="2"/>
  <c r="J35" i="2"/>
  <c r="H35" i="2"/>
  <c r="G35" i="2"/>
  <c r="F35" i="2"/>
  <c r="D35" i="2"/>
  <c r="C35" i="2"/>
  <c r="B35" i="2"/>
  <c r="L34" i="2"/>
  <c r="K34" i="2"/>
  <c r="J34" i="2"/>
  <c r="H34" i="2"/>
  <c r="G34" i="2"/>
  <c r="F34" i="2"/>
  <c r="D34" i="2"/>
  <c r="C34" i="2"/>
  <c r="B34" i="2"/>
  <c r="H33" i="2"/>
  <c r="G33" i="2"/>
  <c r="F33" i="2"/>
  <c r="D33" i="2"/>
  <c r="C33" i="2"/>
  <c r="B33" i="2"/>
  <c r="H32" i="2"/>
  <c r="G32" i="2"/>
  <c r="F32" i="2"/>
  <c r="D32" i="2"/>
  <c r="C32" i="2"/>
  <c r="B32" i="2"/>
  <c r="H31" i="2"/>
  <c r="G31" i="2"/>
  <c r="F31" i="2"/>
  <c r="D31" i="2"/>
  <c r="C31" i="2"/>
  <c r="B31" i="2"/>
  <c r="L30" i="2"/>
  <c r="K30" i="2"/>
  <c r="J30" i="2"/>
  <c r="H30" i="2"/>
  <c r="G30" i="2"/>
  <c r="F30" i="2"/>
  <c r="D30" i="2"/>
  <c r="C30" i="2"/>
  <c r="B30" i="2"/>
  <c r="L29" i="2"/>
  <c r="K29" i="2"/>
  <c r="J29" i="2"/>
  <c r="H29" i="2"/>
  <c r="G29" i="2"/>
  <c r="F29" i="2"/>
  <c r="D29" i="2"/>
  <c r="C29" i="2"/>
  <c r="B29" i="2"/>
  <c r="H28" i="2"/>
  <c r="G28" i="2"/>
  <c r="F28" i="2"/>
  <c r="D28" i="2"/>
  <c r="C28" i="2"/>
  <c r="B28" i="2"/>
  <c r="H22" i="2"/>
  <c r="G22" i="2"/>
  <c r="F22" i="2"/>
  <c r="D22" i="2"/>
  <c r="C22" i="2"/>
  <c r="B22" i="2"/>
  <c r="H21" i="2"/>
  <c r="G21" i="2"/>
  <c r="F21" i="2"/>
  <c r="D21" i="2"/>
  <c r="C21" i="2"/>
  <c r="B21" i="2"/>
  <c r="H20" i="2"/>
  <c r="G20" i="2"/>
  <c r="F20" i="2"/>
  <c r="D20" i="2"/>
  <c r="C20" i="2"/>
  <c r="B20" i="2"/>
  <c r="L19" i="2"/>
  <c r="K19" i="2"/>
  <c r="J19" i="2"/>
  <c r="H19" i="2"/>
  <c r="G19" i="2"/>
  <c r="F19" i="2"/>
  <c r="D19" i="2"/>
  <c r="C19" i="2"/>
  <c r="B19" i="2"/>
  <c r="H18" i="2"/>
  <c r="G18" i="2"/>
  <c r="F18" i="2"/>
  <c r="D18" i="2"/>
  <c r="C18" i="2"/>
  <c r="B18" i="2"/>
  <c r="L17" i="2"/>
  <c r="K17" i="2"/>
  <c r="J17" i="2"/>
  <c r="H17" i="2"/>
  <c r="G17" i="2"/>
  <c r="F17" i="2"/>
  <c r="D17" i="2"/>
  <c r="C17" i="2"/>
  <c r="B17" i="2"/>
  <c r="H16" i="2"/>
  <c r="G16" i="2"/>
  <c r="F16" i="2"/>
  <c r="D16" i="2"/>
  <c r="C16" i="2"/>
  <c r="B16" i="2"/>
  <c r="L15" i="2"/>
  <c r="K15" i="2"/>
  <c r="J15" i="2"/>
  <c r="H15" i="2"/>
  <c r="G15" i="2"/>
  <c r="F15" i="2"/>
  <c r="D15" i="2"/>
  <c r="C15" i="2"/>
  <c r="B15" i="2"/>
  <c r="H14" i="2"/>
  <c r="G14" i="2"/>
  <c r="F14" i="2"/>
  <c r="D14" i="2"/>
  <c r="C14" i="2"/>
  <c r="B14" i="2"/>
  <c r="H13" i="2"/>
  <c r="G13" i="2"/>
  <c r="F13" i="2"/>
  <c r="D13" i="2"/>
  <c r="C13" i="2"/>
  <c r="B13" i="2"/>
  <c r="L12" i="2"/>
  <c r="K12" i="2"/>
  <c r="J12" i="2"/>
  <c r="H12" i="2"/>
  <c r="G12" i="2"/>
  <c r="F12" i="2"/>
  <c r="D12" i="2"/>
  <c r="C12" i="2"/>
  <c r="B12" i="2"/>
  <c r="L11" i="2"/>
  <c r="K11" i="2"/>
  <c r="J11" i="2"/>
  <c r="H11" i="2"/>
  <c r="G11" i="2"/>
  <c r="F11" i="2"/>
  <c r="D11" i="2"/>
  <c r="C11" i="2"/>
  <c r="B11" i="2"/>
  <c r="L10" i="2"/>
  <c r="K10" i="2"/>
  <c r="J10" i="2"/>
  <c r="H10" i="2"/>
  <c r="G10" i="2"/>
  <c r="F10" i="2"/>
  <c r="D10" i="2"/>
  <c r="C10" i="2"/>
  <c r="B10" i="2"/>
  <c r="H9" i="2"/>
  <c r="G9" i="2"/>
  <c r="F9" i="2"/>
  <c r="D9" i="2"/>
  <c r="C9" i="2"/>
  <c r="B9" i="2"/>
  <c r="H8" i="2"/>
  <c r="G8" i="2"/>
  <c r="F8" i="2"/>
  <c r="D8" i="2"/>
  <c r="C8" i="2"/>
  <c r="B8" i="2"/>
  <c r="H7" i="2"/>
  <c r="G7" i="2"/>
  <c r="F7" i="2"/>
  <c r="D7" i="2"/>
  <c r="C7" i="2"/>
  <c r="B7" i="2"/>
  <c r="L6" i="2"/>
  <c r="K6" i="2"/>
  <c r="J6" i="2"/>
  <c r="H6" i="2"/>
  <c r="G6" i="2"/>
  <c r="F6" i="2"/>
  <c r="D6" i="2"/>
  <c r="C6" i="2"/>
  <c r="B6" i="2"/>
  <c r="L5" i="2"/>
  <c r="K5" i="2"/>
  <c r="J5" i="2"/>
  <c r="H5" i="2"/>
  <c r="G5" i="2"/>
  <c r="F5" i="2"/>
  <c r="D5" i="2"/>
  <c r="C5" i="2"/>
  <c r="B5" i="2"/>
  <c r="H4" i="2"/>
  <c r="G4" i="2"/>
  <c r="F4" i="2"/>
  <c r="D4" i="2"/>
  <c r="C4" i="2"/>
  <c r="B4" i="2"/>
</calcChain>
</file>

<file path=xl/sharedStrings.xml><?xml version="1.0" encoding="utf-8"?>
<sst xmlns="http://schemas.openxmlformats.org/spreadsheetml/2006/main" count="35" uniqueCount="10">
  <si>
    <t>Temperature</t>
  </si>
  <si>
    <t>Mole Fraction</t>
  </si>
  <si>
    <t>Liquidus</t>
  </si>
  <si>
    <t>Solidus 1 (Rutile or hematite)</t>
  </si>
  <si>
    <t>Solidus 2 (Fe2TiO5)</t>
  </si>
  <si>
    <t>Ti/(Ti+V+Fe)</t>
  </si>
  <si>
    <t>Fe/(Ti+V+Fe)</t>
  </si>
  <si>
    <t>V/(Ti+V+Fe)</t>
  </si>
  <si>
    <t>Normalized SEM-EDS data</t>
  </si>
  <si>
    <t>Normalized EPMA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</si>
</sst>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malan/Desktop/Work/PhD/Experimental%20Results/Processing%20Results/Results%20from%20EP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malan/Desktop/Work/PhD/Experimental%20Results/Processing%20Results/Results%20from%20SEM-E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rimental Matrix"/>
      <sheetName val="For FactSage"/>
      <sheetName val="Optimized parameters"/>
      <sheetName val="680 C"/>
      <sheetName val="700 C"/>
      <sheetName val="750 C"/>
      <sheetName val="800 C (SS)"/>
      <sheetName val="800 C"/>
      <sheetName val="825 C"/>
      <sheetName val="850 C"/>
      <sheetName val="860 C"/>
      <sheetName val="875 C"/>
      <sheetName val="900 C"/>
      <sheetName val="950 C"/>
      <sheetName val="1000 C"/>
      <sheetName val="1050 C"/>
      <sheetName val="1100 C"/>
      <sheetName val="1150 C"/>
      <sheetName val="1200 C"/>
      <sheetName val="1250 C"/>
      <sheetName val="1300 C"/>
      <sheetName val="1350 C"/>
      <sheetName val="1400 C"/>
      <sheetName val="Input data Fe-V-O air"/>
      <sheetName val="700 C Ti-V"/>
      <sheetName val="750 C Ti-V"/>
      <sheetName val="800 C Ti-V"/>
      <sheetName val="850 C Ti-V"/>
      <sheetName val="900 C Ti-V"/>
      <sheetName val="950 C Ti-V"/>
      <sheetName val="1000 C Ti-V"/>
      <sheetName val="1050 C Ti-V"/>
      <sheetName val="1100 C Ti-V"/>
      <sheetName val="1150 C Ti-V"/>
      <sheetName val="1200 C Ti-V"/>
      <sheetName val="1250 C Ti-V"/>
      <sheetName val="1300 C Ti-V"/>
      <sheetName val="1350 C Ti-V"/>
      <sheetName val="1400 C Ti-V"/>
      <sheetName val="1450 C Ti-V"/>
      <sheetName val="1500 C Ti-V"/>
      <sheetName val="1550 C Ti-V"/>
      <sheetName val="FactSage Input"/>
      <sheetName val="EPMA"/>
      <sheetName val="Ternary exp"/>
      <sheetName val="1000 C 60% V2O5 30%TiO2"/>
      <sheetName val="1000 C 33% V2O5 33% TiO2"/>
      <sheetName val="1000 C 20% V2O5 70% Fe2O3"/>
      <sheetName val="1000 C 70% V2O5 15% Fe2O3"/>
      <sheetName val="1100 C 60% V2O5 30%TiO2"/>
      <sheetName val="1100 C 50 % V2O5 38%TiO2"/>
      <sheetName val="1100 C 20% V2O5 70% Fe2O3"/>
      <sheetName val="1100 C 33% V2O5 33% TiO2"/>
      <sheetName val="1200 C 33 % V2O5 33% TiO2"/>
      <sheetName val="1200 C 60 % V2O5 20% TiO2"/>
      <sheetName val="1200 C 50% V2O5 30%TiO2"/>
      <sheetName val="1200 C 70% Fe2O3 20% V2O5"/>
      <sheetName val="1300 C 40%V2O5 40%TiO2"/>
      <sheetName val="1300 C 65% Fe2O3 20%V2O5"/>
      <sheetName val="1300 C 50% V2O5 10% Fe2O3"/>
      <sheetName val="1300 C 50% TiO2 30% Fe2O3"/>
      <sheetName val="1400 C 40%V2O5 40% TiO2"/>
      <sheetName val="1400 C 60% TiO2 20% V2O5"/>
      <sheetName val="1400 C 75% Fe2O3 15%V2O5"/>
      <sheetName val="FactSage input 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8">
          <cell r="R18">
            <v>4.0915041064927847E-2</v>
          </cell>
        </row>
        <row r="19">
          <cell r="R19">
            <v>0.15919601505734149</v>
          </cell>
        </row>
        <row r="20">
          <cell r="R20">
            <v>0.79988894387773068</v>
          </cell>
        </row>
        <row r="51">
          <cell r="R51">
            <v>0.76724124237363001</v>
          </cell>
        </row>
        <row r="52">
          <cell r="R52">
            <v>6.4293643458120026E-2</v>
          </cell>
        </row>
        <row r="53">
          <cell r="R53">
            <v>0.16846511416824997</v>
          </cell>
        </row>
      </sheetData>
      <sheetData sheetId="46">
        <row r="18">
          <cell r="R18">
            <v>4.3499960207514045E-2</v>
          </cell>
        </row>
        <row r="19">
          <cell r="R19">
            <v>0.19418922856181953</v>
          </cell>
        </row>
        <row r="20">
          <cell r="R20">
            <v>0.76231081123066646</v>
          </cell>
        </row>
        <row r="51">
          <cell r="R51">
            <v>0.75212522509468926</v>
          </cell>
        </row>
        <row r="52">
          <cell r="R52">
            <v>7.4793000618694622E-2</v>
          </cell>
        </row>
        <row r="53">
          <cell r="R53">
            <v>0.17308177428661611</v>
          </cell>
        </row>
        <row r="85">
          <cell r="R85">
            <v>0.29775963903216068</v>
          </cell>
        </row>
        <row r="86">
          <cell r="R86">
            <v>0.64042057363336125</v>
          </cell>
        </row>
        <row r="87">
          <cell r="R87">
            <v>6.1819787334478127E-2</v>
          </cell>
        </row>
      </sheetData>
      <sheetData sheetId="47">
        <row r="18">
          <cell r="R18">
            <v>9.9562910852549879E-3</v>
          </cell>
        </row>
        <row r="19">
          <cell r="R19">
            <v>0.1998773703146913</v>
          </cell>
        </row>
        <row r="20">
          <cell r="R20">
            <v>0.7901663386000537</v>
          </cell>
        </row>
        <row r="51">
          <cell r="R51">
            <v>2.1719133574074401E-2</v>
          </cell>
        </row>
        <row r="52">
          <cell r="R52">
            <v>0.95086094459783888</v>
          </cell>
        </row>
        <row r="53">
          <cell r="R53">
            <v>2.7419921828086724E-2</v>
          </cell>
        </row>
        <row r="85">
          <cell r="R85">
            <v>0.22082278687591234</v>
          </cell>
        </row>
        <row r="86">
          <cell r="R86">
            <v>0.66736603357843371</v>
          </cell>
        </row>
        <row r="87">
          <cell r="R87">
            <v>0.111811179545654</v>
          </cell>
        </row>
      </sheetData>
      <sheetData sheetId="48">
        <row r="18">
          <cell r="R18">
            <v>4.6892977901105679E-2</v>
          </cell>
        </row>
        <row r="19">
          <cell r="R19">
            <v>0.17522612657157674</v>
          </cell>
        </row>
        <row r="20">
          <cell r="R20">
            <v>0.77788089552731754</v>
          </cell>
        </row>
        <row r="51">
          <cell r="R51">
            <v>0.75577723302557687</v>
          </cell>
        </row>
        <row r="52">
          <cell r="R52">
            <v>6.9795298175540726E-2</v>
          </cell>
        </row>
        <row r="53">
          <cell r="R53">
            <v>0.17442746879888241</v>
          </cell>
        </row>
      </sheetData>
      <sheetData sheetId="49">
        <row r="18">
          <cell r="R18">
            <v>4.7585090947943109E-2</v>
          </cell>
        </row>
        <row r="19">
          <cell r="R19">
            <v>0.21751042472381579</v>
          </cell>
        </row>
        <row r="20">
          <cell r="R20">
            <v>0.73490448432824107</v>
          </cell>
        </row>
        <row r="51">
          <cell r="R51">
            <v>0.76513156691236273</v>
          </cell>
        </row>
        <row r="52">
          <cell r="R52">
            <v>6.1020604610184381E-2</v>
          </cell>
        </row>
        <row r="53">
          <cell r="R53">
            <v>0.17384782847745289</v>
          </cell>
        </row>
      </sheetData>
      <sheetData sheetId="50">
        <row r="18">
          <cell r="R18">
            <v>4.4819983985413675E-2</v>
          </cell>
        </row>
        <row r="19">
          <cell r="R19">
            <v>0.1913407060426679</v>
          </cell>
        </row>
        <row r="20">
          <cell r="R20">
            <v>0.76383930997191851</v>
          </cell>
        </row>
        <row r="51">
          <cell r="R51">
            <v>0.75577122806703589</v>
          </cell>
        </row>
        <row r="52">
          <cell r="R52">
            <v>6.0891679314638888E-2</v>
          </cell>
        </row>
        <row r="53">
          <cell r="R53">
            <v>0.1833370926183252</v>
          </cell>
        </row>
      </sheetData>
      <sheetData sheetId="51">
        <row r="18">
          <cell r="R18">
            <v>1.7184244558389419E-2</v>
          </cell>
        </row>
        <row r="19">
          <cell r="R19">
            <v>0.26560553895397077</v>
          </cell>
        </row>
        <row r="20">
          <cell r="R20">
            <v>0.71721021648763983</v>
          </cell>
        </row>
        <row r="51">
          <cell r="R51">
            <v>3.0227822822009347E-2</v>
          </cell>
        </row>
        <row r="52">
          <cell r="R52">
            <v>0.94135119562394487</v>
          </cell>
        </row>
        <row r="53">
          <cell r="R53">
            <v>2.8420981554045821E-2</v>
          </cell>
        </row>
        <row r="85">
          <cell r="R85">
            <v>0.22724247600714254</v>
          </cell>
        </row>
        <row r="86">
          <cell r="R86">
            <v>0.66559091916405677</v>
          </cell>
        </row>
        <row r="87">
          <cell r="R87">
            <v>0.10716660482880069</v>
          </cell>
        </row>
      </sheetData>
      <sheetData sheetId="52">
        <row r="18">
          <cell r="R18">
            <v>6.3829151785970609E-2</v>
          </cell>
        </row>
        <row r="19">
          <cell r="R19">
            <v>0.2113954469464307</v>
          </cell>
        </row>
        <row r="20">
          <cell r="R20">
            <v>0.72477540126759865</v>
          </cell>
        </row>
        <row r="51">
          <cell r="R51">
            <v>0.76485201892020704</v>
          </cell>
        </row>
        <row r="52">
          <cell r="R52">
            <v>6.4653899087690356E-2</v>
          </cell>
        </row>
        <row r="53">
          <cell r="R53">
            <v>0.17049408199210259</v>
          </cell>
        </row>
        <row r="85">
          <cell r="R85">
            <v>0.3122467975054824</v>
          </cell>
        </row>
        <row r="86">
          <cell r="R86">
            <v>0.62906067834845614</v>
          </cell>
        </row>
        <row r="87">
          <cell r="R87">
            <v>5.869252414606152E-2</v>
          </cell>
        </row>
      </sheetData>
      <sheetData sheetId="53">
        <row r="18">
          <cell r="R18">
            <v>6.8956669579898863E-2</v>
          </cell>
        </row>
        <row r="19">
          <cell r="R19">
            <v>0.24434541724145792</v>
          </cell>
        </row>
        <row r="20">
          <cell r="R20">
            <v>0.68669791317864326</v>
          </cell>
        </row>
        <row r="51">
          <cell r="R51">
            <v>0.78869389320527261</v>
          </cell>
        </row>
        <row r="52">
          <cell r="R52">
            <v>5.4738887909665385E-2</v>
          </cell>
        </row>
        <row r="53">
          <cell r="R53">
            <v>0.156567218885062</v>
          </cell>
        </row>
        <row r="85">
          <cell r="R85">
            <v>0.32149299063387049</v>
          </cell>
        </row>
        <row r="86">
          <cell r="R86">
            <v>0.6141765268865127</v>
          </cell>
        </row>
        <row r="87">
          <cell r="R87">
            <v>6.4330482479616813E-2</v>
          </cell>
        </row>
      </sheetData>
      <sheetData sheetId="54">
        <row r="18">
          <cell r="R18">
            <v>6.4190005131009087E-2</v>
          </cell>
        </row>
        <row r="19">
          <cell r="R19">
            <v>0.25839672208002179</v>
          </cell>
        </row>
        <row r="20">
          <cell r="R20">
            <v>0.67741327278896901</v>
          </cell>
        </row>
        <row r="51">
          <cell r="R51">
            <v>0.78322487158975052</v>
          </cell>
        </row>
        <row r="52">
          <cell r="R52">
            <v>5.0437524861296622E-2</v>
          </cell>
        </row>
        <row r="53">
          <cell r="R53">
            <v>0.16633760354895286</v>
          </cell>
        </row>
      </sheetData>
      <sheetData sheetId="55">
        <row r="18">
          <cell r="R18">
            <v>7.3779418694703683E-2</v>
          </cell>
        </row>
        <row r="19">
          <cell r="R19">
            <v>0.26999484649583072</v>
          </cell>
        </row>
        <row r="20">
          <cell r="R20">
            <v>0.65622573480946556</v>
          </cell>
        </row>
        <row r="51">
          <cell r="R51">
            <v>0.78757206005994762</v>
          </cell>
        </row>
        <row r="52">
          <cell r="R52">
            <v>5.0581031652961163E-2</v>
          </cell>
        </row>
        <row r="53">
          <cell r="R53">
            <v>0.16184690828709122</v>
          </cell>
        </row>
      </sheetData>
      <sheetData sheetId="56">
        <row r="18">
          <cell r="R18">
            <v>1.3963141318176176E-2</v>
          </cell>
        </row>
        <row r="19">
          <cell r="R19">
            <v>0.31030091484799704</v>
          </cell>
        </row>
        <row r="20">
          <cell r="R20">
            <v>0.67573594383382674</v>
          </cell>
        </row>
        <row r="51">
          <cell r="R51">
            <v>4.5962338818907142E-2</v>
          </cell>
        </row>
        <row r="52">
          <cell r="R52">
            <v>0.90751313083374774</v>
          </cell>
        </row>
        <row r="53">
          <cell r="R53">
            <v>4.6524530347345161E-2</v>
          </cell>
        </row>
        <row r="85">
          <cell r="R85">
            <v>0.223867488075121</v>
          </cell>
        </row>
        <row r="86">
          <cell r="R86">
            <v>0.65810178482965265</v>
          </cell>
        </row>
        <row r="87">
          <cell r="R87">
            <v>0.11803072709522633</v>
          </cell>
        </row>
      </sheetData>
      <sheetData sheetId="57">
        <row r="18">
          <cell r="R18">
            <v>8.6673775406766615E-2</v>
          </cell>
        </row>
        <row r="19">
          <cell r="R19">
            <v>0.30571271601505423</v>
          </cell>
        </row>
        <row r="20">
          <cell r="R20">
            <v>0.6076135085781792</v>
          </cell>
        </row>
        <row r="51">
          <cell r="R51">
            <v>0.82767627874064642</v>
          </cell>
        </row>
        <row r="52">
          <cell r="R52">
            <v>4.3052762160091324E-2</v>
          </cell>
        </row>
        <row r="53">
          <cell r="R53">
            <v>0.12927095909926226</v>
          </cell>
        </row>
      </sheetData>
      <sheetData sheetId="58">
        <row r="18">
          <cell r="R18">
            <v>4.3607968266380227E-2</v>
          </cell>
        </row>
        <row r="19">
          <cell r="R19">
            <v>0.46433591891000597</v>
          </cell>
        </row>
        <row r="20">
          <cell r="R20">
            <v>0.49205611282361378</v>
          </cell>
        </row>
        <row r="51">
          <cell r="R51">
            <v>7.1249735068126777E-2</v>
          </cell>
        </row>
        <row r="52">
          <cell r="R52">
            <v>0.8856333059685455</v>
          </cell>
        </row>
        <row r="53">
          <cell r="R53">
            <v>4.3116958963327678E-2</v>
          </cell>
        </row>
        <row r="85">
          <cell r="R85">
            <v>0.26695427091923296</v>
          </cell>
        </row>
        <row r="86">
          <cell r="R86">
            <v>0.64345698493319892</v>
          </cell>
        </row>
        <row r="87">
          <cell r="R87">
            <v>8.9588744147568122E-2</v>
          </cell>
        </row>
      </sheetData>
      <sheetData sheetId="59">
        <row r="18">
          <cell r="R18">
            <v>4.8744109404618395E-2</v>
          </cell>
        </row>
        <row r="19">
          <cell r="R19">
            <v>0.27558961196177911</v>
          </cell>
        </row>
        <row r="20">
          <cell r="R20">
            <v>0.67566627863360251</v>
          </cell>
        </row>
        <row r="51">
          <cell r="R51">
            <v>0.81116611318937415</v>
          </cell>
        </row>
        <row r="52">
          <cell r="R52">
            <v>3.6934815164494053E-2</v>
          </cell>
        </row>
        <row r="53">
          <cell r="R53">
            <v>0.15189907164613181</v>
          </cell>
        </row>
      </sheetData>
      <sheetData sheetId="60">
        <row r="18">
          <cell r="R18">
            <v>0.12867408645561551</v>
          </cell>
        </row>
        <row r="19">
          <cell r="R19">
            <v>0.3135588352098535</v>
          </cell>
        </row>
        <row r="20">
          <cell r="R20">
            <v>0.55776707833453099</v>
          </cell>
        </row>
        <row r="51">
          <cell r="R51">
            <v>0.82714383042071837</v>
          </cell>
        </row>
        <row r="52">
          <cell r="R52">
            <v>4.3491203360368193E-2</v>
          </cell>
        </row>
        <row r="53">
          <cell r="R53">
            <v>0.12936496621891344</v>
          </cell>
        </row>
        <row r="85">
          <cell r="R85">
            <v>0.35600120888499837</v>
          </cell>
        </row>
        <row r="86">
          <cell r="R86">
            <v>0.58432037761188427</v>
          </cell>
        </row>
        <row r="87">
          <cell r="R87">
            <v>5.9678413503117311E-2</v>
          </cell>
        </row>
      </sheetData>
      <sheetData sheetId="61">
        <row r="18">
          <cell r="R18">
            <v>0.14691214596981328</v>
          </cell>
        </row>
        <row r="19">
          <cell r="R19">
            <v>0.33423576401964183</v>
          </cell>
        </row>
        <row r="20">
          <cell r="R20">
            <v>0.51885209001054489</v>
          </cell>
        </row>
        <row r="51">
          <cell r="R51">
            <v>0.85017146216202322</v>
          </cell>
        </row>
        <row r="52">
          <cell r="R52">
            <v>2.9851679419260126E-2</v>
          </cell>
        </row>
        <row r="53">
          <cell r="R53">
            <v>0.11997685841871666</v>
          </cell>
        </row>
      </sheetData>
      <sheetData sheetId="62">
        <row r="18">
          <cell r="R18">
            <v>0.22547365669839281</v>
          </cell>
        </row>
        <row r="19">
          <cell r="R19">
            <v>0.41075098058366966</v>
          </cell>
        </row>
        <row r="20">
          <cell r="R20">
            <v>0.36377536271793753</v>
          </cell>
        </row>
        <row r="51">
          <cell r="R51">
            <v>0.86968464472941753</v>
          </cell>
        </row>
        <row r="52">
          <cell r="R52">
            <v>3.561660473908447E-2</v>
          </cell>
        </row>
        <row r="53">
          <cell r="R53">
            <v>9.4698750531497997E-2</v>
          </cell>
        </row>
      </sheetData>
      <sheetData sheetId="63">
        <row r="18">
          <cell r="R18">
            <v>0.10133002413333819</v>
          </cell>
        </row>
        <row r="19">
          <cell r="R19">
            <v>0.45825999243257698</v>
          </cell>
        </row>
        <row r="20">
          <cell r="R20">
            <v>0.44040998343408488</v>
          </cell>
        </row>
        <row r="51">
          <cell r="R51">
            <v>0.10910684341201829</v>
          </cell>
        </row>
        <row r="52">
          <cell r="R52">
            <v>0.84774122485137005</v>
          </cell>
        </row>
        <row r="53">
          <cell r="R53">
            <v>4.3151931736611693E-2</v>
          </cell>
        </row>
      </sheetData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rimental Matrix"/>
      <sheetName val="For FactSage"/>
      <sheetName val="Optimized parameters"/>
      <sheetName val="680 C"/>
      <sheetName val="700 C"/>
      <sheetName val="750 C"/>
      <sheetName val="800 C (SS)"/>
      <sheetName val="800 C"/>
      <sheetName val="825 C"/>
      <sheetName val="850 C"/>
      <sheetName val="860 C"/>
      <sheetName val="875 C"/>
      <sheetName val="900 C"/>
      <sheetName val="950 C"/>
      <sheetName val="1000 C"/>
      <sheetName val="1050 C"/>
      <sheetName val="1100 C"/>
      <sheetName val="1150 C"/>
      <sheetName val="1200 C"/>
      <sheetName val="1250 C"/>
      <sheetName val="1300 C"/>
      <sheetName val="1350 C"/>
      <sheetName val="1400 C"/>
      <sheetName val="Input data Fe-V-O air"/>
      <sheetName val="700 C Ti-V"/>
      <sheetName val="750 C Ti-V"/>
      <sheetName val="800 C Ti-V"/>
      <sheetName val="850 C Ti-V"/>
      <sheetName val="900 C Ti-V"/>
      <sheetName val="950 C Ti-V"/>
      <sheetName val="1000 C Ti-V"/>
      <sheetName val="1050 C Ti-V"/>
      <sheetName val="1100 C Ti-V"/>
      <sheetName val="1150 C Ti-V"/>
      <sheetName val="1200 C Ti-V"/>
      <sheetName val="1250 C Ti-V"/>
      <sheetName val="1300 C Ti-V"/>
      <sheetName val="1350 C Ti-V"/>
      <sheetName val="1400 C Ti-V"/>
      <sheetName val="1450 C Ti-V"/>
      <sheetName val="1500 C Ti-V"/>
      <sheetName val="1550 C Ti-V"/>
      <sheetName val="FactSage Input"/>
      <sheetName val="EPMA"/>
      <sheetName val="Sheet40"/>
      <sheetName val="Ternary exp"/>
      <sheetName val="1000 C 60% V2O5 30%TiO2"/>
      <sheetName val="1000 C 33% V2O5 33% TiO2"/>
      <sheetName val="1000 C 20% V2O5 70% Fe2O3"/>
      <sheetName val="1000 C 70% V2O5 15% Fe2O3"/>
      <sheetName val="1100 C 60% V2O5 30%TiO2"/>
      <sheetName val="1100 C 50 % V2O5 38%TiO2"/>
      <sheetName val="1100 C 20% V2O5 70% Fe2O3"/>
      <sheetName val="1100 C 33% V2O5 33% TiO2"/>
      <sheetName val="1200 C 33 % V2O5 33% TiO2"/>
      <sheetName val="1200 C 60 % V2O5 20% TiO2"/>
      <sheetName val="1200 C 50% V2O5 30%TiO2"/>
      <sheetName val="1200 C 70% Fe2O3 20% V2O5"/>
      <sheetName val="1300 C 40%V2O5 40%TiO2"/>
      <sheetName val="1300 C 65% Fe2O3 20%V2O5"/>
      <sheetName val="1300 C 50% V2O5 10% Fe2O3"/>
      <sheetName val="1300 C 50% TiO2 30% Fe2O3"/>
      <sheetName val="1400 C 40%V2O5 40% TiO2"/>
      <sheetName val="1400 C 60% TiO2 20% V2O5"/>
      <sheetName val="1400 C 75% Fe2O3 15%V2O5"/>
      <sheetName val="FactSage input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8">
          <cell r="R18">
            <v>3.80495536773333E-2</v>
          </cell>
        </row>
        <row r="19">
          <cell r="R19">
            <v>0.14840150724560075</v>
          </cell>
        </row>
        <row r="20">
          <cell r="R20">
            <v>0.81354893907706594</v>
          </cell>
        </row>
        <row r="51">
          <cell r="R51">
            <v>0.75464361743670105</v>
          </cell>
        </row>
        <row r="52">
          <cell r="R52">
            <v>6.1535130031541804E-2</v>
          </cell>
        </row>
        <row r="53">
          <cell r="R53">
            <v>0.18382125253175713</v>
          </cell>
        </row>
      </sheetData>
      <sheetData sheetId="47">
        <row r="18">
          <cell r="R18">
            <v>4.0292142661715574E-2</v>
          </cell>
        </row>
        <row r="19">
          <cell r="R19">
            <v>0.16731684612445832</v>
          </cell>
        </row>
        <row r="20">
          <cell r="R20">
            <v>0.79239101121382616</v>
          </cell>
        </row>
        <row r="51">
          <cell r="R51">
            <v>0.74010501360625691</v>
          </cell>
        </row>
        <row r="52">
          <cell r="R52">
            <v>7.4853867307467473E-2</v>
          </cell>
        </row>
        <row r="53">
          <cell r="R53">
            <v>0.18504111908627563</v>
          </cell>
        </row>
        <row r="85">
          <cell r="R85">
            <v>0.30141539900910602</v>
          </cell>
        </row>
        <row r="86">
          <cell r="R86">
            <v>0.63320620292952901</v>
          </cell>
        </row>
        <row r="87">
          <cell r="R87">
            <v>6.5378398061365028E-2</v>
          </cell>
        </row>
      </sheetData>
      <sheetData sheetId="48">
        <row r="18">
          <cell r="R18">
            <v>1.0263295644289953E-2</v>
          </cell>
        </row>
        <row r="19">
          <cell r="R19">
            <v>0.20080117682872534</v>
          </cell>
        </row>
        <row r="20">
          <cell r="R20">
            <v>0.7889355275269847</v>
          </cell>
        </row>
        <row r="51">
          <cell r="R51">
            <v>2.1636079634524585E-2</v>
          </cell>
        </row>
        <row r="52">
          <cell r="R52">
            <v>0.9511715243417953</v>
          </cell>
        </row>
        <row r="53">
          <cell r="R53">
            <v>2.7192396023680065E-2</v>
          </cell>
        </row>
        <row r="85">
          <cell r="R85">
            <v>0.2189871711320657</v>
          </cell>
        </row>
        <row r="86">
          <cell r="R86">
            <v>0.6691255831472066</v>
          </cell>
        </row>
        <row r="87">
          <cell r="R87">
            <v>0.11188724572072772</v>
          </cell>
        </row>
      </sheetData>
      <sheetData sheetId="49">
        <row r="18">
          <cell r="R18">
            <v>4.2809394450938419E-2</v>
          </cell>
        </row>
        <row r="19">
          <cell r="R19">
            <v>0.16667580423444917</v>
          </cell>
        </row>
        <row r="20">
          <cell r="R20">
            <v>0.79051480131461238</v>
          </cell>
        </row>
        <row r="51">
          <cell r="R51">
            <v>0.74230960209772889</v>
          </cell>
        </row>
        <row r="52">
          <cell r="R52">
            <v>6.736393648912116E-2</v>
          </cell>
        </row>
        <row r="53">
          <cell r="R53">
            <v>0.19032646141314996</v>
          </cell>
        </row>
      </sheetData>
      <sheetData sheetId="50">
        <row r="18">
          <cell r="R18">
            <v>2.824741368850241E-2</v>
          </cell>
        </row>
        <row r="19">
          <cell r="R19">
            <v>0.21558742067436268</v>
          </cell>
        </row>
        <row r="20">
          <cell r="R20">
            <v>0.75616516563713498</v>
          </cell>
        </row>
        <row r="51">
          <cell r="R51">
            <v>0.75513539235460014</v>
          </cell>
        </row>
        <row r="52">
          <cell r="R52">
            <v>5.7828909983621321E-2</v>
          </cell>
        </row>
        <row r="53">
          <cell r="R53">
            <v>0.18703569766177852</v>
          </cell>
        </row>
      </sheetData>
      <sheetData sheetId="51">
        <row r="18">
          <cell r="R18">
            <v>3.8946088134806024E-2</v>
          </cell>
        </row>
        <row r="19">
          <cell r="R19">
            <v>0.19702779509575466</v>
          </cell>
        </row>
        <row r="20">
          <cell r="R20">
            <v>0.76402611676943932</v>
          </cell>
        </row>
        <row r="51">
          <cell r="R51">
            <v>0.75628632490700931</v>
          </cell>
        </row>
        <row r="52">
          <cell r="R52">
            <v>6.1042644315783358E-2</v>
          </cell>
        </row>
        <row r="53">
          <cell r="R53">
            <v>0.18267103077720734</v>
          </cell>
        </row>
      </sheetData>
      <sheetData sheetId="52">
        <row r="18">
          <cell r="R18">
            <v>1.3272753038068795E-2</v>
          </cell>
        </row>
        <row r="19">
          <cell r="R19">
            <v>0.23875913684532585</v>
          </cell>
        </row>
        <row r="20">
          <cell r="R20">
            <v>0.74796811011660536</v>
          </cell>
        </row>
        <row r="51">
          <cell r="R51">
            <v>3.1026239551801383E-2</v>
          </cell>
        </row>
        <row r="52">
          <cell r="R52">
            <v>0.93380565674664628</v>
          </cell>
        </row>
        <row r="53">
          <cell r="R53">
            <v>3.5168103701552322E-2</v>
          </cell>
        </row>
        <row r="85">
          <cell r="R85">
            <v>0.22625422341895954</v>
          </cell>
        </row>
        <row r="86">
          <cell r="R86">
            <v>0.65611714349091788</v>
          </cell>
        </row>
        <row r="87">
          <cell r="R87">
            <v>0.11762863309012261</v>
          </cell>
        </row>
      </sheetData>
      <sheetData sheetId="53">
        <row r="18">
          <cell r="R18">
            <v>4.8502391710645749E-2</v>
          </cell>
        </row>
        <row r="19">
          <cell r="R19">
            <v>0.20224262190243905</v>
          </cell>
        </row>
        <row r="20">
          <cell r="R20">
            <v>0.74925498638691523</v>
          </cell>
        </row>
        <row r="51">
          <cell r="R51">
            <v>0.75596073165071687</v>
          </cell>
        </row>
        <row r="52">
          <cell r="R52">
            <v>6.2374210782952716E-2</v>
          </cell>
        </row>
        <row r="53">
          <cell r="R53">
            <v>0.18166505756633042</v>
          </cell>
        </row>
        <row r="85">
          <cell r="R85">
            <v>0.31217844540558559</v>
          </cell>
        </row>
        <row r="86">
          <cell r="R86">
            <v>0.62006119550333383</v>
          </cell>
        </row>
        <row r="87">
          <cell r="R87">
            <v>6.776035909108058E-2</v>
          </cell>
        </row>
      </sheetData>
      <sheetData sheetId="54">
        <row r="18">
          <cell r="R18">
            <v>6.4715018360218021E-2</v>
          </cell>
        </row>
        <row r="19">
          <cell r="R19">
            <v>0.23712200329161709</v>
          </cell>
        </row>
        <row r="20">
          <cell r="R20">
            <v>0.69816297834816488</v>
          </cell>
        </row>
        <row r="51">
          <cell r="R51">
            <v>0.77590577865648036</v>
          </cell>
        </row>
        <row r="52">
          <cell r="R52">
            <v>5.2531421477714009E-2</v>
          </cell>
        </row>
        <row r="53">
          <cell r="R53">
            <v>0.17156279986580564</v>
          </cell>
        </row>
        <row r="85">
          <cell r="R85">
            <v>0.32306508392220751</v>
          </cell>
        </row>
        <row r="86">
          <cell r="R86">
            <v>0.60353998884528548</v>
          </cell>
        </row>
        <row r="87">
          <cell r="R87">
            <v>7.3394927232506957E-2</v>
          </cell>
        </row>
      </sheetData>
      <sheetData sheetId="55">
        <row r="18">
          <cell r="R18">
            <v>5.5238794384789458E-2</v>
          </cell>
        </row>
        <row r="19">
          <cell r="R19">
            <v>0.24904344434079836</v>
          </cell>
        </row>
        <row r="20">
          <cell r="R20">
            <v>0.69571776127441221</v>
          </cell>
        </row>
        <row r="51">
          <cell r="R51">
            <v>0.77339508256815659</v>
          </cell>
        </row>
        <row r="52">
          <cell r="R52">
            <v>4.8786827469524369E-2</v>
          </cell>
        </row>
        <row r="53">
          <cell r="R53">
            <v>0.17781808996231904</v>
          </cell>
        </row>
      </sheetData>
      <sheetData sheetId="56">
        <row r="18">
          <cell r="R18">
            <v>6.3634333706560187E-2</v>
          </cell>
        </row>
        <row r="19">
          <cell r="R19">
            <v>0.25610660953288378</v>
          </cell>
        </row>
        <row r="20">
          <cell r="R20">
            <v>0.68025905676055609</v>
          </cell>
        </row>
        <row r="51">
          <cell r="R51">
            <v>0.77721124189245772</v>
          </cell>
        </row>
        <row r="52">
          <cell r="R52">
            <v>4.8431338438284649E-2</v>
          </cell>
        </row>
        <row r="53">
          <cell r="R53">
            <v>0.17435741966925764</v>
          </cell>
        </row>
      </sheetData>
      <sheetData sheetId="57">
        <row r="18">
          <cell r="R18">
            <v>1.2109752707945631E-2</v>
          </cell>
        </row>
        <row r="19">
          <cell r="R19">
            <v>0.2810643274750147</v>
          </cell>
        </row>
        <row r="20">
          <cell r="R20">
            <v>0.70682591981703968</v>
          </cell>
        </row>
        <row r="51">
          <cell r="R51">
            <v>4.5944165363559185E-2</v>
          </cell>
        </row>
        <row r="52">
          <cell r="R52">
            <v>0.90687901535568449</v>
          </cell>
        </row>
        <row r="53">
          <cell r="R53">
            <v>4.7176819280756344E-2</v>
          </cell>
        </row>
        <row r="85">
          <cell r="R85">
            <v>0.2276384291014395</v>
          </cell>
        </row>
        <row r="86">
          <cell r="R86">
            <v>0.65293138522125715</v>
          </cell>
        </row>
        <row r="87">
          <cell r="R87">
            <v>0.11943018567730335</v>
          </cell>
        </row>
      </sheetData>
      <sheetData sheetId="58">
        <row r="18">
          <cell r="R18">
            <v>8.8575741292415022E-2</v>
          </cell>
        </row>
        <row r="19">
          <cell r="R19">
            <v>0.3056878069583584</v>
          </cell>
        </row>
        <row r="20">
          <cell r="R20">
            <v>0.60573645174922652</v>
          </cell>
        </row>
        <row r="51">
          <cell r="R51">
            <v>0.82303457275192549</v>
          </cell>
        </row>
        <row r="52">
          <cell r="R52">
            <v>4.3978925379334836E-2</v>
          </cell>
        </row>
        <row r="53">
          <cell r="R53">
            <v>0.13298650186873967</v>
          </cell>
        </row>
      </sheetData>
      <sheetData sheetId="59">
        <row r="18">
          <cell r="R18">
            <v>4.4416695582054522E-2</v>
          </cell>
        </row>
        <row r="19">
          <cell r="R19">
            <v>0.46660272419291138</v>
          </cell>
        </row>
        <row r="20">
          <cell r="R20">
            <v>0.4889805802250341</v>
          </cell>
        </row>
        <row r="51">
          <cell r="R51">
            <v>7.1323043458688062E-2</v>
          </cell>
        </row>
        <row r="52">
          <cell r="R52">
            <v>0.88629825504780491</v>
          </cell>
        </row>
        <row r="53">
          <cell r="R53">
            <v>4.2378701493507087E-2</v>
          </cell>
        </row>
        <row r="85">
          <cell r="R85">
            <v>0.26689509069748313</v>
          </cell>
        </row>
        <row r="86">
          <cell r="R86">
            <v>0.64401033598159485</v>
          </cell>
        </row>
        <row r="87">
          <cell r="R87">
            <v>8.9094573320921966E-2</v>
          </cell>
        </row>
      </sheetData>
      <sheetData sheetId="60">
        <row r="18">
          <cell r="R18">
            <v>5.3910054253343283E-2</v>
          </cell>
        </row>
        <row r="19">
          <cell r="R19">
            <v>0.27478909501947446</v>
          </cell>
        </row>
        <row r="20">
          <cell r="R20">
            <v>0.67130085072718226</v>
          </cell>
        </row>
        <row r="51">
          <cell r="R51">
            <v>0.80855193426944105</v>
          </cell>
        </row>
        <row r="52">
          <cell r="R52">
            <v>3.7055456578977783E-2</v>
          </cell>
        </row>
        <row r="53">
          <cell r="R53">
            <v>0.15439260915158115</v>
          </cell>
        </row>
      </sheetData>
      <sheetData sheetId="61">
        <row r="18">
          <cell r="R18">
            <v>0.12241666903376872</v>
          </cell>
        </row>
        <row r="19">
          <cell r="R19">
            <v>0.31750463825248582</v>
          </cell>
        </row>
        <row r="20">
          <cell r="R20">
            <v>0.56007869271374555</v>
          </cell>
        </row>
        <row r="51">
          <cell r="R51">
            <v>0.82498661228909953</v>
          </cell>
        </row>
        <row r="52">
          <cell r="R52">
            <v>4.3547260121634103E-2</v>
          </cell>
        </row>
        <row r="53">
          <cell r="R53">
            <v>0.13146612758926637</v>
          </cell>
        </row>
        <row r="85">
          <cell r="R85">
            <v>0.35608165365405231</v>
          </cell>
        </row>
        <row r="86">
          <cell r="R86">
            <v>0.5851675170303724</v>
          </cell>
        </row>
        <row r="87">
          <cell r="R87">
            <v>5.8750829315575293E-2</v>
          </cell>
        </row>
      </sheetData>
      <sheetData sheetId="62">
        <row r="18">
          <cell r="R18">
            <v>0.14539453414076783</v>
          </cell>
        </row>
        <row r="19">
          <cell r="R19">
            <v>0.30870667549567504</v>
          </cell>
        </row>
        <row r="20">
          <cell r="R20">
            <v>0.54589879036355704</v>
          </cell>
        </row>
        <row r="51">
          <cell r="R51">
            <v>0.84035887660586217</v>
          </cell>
        </row>
        <row r="52">
          <cell r="R52">
            <v>2.8799228531104615E-2</v>
          </cell>
        </row>
        <row r="53">
          <cell r="R53">
            <v>0.13084189486303321</v>
          </cell>
        </row>
      </sheetData>
      <sheetData sheetId="63">
        <row r="18">
          <cell r="R18">
            <v>0.20551191397797325</v>
          </cell>
        </row>
        <row r="19">
          <cell r="R19">
            <v>0.40150904394419906</v>
          </cell>
        </row>
        <row r="20">
          <cell r="R20">
            <v>0.39297904207782763</v>
          </cell>
        </row>
        <row r="51">
          <cell r="R51">
            <v>0.86928512500894761</v>
          </cell>
        </row>
        <row r="52">
          <cell r="R52">
            <v>3.5589329024166678E-2</v>
          </cell>
        </row>
        <row r="53">
          <cell r="R53">
            <v>9.5125545966885716E-2</v>
          </cell>
        </row>
      </sheetData>
      <sheetData sheetId="64">
        <row r="18">
          <cell r="R18">
            <v>0.11058174628428516</v>
          </cell>
        </row>
        <row r="19">
          <cell r="R19">
            <v>0.47275739033259406</v>
          </cell>
        </row>
        <row r="20">
          <cell r="R20">
            <v>0.41666086338312075</v>
          </cell>
        </row>
        <row r="51">
          <cell r="R51">
            <v>0.10915231738644188</v>
          </cell>
        </row>
        <row r="52">
          <cell r="R52">
            <v>0.84726445552704888</v>
          </cell>
        </row>
        <row r="53">
          <cell r="R53">
            <v>4.3583227086509191E-2</v>
          </cell>
        </row>
      </sheetData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J27" sqref="J27"/>
    </sheetView>
  </sheetViews>
  <sheetFormatPr defaultRowHeight="15" x14ac:dyDescent="0.25"/>
  <cols>
    <col min="1" max="1" width="12.5703125" bestFit="1" customWidth="1"/>
    <col min="2" max="2" width="11.85546875" bestFit="1" customWidth="1"/>
    <col min="3" max="3" width="12.42578125" bestFit="1" customWidth="1"/>
    <col min="4" max="4" width="11.5703125" bestFit="1" customWidth="1"/>
    <col min="5" max="5" width="12.5703125" bestFit="1" customWidth="1"/>
    <col min="6" max="6" width="11.85546875" bestFit="1" customWidth="1"/>
    <col min="7" max="7" width="12.42578125" bestFit="1" customWidth="1"/>
    <col min="8" max="8" width="11.5703125" bestFit="1" customWidth="1"/>
    <col min="9" max="9" width="12.5703125" bestFit="1" customWidth="1"/>
    <col min="10" max="10" width="11.85546875" bestFit="1" customWidth="1"/>
    <col min="11" max="11" width="12.42578125" bestFit="1" customWidth="1"/>
    <col min="12" max="12" width="11.5703125" bestFit="1" customWidth="1"/>
  </cols>
  <sheetData>
    <row r="1" spans="1:13" x14ac:dyDescent="0.25">
      <c r="A1" s="4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 x14ac:dyDescent="0.25">
      <c r="A2" s="4" t="s">
        <v>2</v>
      </c>
      <c r="B2" s="4"/>
      <c r="C2" s="4"/>
      <c r="D2" s="4"/>
      <c r="E2" s="4" t="s">
        <v>3</v>
      </c>
      <c r="F2" s="4"/>
      <c r="G2" s="4"/>
      <c r="H2" s="4"/>
      <c r="I2" s="4" t="s">
        <v>4</v>
      </c>
      <c r="J2" s="4"/>
      <c r="K2" s="4"/>
      <c r="L2" s="4"/>
      <c r="M2" s="2"/>
    </row>
    <row r="3" spans="1:13" x14ac:dyDescent="0.25">
      <c r="A3" t="s">
        <v>0</v>
      </c>
      <c r="B3" s="1" t="s">
        <v>5</v>
      </c>
      <c r="C3" s="1" t="s">
        <v>6</v>
      </c>
      <c r="D3" s="1" t="s">
        <v>7</v>
      </c>
      <c r="E3" t="s">
        <v>0</v>
      </c>
      <c r="F3" s="1" t="s">
        <v>5</v>
      </c>
      <c r="G3" s="1" t="s">
        <v>6</v>
      </c>
      <c r="H3" s="1" t="s">
        <v>7</v>
      </c>
      <c r="I3" t="s">
        <v>0</v>
      </c>
      <c r="J3" s="1" t="s">
        <v>5</v>
      </c>
      <c r="K3" s="1" t="s">
        <v>6</v>
      </c>
      <c r="L3" s="1" t="s">
        <v>7</v>
      </c>
    </row>
    <row r="4" spans="1:13" x14ac:dyDescent="0.25">
      <c r="A4">
        <v>1000</v>
      </c>
      <c r="B4" s="5">
        <f>'[1]1000 C 60% V2O5 30%TiO2'!$R$18</f>
        <v>4.0915041064927847E-2</v>
      </c>
      <c r="C4" s="5">
        <f>'[1]1000 C 60% V2O5 30%TiO2'!$R$19</f>
        <v>0.15919601505734149</v>
      </c>
      <c r="D4" s="5">
        <f>'[1]1000 C 60% V2O5 30%TiO2'!$R$20</f>
        <v>0.79988894387773068</v>
      </c>
      <c r="E4">
        <v>1000</v>
      </c>
      <c r="F4" s="5">
        <f>'[1]1000 C 60% V2O5 30%TiO2'!$R$51</f>
        <v>0.76724124237363001</v>
      </c>
      <c r="G4" s="5">
        <f>'[1]1000 C 60% V2O5 30%TiO2'!$R$52</f>
        <v>6.4293643458120026E-2</v>
      </c>
      <c r="H4" s="5">
        <f>'[1]1000 C 60% V2O5 30%TiO2'!$R$53</f>
        <v>0.16846511416824997</v>
      </c>
      <c r="I4">
        <v>1000</v>
      </c>
      <c r="M4" s="3"/>
    </row>
    <row r="5" spans="1:13" x14ac:dyDescent="0.25">
      <c r="A5">
        <v>1000</v>
      </c>
      <c r="B5" s="5">
        <f>'[1]1000 C 33% V2O5 33% TiO2'!$R$18</f>
        <v>4.3499960207514045E-2</v>
      </c>
      <c r="C5" s="5">
        <f>'[1]1000 C 33% V2O5 33% TiO2'!$R$19</f>
        <v>0.19418922856181953</v>
      </c>
      <c r="D5" s="5">
        <f>'[1]1000 C 33% V2O5 33% TiO2'!$R$20</f>
        <v>0.76231081123066646</v>
      </c>
      <c r="E5">
        <v>1000</v>
      </c>
      <c r="F5" s="5">
        <f>'[1]1000 C 33% V2O5 33% TiO2'!$R$51</f>
        <v>0.75212522509468926</v>
      </c>
      <c r="G5" s="5">
        <f>'[1]1000 C 33% V2O5 33% TiO2'!$R$52</f>
        <v>7.4793000618694622E-2</v>
      </c>
      <c r="H5" s="5">
        <f>'[1]1000 C 33% V2O5 33% TiO2'!$R$53</f>
        <v>0.17308177428661611</v>
      </c>
      <c r="I5">
        <v>1000</v>
      </c>
      <c r="J5" s="5">
        <f>'[1]1000 C 33% V2O5 33% TiO2'!$R$85</f>
        <v>0.29775963903216068</v>
      </c>
      <c r="K5" s="5">
        <f>'[1]1000 C 33% V2O5 33% TiO2'!$R$86</f>
        <v>0.64042057363336125</v>
      </c>
      <c r="L5" s="5">
        <f>'[1]1000 C 33% V2O5 33% TiO2'!$R$87</f>
        <v>6.1819787334478127E-2</v>
      </c>
      <c r="M5" s="3"/>
    </row>
    <row r="6" spans="1:13" x14ac:dyDescent="0.25">
      <c r="A6">
        <v>1000</v>
      </c>
      <c r="B6" s="5">
        <f>'[1]1000 C 20% V2O5 70% Fe2O3'!$R$18</f>
        <v>9.9562910852549879E-3</v>
      </c>
      <c r="C6" s="5">
        <f>'[1]1000 C 20% V2O5 70% Fe2O3'!$R$19</f>
        <v>0.1998773703146913</v>
      </c>
      <c r="D6" s="5">
        <f>'[1]1000 C 20% V2O5 70% Fe2O3'!$R$20</f>
        <v>0.7901663386000537</v>
      </c>
      <c r="E6">
        <v>1000</v>
      </c>
      <c r="F6" s="5">
        <f>'[1]1000 C 20% V2O5 70% Fe2O3'!$R$51</f>
        <v>2.1719133574074401E-2</v>
      </c>
      <c r="G6" s="5">
        <f>'[1]1000 C 20% V2O5 70% Fe2O3'!$R$52</f>
        <v>0.95086094459783888</v>
      </c>
      <c r="H6" s="5">
        <f>'[1]1000 C 20% V2O5 70% Fe2O3'!$R$53</f>
        <v>2.7419921828086724E-2</v>
      </c>
      <c r="I6">
        <v>1000</v>
      </c>
      <c r="J6" s="5">
        <f>'[1]1000 C 20% V2O5 70% Fe2O3'!$R$85</f>
        <v>0.22082278687591234</v>
      </c>
      <c r="K6" s="5">
        <f>'[1]1000 C 20% V2O5 70% Fe2O3'!$R$86</f>
        <v>0.66736603357843371</v>
      </c>
      <c r="L6" s="5">
        <f>'[1]1000 C 20% V2O5 70% Fe2O3'!$R$87</f>
        <v>0.111811179545654</v>
      </c>
      <c r="M6" s="3"/>
    </row>
    <row r="7" spans="1:13" x14ac:dyDescent="0.25">
      <c r="A7">
        <v>1000</v>
      </c>
      <c r="B7" s="5">
        <f>'[1]1000 C 70% V2O5 15% Fe2O3'!$R$18</f>
        <v>4.6892977901105679E-2</v>
      </c>
      <c r="C7" s="5">
        <f>'[1]1000 C 70% V2O5 15% Fe2O3'!$R$19</f>
        <v>0.17522612657157674</v>
      </c>
      <c r="D7" s="5">
        <f>'[1]1000 C 70% V2O5 15% Fe2O3'!$R$20</f>
        <v>0.77788089552731754</v>
      </c>
      <c r="E7">
        <v>1000</v>
      </c>
      <c r="F7" s="5">
        <f>'[1]1000 C 70% V2O5 15% Fe2O3'!$R$51</f>
        <v>0.75577723302557687</v>
      </c>
      <c r="G7" s="5">
        <f>'[1]1000 C 70% V2O5 15% Fe2O3'!$R$52</f>
        <v>6.9795298175540726E-2</v>
      </c>
      <c r="H7" s="5">
        <f>'[1]1000 C 70% V2O5 15% Fe2O3'!$R$53</f>
        <v>0.17442746879888241</v>
      </c>
      <c r="I7">
        <v>1000</v>
      </c>
      <c r="J7" s="3"/>
      <c r="K7" s="3"/>
      <c r="M7" s="3"/>
    </row>
    <row r="8" spans="1:13" x14ac:dyDescent="0.25">
      <c r="A8">
        <v>1100</v>
      </c>
      <c r="B8" s="5">
        <f>'[1]1100 C 60% V2O5 30%TiO2'!$R$18</f>
        <v>4.7585090947943109E-2</v>
      </c>
      <c r="C8" s="5">
        <f>'[1]1100 C 60% V2O5 30%TiO2'!$R$19</f>
        <v>0.21751042472381579</v>
      </c>
      <c r="D8" s="5">
        <f>'[1]1100 C 60% V2O5 30%TiO2'!$R$20</f>
        <v>0.73490448432824107</v>
      </c>
      <c r="E8">
        <v>1100</v>
      </c>
      <c r="F8" s="5">
        <f>'[1]1100 C 60% V2O5 30%TiO2'!$R$51</f>
        <v>0.76513156691236273</v>
      </c>
      <c r="G8" s="5">
        <f>'[1]1100 C 60% V2O5 30%TiO2'!$R$52</f>
        <v>6.1020604610184381E-2</v>
      </c>
      <c r="H8" s="5">
        <f>'[1]1100 C 60% V2O5 30%TiO2'!$R$53</f>
        <v>0.17384782847745289</v>
      </c>
      <c r="I8">
        <v>1100</v>
      </c>
      <c r="J8" s="3"/>
      <c r="K8" s="3"/>
      <c r="M8" s="3"/>
    </row>
    <row r="9" spans="1:13" x14ac:dyDescent="0.25">
      <c r="A9">
        <v>1100</v>
      </c>
      <c r="B9" s="5">
        <f>'[1]1100 C 50 % V2O5 38%TiO2'!$R$18</f>
        <v>4.4819983985413675E-2</v>
      </c>
      <c r="C9" s="5">
        <f>'[1]1100 C 50 % V2O5 38%TiO2'!$R$19</f>
        <v>0.1913407060426679</v>
      </c>
      <c r="D9" s="5">
        <f>'[1]1100 C 50 % V2O5 38%TiO2'!$R$20</f>
        <v>0.76383930997191851</v>
      </c>
      <c r="E9">
        <v>1100</v>
      </c>
      <c r="F9" s="5">
        <f>'[1]1100 C 50 % V2O5 38%TiO2'!$R$51</f>
        <v>0.75577122806703589</v>
      </c>
      <c r="G9" s="5">
        <f>'[1]1100 C 50 % V2O5 38%TiO2'!$R$52</f>
        <v>6.0891679314638888E-2</v>
      </c>
      <c r="H9" s="5">
        <f>'[1]1100 C 50 % V2O5 38%TiO2'!$R$53</f>
        <v>0.1833370926183252</v>
      </c>
      <c r="I9">
        <v>1100</v>
      </c>
      <c r="J9" s="3"/>
      <c r="K9" s="3"/>
      <c r="M9" s="3"/>
    </row>
    <row r="10" spans="1:13" x14ac:dyDescent="0.25">
      <c r="A10">
        <v>1100</v>
      </c>
      <c r="B10" s="5">
        <f>'[1]1100 C 20% V2O5 70% Fe2O3'!$R$18</f>
        <v>1.7184244558389419E-2</v>
      </c>
      <c r="C10" s="5">
        <f>'[1]1100 C 20% V2O5 70% Fe2O3'!$R$19</f>
        <v>0.26560553895397077</v>
      </c>
      <c r="D10" s="5">
        <f>'[1]1100 C 20% V2O5 70% Fe2O3'!$R$20</f>
        <v>0.71721021648763983</v>
      </c>
      <c r="E10">
        <v>1100</v>
      </c>
      <c r="F10" s="5">
        <f>'[1]1100 C 20% V2O5 70% Fe2O3'!$R$51</f>
        <v>3.0227822822009347E-2</v>
      </c>
      <c r="G10" s="5">
        <f>'[1]1100 C 20% V2O5 70% Fe2O3'!$R$52</f>
        <v>0.94135119562394487</v>
      </c>
      <c r="H10" s="5">
        <f>'[1]1100 C 20% V2O5 70% Fe2O3'!$R$53</f>
        <v>2.8420981554045821E-2</v>
      </c>
      <c r="I10">
        <v>1100</v>
      </c>
      <c r="J10" s="5">
        <f>'[1]1100 C 20% V2O5 70% Fe2O3'!$R$85</f>
        <v>0.22724247600714254</v>
      </c>
      <c r="K10" s="5">
        <f>'[1]1100 C 20% V2O5 70% Fe2O3'!$R$86</f>
        <v>0.66559091916405677</v>
      </c>
      <c r="L10" s="5">
        <f>'[1]1100 C 20% V2O5 70% Fe2O3'!$R$87</f>
        <v>0.10716660482880069</v>
      </c>
      <c r="M10" s="3"/>
    </row>
    <row r="11" spans="1:13" x14ac:dyDescent="0.25">
      <c r="A11">
        <v>1100</v>
      </c>
      <c r="B11" s="5">
        <f>'[1]1100 C 33% V2O5 33% TiO2'!$R$18</f>
        <v>6.3829151785970609E-2</v>
      </c>
      <c r="C11" s="5">
        <f>'[1]1100 C 33% V2O5 33% TiO2'!$R$19</f>
        <v>0.2113954469464307</v>
      </c>
      <c r="D11" s="5">
        <f>'[1]1100 C 33% V2O5 33% TiO2'!$R$20</f>
        <v>0.72477540126759865</v>
      </c>
      <c r="E11">
        <v>1100</v>
      </c>
      <c r="F11" s="5">
        <f>'[1]1100 C 33% V2O5 33% TiO2'!$R$51</f>
        <v>0.76485201892020704</v>
      </c>
      <c r="G11" s="5">
        <f>'[1]1100 C 33% V2O5 33% TiO2'!$R$52</f>
        <v>6.4653899087690356E-2</v>
      </c>
      <c r="H11" s="5">
        <f>'[1]1100 C 33% V2O5 33% TiO2'!$R$53</f>
        <v>0.17049408199210259</v>
      </c>
      <c r="I11">
        <v>1100</v>
      </c>
      <c r="J11" s="5">
        <f>'[1]1100 C 33% V2O5 33% TiO2'!$R$85</f>
        <v>0.3122467975054824</v>
      </c>
      <c r="K11" s="5">
        <f>'[1]1100 C 33% V2O5 33% TiO2'!$R$86</f>
        <v>0.62906067834845614</v>
      </c>
      <c r="L11" s="5">
        <f>'[1]1100 C 33% V2O5 33% TiO2'!$R$87</f>
        <v>5.869252414606152E-2</v>
      </c>
      <c r="M11" s="3"/>
    </row>
    <row r="12" spans="1:13" x14ac:dyDescent="0.25">
      <c r="A12" s="6">
        <v>1200</v>
      </c>
      <c r="B12" s="7">
        <f>'[1]1200 C 33 % V2O5 33% TiO2'!$R$18</f>
        <v>6.8956669579898863E-2</v>
      </c>
      <c r="C12" s="7">
        <f>'[1]1200 C 33 % V2O5 33% TiO2'!$R$19</f>
        <v>0.24434541724145792</v>
      </c>
      <c r="D12" s="7">
        <f>'[1]1200 C 33 % V2O5 33% TiO2'!$R$20</f>
        <v>0.68669791317864326</v>
      </c>
      <c r="E12" s="6">
        <v>1200</v>
      </c>
      <c r="F12" s="7">
        <f>'[1]1200 C 33 % V2O5 33% TiO2'!$R$51</f>
        <v>0.78869389320527261</v>
      </c>
      <c r="G12" s="7">
        <f>'[1]1200 C 33 % V2O5 33% TiO2'!$R$52</f>
        <v>5.4738887909665385E-2</v>
      </c>
      <c r="H12" s="7">
        <f>'[1]1200 C 33 % V2O5 33% TiO2'!$R$53</f>
        <v>0.156567218885062</v>
      </c>
      <c r="I12" s="6">
        <v>1200</v>
      </c>
      <c r="J12" s="7">
        <f>'[1]1200 C 33 % V2O5 33% TiO2'!$R$85</f>
        <v>0.32149299063387049</v>
      </c>
      <c r="K12" s="7">
        <f>'[1]1200 C 33 % V2O5 33% TiO2'!$R$86</f>
        <v>0.6141765268865127</v>
      </c>
      <c r="L12" s="7">
        <f>'[1]1200 C 33 % V2O5 33% TiO2'!$R$87</f>
        <v>6.4330482479616813E-2</v>
      </c>
      <c r="M12" s="3"/>
    </row>
    <row r="13" spans="1:13" x14ac:dyDescent="0.25">
      <c r="A13">
        <v>1200</v>
      </c>
      <c r="B13" s="5">
        <f>'[1]1200 C 60 % V2O5 20% TiO2'!$R$18</f>
        <v>6.4190005131009087E-2</v>
      </c>
      <c r="C13" s="5">
        <f>'[1]1200 C 60 % V2O5 20% TiO2'!$R$19</f>
        <v>0.25839672208002179</v>
      </c>
      <c r="D13" s="5">
        <f>'[1]1200 C 60 % V2O5 20% TiO2'!$R$20</f>
        <v>0.67741327278896901</v>
      </c>
      <c r="E13">
        <v>1200</v>
      </c>
      <c r="F13" s="5">
        <f>'[1]1200 C 60 % V2O5 20% TiO2'!$R$51</f>
        <v>0.78322487158975052</v>
      </c>
      <c r="G13" s="5">
        <f>'[1]1200 C 60 % V2O5 20% TiO2'!$R$52</f>
        <v>5.0437524861296622E-2</v>
      </c>
      <c r="H13" s="5">
        <f>'[1]1200 C 60 % V2O5 20% TiO2'!$R$53</f>
        <v>0.16633760354895286</v>
      </c>
      <c r="I13">
        <v>1200</v>
      </c>
      <c r="J13" s="3"/>
      <c r="K13" s="3"/>
      <c r="M13" s="3"/>
    </row>
    <row r="14" spans="1:13" x14ac:dyDescent="0.25">
      <c r="A14">
        <v>1200</v>
      </c>
      <c r="B14" s="5">
        <f>'[1]1200 C 50% V2O5 30%TiO2'!$R$18</f>
        <v>7.3779418694703683E-2</v>
      </c>
      <c r="C14" s="5">
        <f>'[1]1200 C 50% V2O5 30%TiO2'!$R$19</f>
        <v>0.26999484649583072</v>
      </c>
      <c r="D14" s="5">
        <f>'[1]1200 C 50% V2O5 30%TiO2'!$R$20</f>
        <v>0.65622573480946556</v>
      </c>
      <c r="E14">
        <v>1200</v>
      </c>
      <c r="F14" s="5">
        <f>'[1]1200 C 50% V2O5 30%TiO2'!$R$51</f>
        <v>0.78757206005994762</v>
      </c>
      <c r="G14" s="5">
        <f>'[1]1200 C 50% V2O5 30%TiO2'!$R$52</f>
        <v>5.0581031652961163E-2</v>
      </c>
      <c r="H14" s="5">
        <f>'[1]1200 C 50% V2O5 30%TiO2'!$R$53</f>
        <v>0.16184690828709122</v>
      </c>
      <c r="I14">
        <v>1200</v>
      </c>
      <c r="J14" s="3"/>
      <c r="K14" s="3"/>
      <c r="M14" s="3"/>
    </row>
    <row r="15" spans="1:13" x14ac:dyDescent="0.25">
      <c r="A15" s="6">
        <v>1200</v>
      </c>
      <c r="B15" s="7">
        <f>'[1]1200 C 70% Fe2O3 20% V2O5'!$R$18</f>
        <v>1.3963141318176176E-2</v>
      </c>
      <c r="C15" s="7">
        <f>'[1]1200 C 70% Fe2O3 20% V2O5'!$R$19</f>
        <v>0.31030091484799704</v>
      </c>
      <c r="D15" s="7">
        <f>'[1]1200 C 70% Fe2O3 20% V2O5'!$R$20</f>
        <v>0.67573594383382674</v>
      </c>
      <c r="E15" s="6">
        <v>1200</v>
      </c>
      <c r="F15" s="7">
        <f>'[1]1200 C 70% Fe2O3 20% V2O5'!$R$51</f>
        <v>4.5962338818907142E-2</v>
      </c>
      <c r="G15" s="7">
        <f>'[1]1200 C 70% Fe2O3 20% V2O5'!$R$52</f>
        <v>0.90751313083374774</v>
      </c>
      <c r="H15" s="7">
        <f>'[1]1200 C 70% Fe2O3 20% V2O5'!$R$53</f>
        <v>4.6524530347345161E-2</v>
      </c>
      <c r="I15" s="6">
        <v>1200</v>
      </c>
      <c r="J15" s="7">
        <f>'[1]1200 C 70% Fe2O3 20% V2O5'!$R$85</f>
        <v>0.223867488075121</v>
      </c>
      <c r="K15" s="7">
        <f>'[1]1200 C 70% Fe2O3 20% V2O5'!$R$86</f>
        <v>0.65810178482965265</v>
      </c>
      <c r="L15" s="7">
        <f>'[1]1200 C 70% Fe2O3 20% V2O5'!$R$87</f>
        <v>0.11803072709522633</v>
      </c>
      <c r="M15" s="3"/>
    </row>
    <row r="16" spans="1:13" x14ac:dyDescent="0.25">
      <c r="A16">
        <v>1300</v>
      </c>
      <c r="B16" s="5">
        <f>'[1]1300 C 40%V2O5 40%TiO2'!$R$18</f>
        <v>8.6673775406766615E-2</v>
      </c>
      <c r="C16" s="5">
        <f>'[1]1300 C 40%V2O5 40%TiO2'!$R$19</f>
        <v>0.30571271601505423</v>
      </c>
      <c r="D16" s="5">
        <f>'[1]1300 C 40%V2O5 40%TiO2'!$R$20</f>
        <v>0.6076135085781792</v>
      </c>
      <c r="E16">
        <v>1300</v>
      </c>
      <c r="F16" s="5">
        <f>'[1]1300 C 40%V2O5 40%TiO2'!$R$51</f>
        <v>0.82767627874064642</v>
      </c>
      <c r="G16" s="5">
        <f>'[1]1300 C 40%V2O5 40%TiO2'!$R$52</f>
        <v>4.3052762160091324E-2</v>
      </c>
      <c r="H16" s="5">
        <f>'[1]1300 C 40%V2O5 40%TiO2'!$R$53</f>
        <v>0.12927095909926226</v>
      </c>
      <c r="I16">
        <v>1300</v>
      </c>
      <c r="J16" s="3"/>
      <c r="K16" s="3"/>
      <c r="M16" s="3"/>
    </row>
    <row r="17" spans="1:13" x14ac:dyDescent="0.25">
      <c r="A17">
        <v>1300</v>
      </c>
      <c r="B17" s="5">
        <f>'[1]1300 C 65% Fe2O3 20%V2O5'!$R$18</f>
        <v>4.3607968266380227E-2</v>
      </c>
      <c r="C17" s="5">
        <f>'[1]1300 C 65% Fe2O3 20%V2O5'!$R$19</f>
        <v>0.46433591891000597</v>
      </c>
      <c r="D17" s="5">
        <f>'[1]1300 C 65% Fe2O3 20%V2O5'!$R$20</f>
        <v>0.49205611282361378</v>
      </c>
      <c r="E17">
        <v>1300</v>
      </c>
      <c r="F17" s="5">
        <f>'[1]1300 C 65% Fe2O3 20%V2O5'!$R$51</f>
        <v>7.1249735068126777E-2</v>
      </c>
      <c r="G17" s="5">
        <f>'[1]1300 C 65% Fe2O3 20%V2O5'!$R$52</f>
        <v>0.8856333059685455</v>
      </c>
      <c r="H17" s="5">
        <f>'[1]1300 C 65% Fe2O3 20%V2O5'!$R$53</f>
        <v>4.3116958963327678E-2</v>
      </c>
      <c r="I17">
        <v>1300</v>
      </c>
      <c r="J17" s="5">
        <f>'[1]1300 C 65% Fe2O3 20%V2O5'!$R$85</f>
        <v>0.26695427091923296</v>
      </c>
      <c r="K17" s="5">
        <f>'[1]1300 C 65% Fe2O3 20%V2O5'!$R$86</f>
        <v>0.64345698493319892</v>
      </c>
      <c r="L17" s="5">
        <f>'[1]1300 C 65% Fe2O3 20%V2O5'!$R$87</f>
        <v>8.9588744147568122E-2</v>
      </c>
      <c r="M17" s="3"/>
    </row>
    <row r="18" spans="1:13" x14ac:dyDescent="0.25">
      <c r="A18">
        <v>1300</v>
      </c>
      <c r="B18" s="5">
        <f>'[1]1300 C 50% V2O5 10% Fe2O3'!$R$18</f>
        <v>4.8744109404618395E-2</v>
      </c>
      <c r="C18" s="5">
        <f>'[1]1300 C 50% V2O5 10% Fe2O3'!$R$19</f>
        <v>0.27558961196177911</v>
      </c>
      <c r="D18" s="5">
        <f>'[1]1300 C 50% V2O5 10% Fe2O3'!$R$20</f>
        <v>0.67566627863360251</v>
      </c>
      <c r="E18">
        <v>1300</v>
      </c>
      <c r="F18" s="5">
        <f>'[1]1300 C 50% V2O5 10% Fe2O3'!$R$51</f>
        <v>0.81116611318937415</v>
      </c>
      <c r="G18" s="5">
        <f>'[1]1300 C 50% V2O5 10% Fe2O3'!$R$52</f>
        <v>3.6934815164494053E-2</v>
      </c>
      <c r="H18" s="5">
        <f>'[1]1300 C 50% V2O5 10% Fe2O3'!$R$53</f>
        <v>0.15189907164613181</v>
      </c>
      <c r="I18">
        <v>1300</v>
      </c>
      <c r="J18" s="3"/>
      <c r="K18" s="3"/>
      <c r="M18" s="3"/>
    </row>
    <row r="19" spans="1:13" x14ac:dyDescent="0.25">
      <c r="A19">
        <v>1300</v>
      </c>
      <c r="B19" s="5">
        <f>'[1]1300 C 50% TiO2 30% Fe2O3'!$R$18</f>
        <v>0.12867408645561551</v>
      </c>
      <c r="C19" s="5">
        <f>'[1]1300 C 50% TiO2 30% Fe2O3'!$R$19</f>
        <v>0.3135588352098535</v>
      </c>
      <c r="D19" s="5">
        <f>'[1]1300 C 50% TiO2 30% Fe2O3'!$R$20</f>
        <v>0.55776707833453099</v>
      </c>
      <c r="E19">
        <v>1300</v>
      </c>
      <c r="F19" s="5">
        <f>'[1]1300 C 50% TiO2 30% Fe2O3'!$R$51</f>
        <v>0.82714383042071837</v>
      </c>
      <c r="G19" s="5">
        <f>'[1]1300 C 50% TiO2 30% Fe2O3'!$R$52</f>
        <v>4.3491203360368193E-2</v>
      </c>
      <c r="H19" s="5">
        <f>'[1]1300 C 50% TiO2 30% Fe2O3'!$R$53</f>
        <v>0.12936496621891344</v>
      </c>
      <c r="I19">
        <v>1300</v>
      </c>
      <c r="J19" s="5">
        <f>'[1]1300 C 50% TiO2 30% Fe2O3'!$R$85</f>
        <v>0.35600120888499837</v>
      </c>
      <c r="K19" s="5">
        <f>'[1]1300 C 50% TiO2 30% Fe2O3'!$R$86</f>
        <v>0.58432037761188427</v>
      </c>
      <c r="L19" s="5">
        <f>'[1]1300 C 50% TiO2 30% Fe2O3'!$R$87</f>
        <v>5.9678413503117311E-2</v>
      </c>
      <c r="M19" s="3"/>
    </row>
    <row r="20" spans="1:13" x14ac:dyDescent="0.25">
      <c r="A20">
        <v>1400</v>
      </c>
      <c r="B20" s="5">
        <f>'[1]1400 C 40%V2O5 40% TiO2'!$R$18</f>
        <v>0.14691214596981328</v>
      </c>
      <c r="C20" s="5">
        <f>'[1]1400 C 40%V2O5 40% TiO2'!$R$19</f>
        <v>0.33423576401964183</v>
      </c>
      <c r="D20" s="5">
        <f>'[1]1400 C 40%V2O5 40% TiO2'!$R$20</f>
        <v>0.51885209001054489</v>
      </c>
      <c r="E20">
        <v>1400</v>
      </c>
      <c r="F20" s="5">
        <f>'[1]1400 C 40%V2O5 40% TiO2'!$R$51</f>
        <v>0.85017146216202322</v>
      </c>
      <c r="G20" s="5">
        <f>'[1]1400 C 40%V2O5 40% TiO2'!$R$52</f>
        <v>2.9851679419260126E-2</v>
      </c>
      <c r="H20" s="5">
        <f>'[1]1400 C 40%V2O5 40% TiO2'!$R$53</f>
        <v>0.11997685841871666</v>
      </c>
      <c r="I20">
        <v>1400</v>
      </c>
      <c r="J20" s="3"/>
      <c r="K20" s="3"/>
      <c r="M20" s="3"/>
    </row>
    <row r="21" spans="1:13" x14ac:dyDescent="0.25">
      <c r="A21">
        <v>1400</v>
      </c>
      <c r="B21" s="5">
        <f>'[1]1400 C 60% TiO2 20% V2O5'!$R$18</f>
        <v>0.22547365669839281</v>
      </c>
      <c r="C21" s="5">
        <f>'[1]1400 C 60% TiO2 20% V2O5'!$R$19</f>
        <v>0.41075098058366966</v>
      </c>
      <c r="D21" s="5">
        <f>'[1]1400 C 60% TiO2 20% V2O5'!$R$20</f>
        <v>0.36377536271793753</v>
      </c>
      <c r="E21">
        <v>1400</v>
      </c>
      <c r="F21" s="5">
        <f>'[1]1400 C 60% TiO2 20% V2O5'!$R$51</f>
        <v>0.86968464472941753</v>
      </c>
      <c r="G21" s="5">
        <f>'[1]1400 C 60% TiO2 20% V2O5'!$R$52</f>
        <v>3.561660473908447E-2</v>
      </c>
      <c r="H21" s="5">
        <f>'[1]1400 C 60% TiO2 20% V2O5'!$R$53</f>
        <v>9.4698750531497997E-2</v>
      </c>
      <c r="I21">
        <v>1400</v>
      </c>
      <c r="J21" s="3"/>
      <c r="K21" s="3"/>
      <c r="M21" s="3"/>
    </row>
    <row r="22" spans="1:13" x14ac:dyDescent="0.25">
      <c r="A22" s="6">
        <v>1400</v>
      </c>
      <c r="B22" s="7">
        <f>'[1]1400 C 75% Fe2O3 15%V2O5'!$R$18</f>
        <v>0.10133002413333819</v>
      </c>
      <c r="C22" s="7">
        <f>'[1]1400 C 75% Fe2O3 15%V2O5'!$R$19</f>
        <v>0.45825999243257698</v>
      </c>
      <c r="D22" s="7">
        <f>'[1]1400 C 75% Fe2O3 15%V2O5'!$R$20</f>
        <v>0.44040998343408488</v>
      </c>
      <c r="E22" s="6">
        <v>1400</v>
      </c>
      <c r="F22" s="7">
        <f>'[1]1400 C 75% Fe2O3 15%V2O5'!$R$51</f>
        <v>0.10910684341201829</v>
      </c>
      <c r="G22" s="7">
        <f>'[1]1400 C 75% Fe2O3 15%V2O5'!$R$52</f>
        <v>0.84774122485137005</v>
      </c>
      <c r="H22" s="7">
        <f>'[1]1400 C 75% Fe2O3 15%V2O5'!$R$53</f>
        <v>4.3151931736611693E-2</v>
      </c>
      <c r="I22" s="6">
        <v>1400</v>
      </c>
    </row>
    <row r="24" spans="1:13" x14ac:dyDescent="0.25">
      <c r="A24" s="4" t="s">
        <v>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3" x14ac:dyDescent="0.25">
      <c r="A25" s="4" t="s">
        <v>2</v>
      </c>
      <c r="B25" s="4"/>
      <c r="C25" s="4"/>
      <c r="D25" s="4"/>
      <c r="E25" s="4" t="s">
        <v>3</v>
      </c>
      <c r="F25" s="4"/>
      <c r="G25" s="4"/>
      <c r="H25" s="4"/>
      <c r="I25" s="4" t="s">
        <v>4</v>
      </c>
      <c r="J25" s="4"/>
      <c r="K25" s="4"/>
      <c r="L25" s="4"/>
    </row>
    <row r="26" spans="1:13" x14ac:dyDescent="0.25">
      <c r="A26" s="2"/>
      <c r="B26" s="4" t="s">
        <v>1</v>
      </c>
      <c r="C26" s="4"/>
      <c r="D26" s="4"/>
      <c r="E26" s="2"/>
      <c r="F26" s="4" t="s">
        <v>1</v>
      </c>
      <c r="G26" s="4"/>
      <c r="H26" s="4"/>
      <c r="I26" s="2"/>
      <c r="J26" s="4" t="s">
        <v>1</v>
      </c>
      <c r="K26" s="4"/>
      <c r="L26" s="4"/>
    </row>
    <row r="27" spans="1:13" x14ac:dyDescent="0.25">
      <c r="A27" t="s">
        <v>0</v>
      </c>
      <c r="B27" s="1" t="s">
        <v>5</v>
      </c>
      <c r="C27" s="1" t="s">
        <v>6</v>
      </c>
      <c r="D27" s="1" t="s">
        <v>7</v>
      </c>
      <c r="E27" t="s">
        <v>0</v>
      </c>
      <c r="F27" s="1" t="s">
        <v>5</v>
      </c>
      <c r="G27" s="1" t="s">
        <v>6</v>
      </c>
      <c r="H27" s="1" t="s">
        <v>7</v>
      </c>
      <c r="I27" t="s">
        <v>0</v>
      </c>
      <c r="J27" s="1" t="s">
        <v>5</v>
      </c>
      <c r="K27" s="1" t="s">
        <v>6</v>
      </c>
      <c r="L27" s="1" t="s">
        <v>7</v>
      </c>
    </row>
    <row r="28" spans="1:13" x14ac:dyDescent="0.25">
      <c r="A28">
        <v>1000</v>
      </c>
      <c r="B28" s="5">
        <f>'[2]1000 C 60% V2O5 30%TiO2'!$R$18</f>
        <v>3.80495536773333E-2</v>
      </c>
      <c r="C28" s="5">
        <f>'[2]1000 C 60% V2O5 30%TiO2'!$R$19</f>
        <v>0.14840150724560075</v>
      </c>
      <c r="D28" s="5">
        <f>'[2]1000 C 60% V2O5 30%TiO2'!$R$20</f>
        <v>0.81354893907706594</v>
      </c>
      <c r="E28">
        <v>1000</v>
      </c>
      <c r="F28" s="5">
        <f>'[2]1000 C 60% V2O5 30%TiO2'!$R$51</f>
        <v>0.75464361743670105</v>
      </c>
      <c r="G28" s="5">
        <f>'[2]1000 C 60% V2O5 30%TiO2'!$R$52</f>
        <v>6.1535130031541804E-2</v>
      </c>
      <c r="H28" s="5">
        <f>'[2]1000 C 60% V2O5 30%TiO2'!$R$53</f>
        <v>0.18382125253175713</v>
      </c>
      <c r="I28">
        <v>1000</v>
      </c>
    </row>
    <row r="29" spans="1:13" x14ac:dyDescent="0.25">
      <c r="A29">
        <v>1000</v>
      </c>
      <c r="B29" s="5">
        <f>'[2]1000 C 33% V2O5 33% TiO2'!$R$18</f>
        <v>4.0292142661715574E-2</v>
      </c>
      <c r="C29" s="5">
        <f>'[2]1000 C 33% V2O5 33% TiO2'!$R$19</f>
        <v>0.16731684612445832</v>
      </c>
      <c r="D29" s="5">
        <f>'[2]1000 C 33% V2O5 33% TiO2'!$R$20</f>
        <v>0.79239101121382616</v>
      </c>
      <c r="E29">
        <v>1000</v>
      </c>
      <c r="F29" s="5">
        <f>'[2]1000 C 33% V2O5 33% TiO2'!$R$51</f>
        <v>0.74010501360625691</v>
      </c>
      <c r="G29" s="5">
        <f>'[2]1000 C 33% V2O5 33% TiO2'!$R$52</f>
        <v>7.4853867307467473E-2</v>
      </c>
      <c r="H29" s="5">
        <f>'[2]1000 C 33% V2O5 33% TiO2'!$R$53</f>
        <v>0.18504111908627563</v>
      </c>
      <c r="I29">
        <v>1000</v>
      </c>
      <c r="J29" s="5">
        <f>'[2]1000 C 33% V2O5 33% TiO2'!$R$85</f>
        <v>0.30141539900910602</v>
      </c>
      <c r="K29" s="5">
        <f>'[2]1000 C 33% V2O5 33% TiO2'!$R$86</f>
        <v>0.63320620292952901</v>
      </c>
      <c r="L29" s="5">
        <f>'[2]1000 C 33% V2O5 33% TiO2'!$R$87</f>
        <v>6.5378398061365028E-2</v>
      </c>
    </row>
    <row r="30" spans="1:13" x14ac:dyDescent="0.25">
      <c r="A30">
        <v>1000</v>
      </c>
      <c r="B30" s="5">
        <f>'[2]1000 C 20% V2O5 70% Fe2O3'!$R$18</f>
        <v>1.0263295644289953E-2</v>
      </c>
      <c r="C30" s="5">
        <f>'[2]1000 C 20% V2O5 70% Fe2O3'!$R$19</f>
        <v>0.20080117682872534</v>
      </c>
      <c r="D30" s="5">
        <f>'[2]1000 C 20% V2O5 70% Fe2O3'!$R$20</f>
        <v>0.7889355275269847</v>
      </c>
      <c r="E30">
        <v>1000</v>
      </c>
      <c r="F30" s="5">
        <f>'[2]1000 C 20% V2O5 70% Fe2O3'!$R$51</f>
        <v>2.1636079634524585E-2</v>
      </c>
      <c r="G30" s="5">
        <f>'[2]1000 C 20% V2O5 70% Fe2O3'!$R$52</f>
        <v>0.9511715243417953</v>
      </c>
      <c r="H30" s="5">
        <f>'[2]1000 C 20% V2O5 70% Fe2O3'!$R$53</f>
        <v>2.7192396023680065E-2</v>
      </c>
      <c r="I30">
        <v>1000</v>
      </c>
      <c r="J30" s="5">
        <f>'[2]1000 C 20% V2O5 70% Fe2O3'!$R$85</f>
        <v>0.2189871711320657</v>
      </c>
      <c r="K30" s="5">
        <f>'[2]1000 C 20% V2O5 70% Fe2O3'!$R$86</f>
        <v>0.6691255831472066</v>
      </c>
      <c r="L30" s="5">
        <f>'[2]1000 C 20% V2O5 70% Fe2O3'!$R$87</f>
        <v>0.11188724572072772</v>
      </c>
    </row>
    <row r="31" spans="1:13" x14ac:dyDescent="0.25">
      <c r="A31">
        <v>1000</v>
      </c>
      <c r="B31" s="5">
        <f>'[2]1000 C 70% V2O5 15% Fe2O3'!$R$18</f>
        <v>4.2809394450938419E-2</v>
      </c>
      <c r="C31" s="5">
        <f>'[2]1000 C 70% V2O5 15% Fe2O3'!$R$19</f>
        <v>0.16667580423444917</v>
      </c>
      <c r="D31" s="5">
        <f>'[2]1000 C 70% V2O5 15% Fe2O3'!$R$20</f>
        <v>0.79051480131461238</v>
      </c>
      <c r="E31">
        <v>1000</v>
      </c>
      <c r="F31" s="5">
        <f>'[2]1000 C 70% V2O5 15% Fe2O3'!$R$51</f>
        <v>0.74230960209772889</v>
      </c>
      <c r="G31" s="5">
        <f>'[2]1000 C 70% V2O5 15% Fe2O3'!$R$52</f>
        <v>6.736393648912116E-2</v>
      </c>
      <c r="H31" s="5">
        <f>'[2]1000 C 70% V2O5 15% Fe2O3'!$R$53</f>
        <v>0.19032646141314996</v>
      </c>
      <c r="I31">
        <v>1000</v>
      </c>
      <c r="J31" s="3"/>
      <c r="K31" s="3"/>
    </row>
    <row r="32" spans="1:13" x14ac:dyDescent="0.25">
      <c r="A32">
        <v>1100</v>
      </c>
      <c r="B32" s="5">
        <f>'[2]1100 C 60% V2O5 30%TiO2'!$R$18</f>
        <v>2.824741368850241E-2</v>
      </c>
      <c r="C32" s="5">
        <f>'[2]1100 C 60% V2O5 30%TiO2'!$R$19</f>
        <v>0.21558742067436268</v>
      </c>
      <c r="D32" s="5">
        <f>'[2]1100 C 60% V2O5 30%TiO2'!$R$20</f>
        <v>0.75616516563713498</v>
      </c>
      <c r="E32">
        <v>1100</v>
      </c>
      <c r="F32" s="5">
        <f>'[2]1100 C 60% V2O5 30%TiO2'!$R$51</f>
        <v>0.75513539235460014</v>
      </c>
      <c r="G32" s="5">
        <f>'[2]1100 C 60% V2O5 30%TiO2'!$R$52</f>
        <v>5.7828909983621321E-2</v>
      </c>
      <c r="H32" s="5">
        <f>'[2]1100 C 60% V2O5 30%TiO2'!$R$53</f>
        <v>0.18703569766177852</v>
      </c>
      <c r="I32">
        <v>1100</v>
      </c>
      <c r="J32" s="3"/>
      <c r="K32" s="3"/>
    </row>
    <row r="33" spans="1:12" x14ac:dyDescent="0.25">
      <c r="A33">
        <v>1100</v>
      </c>
      <c r="B33" s="5">
        <f>'[2]1100 C 50 % V2O5 38%TiO2'!$R$18</f>
        <v>3.8946088134806024E-2</v>
      </c>
      <c r="C33" s="5">
        <f>'[2]1100 C 50 % V2O5 38%TiO2'!$R$19</f>
        <v>0.19702779509575466</v>
      </c>
      <c r="D33" s="5">
        <f>'[2]1100 C 50 % V2O5 38%TiO2'!$R$20</f>
        <v>0.76402611676943932</v>
      </c>
      <c r="E33">
        <v>1100</v>
      </c>
      <c r="F33" s="5">
        <f>'[2]1100 C 50 % V2O5 38%TiO2'!$R$51</f>
        <v>0.75628632490700931</v>
      </c>
      <c r="G33" s="5">
        <f>'[2]1100 C 50 % V2O5 38%TiO2'!$R$52</f>
        <v>6.1042644315783358E-2</v>
      </c>
      <c r="H33" s="5">
        <f>'[2]1100 C 50 % V2O5 38%TiO2'!$R$53</f>
        <v>0.18267103077720734</v>
      </c>
      <c r="I33">
        <v>1100</v>
      </c>
      <c r="J33" s="3"/>
      <c r="K33" s="3"/>
    </row>
    <row r="34" spans="1:12" x14ac:dyDescent="0.25">
      <c r="A34">
        <v>1100</v>
      </c>
      <c r="B34" s="5">
        <f>'[2]1100 C 20% V2O5 70% Fe2O3'!$R$18</f>
        <v>1.3272753038068795E-2</v>
      </c>
      <c r="C34" s="5">
        <f>'[2]1100 C 20% V2O5 70% Fe2O3'!$R$19</f>
        <v>0.23875913684532585</v>
      </c>
      <c r="D34" s="5">
        <f>'[2]1100 C 20% V2O5 70% Fe2O3'!$R$20</f>
        <v>0.74796811011660536</v>
      </c>
      <c r="E34">
        <v>1100</v>
      </c>
      <c r="F34" s="5">
        <f>'[2]1100 C 20% V2O5 70% Fe2O3'!$R$51</f>
        <v>3.1026239551801383E-2</v>
      </c>
      <c r="G34" s="5">
        <f>'[2]1100 C 20% V2O5 70% Fe2O3'!$R$52</f>
        <v>0.93380565674664628</v>
      </c>
      <c r="H34" s="5">
        <f>'[2]1100 C 20% V2O5 70% Fe2O3'!$R$53</f>
        <v>3.5168103701552322E-2</v>
      </c>
      <c r="I34">
        <v>1100</v>
      </c>
      <c r="J34" s="5">
        <f>'[2]1100 C 20% V2O5 70% Fe2O3'!$R$85</f>
        <v>0.22625422341895954</v>
      </c>
      <c r="K34" s="5">
        <f>'[2]1100 C 20% V2O5 70% Fe2O3'!$R$86</f>
        <v>0.65611714349091788</v>
      </c>
      <c r="L34" s="5">
        <f>'[2]1100 C 20% V2O5 70% Fe2O3'!$R$87</f>
        <v>0.11762863309012261</v>
      </c>
    </row>
    <row r="35" spans="1:12" x14ac:dyDescent="0.25">
      <c r="A35">
        <v>1100</v>
      </c>
      <c r="B35" s="5">
        <f>'[2]1100 C 33% V2O5 33% TiO2'!$R$18</f>
        <v>4.8502391710645749E-2</v>
      </c>
      <c r="C35" s="5">
        <f>'[2]1100 C 33% V2O5 33% TiO2'!$R$19</f>
        <v>0.20224262190243905</v>
      </c>
      <c r="D35" s="5">
        <f>'[2]1100 C 33% V2O5 33% TiO2'!$R$20</f>
        <v>0.74925498638691523</v>
      </c>
      <c r="E35">
        <v>1100</v>
      </c>
      <c r="F35" s="5">
        <f>'[2]1100 C 33% V2O5 33% TiO2'!$R$51</f>
        <v>0.75596073165071687</v>
      </c>
      <c r="G35" s="5">
        <f>'[2]1100 C 33% V2O5 33% TiO2'!$R$52</f>
        <v>6.2374210782952716E-2</v>
      </c>
      <c r="H35" s="5">
        <f>'[2]1100 C 33% V2O5 33% TiO2'!$R$53</f>
        <v>0.18166505756633042</v>
      </c>
      <c r="I35">
        <v>1100</v>
      </c>
      <c r="J35" s="5">
        <f>'[2]1100 C 33% V2O5 33% TiO2'!$R$85</f>
        <v>0.31217844540558559</v>
      </c>
      <c r="K35" s="5">
        <f>'[2]1100 C 33% V2O5 33% TiO2'!$R$86</f>
        <v>0.62006119550333383</v>
      </c>
      <c r="L35" s="5">
        <f>'[2]1100 C 33% V2O5 33% TiO2'!$R$87</f>
        <v>6.776035909108058E-2</v>
      </c>
    </row>
    <row r="36" spans="1:12" x14ac:dyDescent="0.25">
      <c r="A36">
        <v>1200</v>
      </c>
      <c r="B36" s="5">
        <f>'[2]1200 C 33 % V2O5 33% TiO2'!$R$18</f>
        <v>6.4715018360218021E-2</v>
      </c>
      <c r="C36" s="5">
        <f>'[2]1200 C 33 % V2O5 33% TiO2'!$R$19</f>
        <v>0.23712200329161709</v>
      </c>
      <c r="D36" s="5">
        <f>'[2]1200 C 33 % V2O5 33% TiO2'!$R$20</f>
        <v>0.69816297834816488</v>
      </c>
      <c r="E36">
        <v>1200</v>
      </c>
      <c r="F36" s="5">
        <f>'[2]1200 C 33 % V2O5 33% TiO2'!$R$51</f>
        <v>0.77590577865648036</v>
      </c>
      <c r="G36" s="5">
        <f>'[2]1200 C 33 % V2O5 33% TiO2'!$R$52</f>
        <v>5.2531421477714009E-2</v>
      </c>
      <c r="H36" s="5">
        <f>'[2]1200 C 33 % V2O5 33% TiO2'!$R$53</f>
        <v>0.17156279986580564</v>
      </c>
      <c r="I36">
        <v>1200</v>
      </c>
      <c r="J36" s="5">
        <f>'[2]1200 C 33 % V2O5 33% TiO2'!$R$85</f>
        <v>0.32306508392220751</v>
      </c>
      <c r="K36" s="5">
        <f>'[2]1200 C 33 % V2O5 33% TiO2'!$R$86</f>
        <v>0.60353998884528548</v>
      </c>
      <c r="L36" s="5">
        <f>'[2]1200 C 33 % V2O5 33% TiO2'!$R$87</f>
        <v>7.3394927232506957E-2</v>
      </c>
    </row>
    <row r="37" spans="1:12" x14ac:dyDescent="0.25">
      <c r="A37">
        <v>1200</v>
      </c>
      <c r="B37" s="5">
        <f>'[2]1200 C 60 % V2O5 20% TiO2'!$R$18</f>
        <v>5.5238794384789458E-2</v>
      </c>
      <c r="C37" s="5">
        <f>'[2]1200 C 60 % V2O5 20% TiO2'!$R$19</f>
        <v>0.24904344434079836</v>
      </c>
      <c r="D37" s="5">
        <f>'[2]1200 C 60 % V2O5 20% TiO2'!$R$20</f>
        <v>0.69571776127441221</v>
      </c>
      <c r="E37">
        <v>1200</v>
      </c>
      <c r="F37" s="5">
        <f>'[2]1200 C 60 % V2O5 20% TiO2'!$R$51</f>
        <v>0.77339508256815659</v>
      </c>
      <c r="G37" s="5">
        <f>'[2]1200 C 60 % V2O5 20% TiO2'!$R$52</f>
        <v>4.8786827469524369E-2</v>
      </c>
      <c r="H37" s="5">
        <f>'[2]1200 C 60 % V2O5 20% TiO2'!$R$53</f>
        <v>0.17781808996231904</v>
      </c>
      <c r="I37">
        <v>1200</v>
      </c>
      <c r="J37" s="3"/>
      <c r="K37" s="3"/>
    </row>
    <row r="38" spans="1:12" x14ac:dyDescent="0.25">
      <c r="A38">
        <v>1200</v>
      </c>
      <c r="B38" s="5">
        <f>'[2]1200 C 50% V2O5 30%TiO2'!$R$18</f>
        <v>6.3634333706560187E-2</v>
      </c>
      <c r="C38" s="5">
        <f>'[2]1200 C 50% V2O5 30%TiO2'!$R$19</f>
        <v>0.25610660953288378</v>
      </c>
      <c r="D38" s="5">
        <f>'[2]1200 C 50% V2O5 30%TiO2'!$R$20</f>
        <v>0.68025905676055609</v>
      </c>
      <c r="E38">
        <v>1200</v>
      </c>
      <c r="F38" s="5">
        <f>'[2]1200 C 50% V2O5 30%TiO2'!$R$51</f>
        <v>0.77721124189245772</v>
      </c>
      <c r="G38" s="5">
        <f>'[2]1200 C 50% V2O5 30%TiO2'!$R$52</f>
        <v>4.8431338438284649E-2</v>
      </c>
      <c r="H38" s="5">
        <f>'[2]1200 C 50% V2O5 30%TiO2'!$R$53</f>
        <v>0.17435741966925764</v>
      </c>
      <c r="I38">
        <v>1200</v>
      </c>
      <c r="J38" s="3"/>
      <c r="K38" s="3"/>
    </row>
    <row r="39" spans="1:12" x14ac:dyDescent="0.25">
      <c r="A39">
        <v>1200</v>
      </c>
      <c r="B39" s="5">
        <f>'[2]1200 C 70% Fe2O3 20% V2O5'!$R$18</f>
        <v>1.2109752707945631E-2</v>
      </c>
      <c r="C39" s="5">
        <f>'[2]1200 C 70% Fe2O3 20% V2O5'!$R$19</f>
        <v>0.2810643274750147</v>
      </c>
      <c r="D39" s="5">
        <f>'[2]1200 C 70% Fe2O3 20% V2O5'!$R$20</f>
        <v>0.70682591981703968</v>
      </c>
      <c r="E39">
        <v>1200</v>
      </c>
      <c r="F39" s="5">
        <f>'[2]1200 C 70% Fe2O3 20% V2O5'!$R$51</f>
        <v>4.5944165363559185E-2</v>
      </c>
      <c r="G39" s="5">
        <f>'[2]1200 C 70% Fe2O3 20% V2O5'!$R$52</f>
        <v>0.90687901535568449</v>
      </c>
      <c r="H39" s="5">
        <f>'[2]1200 C 70% Fe2O3 20% V2O5'!$R$53</f>
        <v>4.7176819280756344E-2</v>
      </c>
      <c r="I39">
        <v>1200</v>
      </c>
      <c r="J39" s="5">
        <f>'[2]1200 C 70% Fe2O3 20% V2O5'!$R$85</f>
        <v>0.2276384291014395</v>
      </c>
      <c r="K39" s="5">
        <f>'[2]1200 C 70% Fe2O3 20% V2O5'!$R$86</f>
        <v>0.65293138522125715</v>
      </c>
      <c r="L39" s="5">
        <f>'[2]1200 C 70% Fe2O3 20% V2O5'!$R$87</f>
        <v>0.11943018567730335</v>
      </c>
    </row>
    <row r="40" spans="1:12" x14ac:dyDescent="0.25">
      <c r="A40">
        <v>1300</v>
      </c>
      <c r="B40" s="5">
        <f>'[2]1300 C 40%V2O5 40%TiO2'!$R$18</f>
        <v>8.8575741292415022E-2</v>
      </c>
      <c r="C40" s="5">
        <f>'[2]1300 C 40%V2O5 40%TiO2'!$R$19</f>
        <v>0.3056878069583584</v>
      </c>
      <c r="D40" s="5">
        <f>'[2]1300 C 40%V2O5 40%TiO2'!$R$20</f>
        <v>0.60573645174922652</v>
      </c>
      <c r="E40">
        <v>1300</v>
      </c>
      <c r="F40" s="5">
        <f>'[2]1300 C 40%V2O5 40%TiO2'!$R$51</f>
        <v>0.82303457275192549</v>
      </c>
      <c r="G40" s="5">
        <f>'[2]1300 C 40%V2O5 40%TiO2'!$R$52</f>
        <v>4.3978925379334836E-2</v>
      </c>
      <c r="H40" s="5">
        <f>'[2]1300 C 40%V2O5 40%TiO2'!$R$53</f>
        <v>0.13298650186873967</v>
      </c>
      <c r="I40">
        <v>1300</v>
      </c>
      <c r="J40" s="3"/>
      <c r="K40" s="3"/>
    </row>
    <row r="41" spans="1:12" x14ac:dyDescent="0.25">
      <c r="A41">
        <v>1300</v>
      </c>
      <c r="B41" s="5">
        <f>'[2]1300 C 65% Fe2O3 20%V2O5'!$R$18</f>
        <v>4.4416695582054522E-2</v>
      </c>
      <c r="C41" s="5">
        <f>'[2]1300 C 65% Fe2O3 20%V2O5'!$R$19</f>
        <v>0.46660272419291138</v>
      </c>
      <c r="D41" s="5">
        <f>'[2]1300 C 65% Fe2O3 20%V2O5'!$R$20</f>
        <v>0.4889805802250341</v>
      </c>
      <c r="E41">
        <v>1300</v>
      </c>
      <c r="F41" s="5">
        <f>'[2]1300 C 65% Fe2O3 20%V2O5'!$R$51</f>
        <v>7.1323043458688062E-2</v>
      </c>
      <c r="G41" s="5">
        <f>'[2]1300 C 65% Fe2O3 20%V2O5'!$R$52</f>
        <v>0.88629825504780491</v>
      </c>
      <c r="H41" s="5">
        <f>'[2]1300 C 65% Fe2O3 20%V2O5'!$R$53</f>
        <v>4.2378701493507087E-2</v>
      </c>
      <c r="I41">
        <v>1300</v>
      </c>
      <c r="J41" s="5">
        <f>'[2]1300 C 65% Fe2O3 20%V2O5'!$R$85</f>
        <v>0.26689509069748313</v>
      </c>
      <c r="K41" s="5">
        <f>'[2]1300 C 65% Fe2O3 20%V2O5'!$R$86</f>
        <v>0.64401033598159485</v>
      </c>
      <c r="L41" s="5">
        <f>'[2]1300 C 65% Fe2O3 20%V2O5'!$R$87</f>
        <v>8.9094573320921966E-2</v>
      </c>
    </row>
    <row r="42" spans="1:12" x14ac:dyDescent="0.25">
      <c r="A42">
        <v>1300</v>
      </c>
      <c r="B42" s="5">
        <f>'[2]1300 C 50% V2O5 10% Fe2O3'!$R$18</f>
        <v>5.3910054253343283E-2</v>
      </c>
      <c r="C42" s="5">
        <f>'[2]1300 C 50% V2O5 10% Fe2O3'!$R$19</f>
        <v>0.27478909501947446</v>
      </c>
      <c r="D42" s="5">
        <f>'[2]1300 C 50% V2O5 10% Fe2O3'!$R$20</f>
        <v>0.67130085072718226</v>
      </c>
      <c r="E42">
        <v>1300</v>
      </c>
      <c r="F42" s="5">
        <f>'[2]1300 C 50% V2O5 10% Fe2O3'!$R$51</f>
        <v>0.80855193426944105</v>
      </c>
      <c r="G42" s="5">
        <f>'[2]1300 C 50% V2O5 10% Fe2O3'!$R$52</f>
        <v>3.7055456578977783E-2</v>
      </c>
      <c r="H42" s="5">
        <f>'[2]1300 C 50% V2O5 10% Fe2O3'!$R$53</f>
        <v>0.15439260915158115</v>
      </c>
      <c r="I42">
        <v>1300</v>
      </c>
      <c r="J42" s="3"/>
      <c r="K42" s="3"/>
    </row>
    <row r="43" spans="1:12" x14ac:dyDescent="0.25">
      <c r="A43">
        <v>1300</v>
      </c>
      <c r="B43" s="5">
        <f>'[2]1300 C 50% TiO2 30% Fe2O3'!$R$18</f>
        <v>0.12241666903376872</v>
      </c>
      <c r="C43" s="5">
        <f>'[2]1300 C 50% TiO2 30% Fe2O3'!$R$19</f>
        <v>0.31750463825248582</v>
      </c>
      <c r="D43" s="5">
        <f>'[2]1300 C 50% TiO2 30% Fe2O3'!$R$20</f>
        <v>0.56007869271374555</v>
      </c>
      <c r="E43">
        <v>1300</v>
      </c>
      <c r="F43" s="5">
        <f>'[2]1300 C 50% TiO2 30% Fe2O3'!$R$51</f>
        <v>0.82498661228909953</v>
      </c>
      <c r="G43" s="5">
        <f>'[2]1300 C 50% TiO2 30% Fe2O3'!$R$52</f>
        <v>4.3547260121634103E-2</v>
      </c>
      <c r="H43" s="5">
        <f>'[2]1300 C 50% TiO2 30% Fe2O3'!$R$53</f>
        <v>0.13146612758926637</v>
      </c>
      <c r="I43">
        <v>1300</v>
      </c>
      <c r="J43" s="5">
        <f>'[2]1300 C 50% TiO2 30% Fe2O3'!$R$85</f>
        <v>0.35608165365405231</v>
      </c>
      <c r="K43" s="5">
        <f>'[2]1300 C 50% TiO2 30% Fe2O3'!$R$86</f>
        <v>0.5851675170303724</v>
      </c>
      <c r="L43" s="5">
        <f>'[2]1300 C 50% TiO2 30% Fe2O3'!$R$87</f>
        <v>5.8750829315575293E-2</v>
      </c>
    </row>
    <row r="44" spans="1:12" x14ac:dyDescent="0.25">
      <c r="A44">
        <v>1400</v>
      </c>
      <c r="B44" s="5">
        <f>'[2]1400 C 40%V2O5 40% TiO2'!$R$18</f>
        <v>0.14539453414076783</v>
      </c>
      <c r="C44" s="5">
        <f>'[2]1400 C 40%V2O5 40% TiO2'!$R$19</f>
        <v>0.30870667549567504</v>
      </c>
      <c r="D44" s="5">
        <f>'[2]1400 C 40%V2O5 40% TiO2'!$R$20</f>
        <v>0.54589879036355704</v>
      </c>
      <c r="E44">
        <v>1400</v>
      </c>
      <c r="F44" s="5">
        <f>'[2]1400 C 40%V2O5 40% TiO2'!$R$51</f>
        <v>0.84035887660586217</v>
      </c>
      <c r="G44" s="5">
        <f>'[2]1400 C 40%V2O5 40% TiO2'!$R$52</f>
        <v>2.8799228531104615E-2</v>
      </c>
      <c r="H44" s="5">
        <f>'[2]1400 C 40%V2O5 40% TiO2'!$R$53</f>
        <v>0.13084189486303321</v>
      </c>
      <c r="I44">
        <v>1400</v>
      </c>
      <c r="J44" s="3"/>
      <c r="K44" s="3"/>
    </row>
    <row r="45" spans="1:12" x14ac:dyDescent="0.25">
      <c r="A45">
        <v>1400</v>
      </c>
      <c r="B45" s="5">
        <f>'[2]1400 C 60% TiO2 20% V2O5'!$R$18</f>
        <v>0.20551191397797325</v>
      </c>
      <c r="C45" s="5">
        <f>'[2]1400 C 60% TiO2 20% V2O5'!$R$19</f>
        <v>0.40150904394419906</v>
      </c>
      <c r="D45" s="5">
        <f>'[2]1400 C 60% TiO2 20% V2O5'!$R$20</f>
        <v>0.39297904207782763</v>
      </c>
      <c r="E45">
        <v>1400</v>
      </c>
      <c r="F45" s="5">
        <f>'[2]1400 C 60% TiO2 20% V2O5'!$R$51</f>
        <v>0.86928512500894761</v>
      </c>
      <c r="G45" s="5">
        <f>'[2]1400 C 60% TiO2 20% V2O5'!$R$52</f>
        <v>3.5589329024166678E-2</v>
      </c>
      <c r="H45" s="5">
        <f>'[2]1400 C 60% TiO2 20% V2O5'!$R$53</f>
        <v>9.5125545966885716E-2</v>
      </c>
      <c r="I45">
        <v>1400</v>
      </c>
      <c r="J45" s="3"/>
      <c r="K45" s="3"/>
    </row>
    <row r="46" spans="1:12" x14ac:dyDescent="0.25">
      <c r="A46">
        <v>1400</v>
      </c>
      <c r="B46" s="5">
        <f>'[2]1400 C 75% Fe2O3 15%V2O5'!$R$18</f>
        <v>0.11058174628428516</v>
      </c>
      <c r="C46" s="5">
        <f>'[2]1400 C 75% Fe2O3 15%V2O5'!$R$19</f>
        <v>0.47275739033259406</v>
      </c>
      <c r="D46" s="5">
        <f>'[2]1400 C 75% Fe2O3 15%V2O5'!$R$20</f>
        <v>0.41666086338312075</v>
      </c>
      <c r="E46">
        <v>1400</v>
      </c>
      <c r="F46" s="5">
        <f>'[2]1400 C 75% Fe2O3 15%V2O5'!$R$51</f>
        <v>0.10915231738644188</v>
      </c>
      <c r="G46" s="5">
        <f>'[2]1400 C 75% Fe2O3 15%V2O5'!$R$52</f>
        <v>0.84726445552704888</v>
      </c>
      <c r="H46" s="5">
        <f>'[2]1400 C 75% Fe2O3 15%V2O5'!$R$53</f>
        <v>4.3583227086509191E-2</v>
      </c>
      <c r="I46">
        <v>1400</v>
      </c>
    </row>
  </sheetData>
  <mergeCells count="11">
    <mergeCell ref="B26:D26"/>
    <mergeCell ref="F26:H26"/>
    <mergeCell ref="J26:L26"/>
    <mergeCell ref="A24:L24"/>
    <mergeCell ref="A1:L1"/>
    <mergeCell ref="A25:D25"/>
    <mergeCell ref="E25:H25"/>
    <mergeCell ref="I25:L25"/>
    <mergeCell ref="A2:D2"/>
    <mergeCell ref="E2:H2"/>
    <mergeCell ref="I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2018-11-14T09:15:51Z</dcterms:modified>
</cp:coreProperties>
</file>