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4720" yWindow="600" windowWidth="25600" windowHeight="16060" tabRatio="500"/>
  </bookViews>
  <sheets>
    <sheet name="all data" sheetId="1" r:id="rId1"/>
    <sheet name="NAc TNF qPCR" sheetId="2" r:id="rId2"/>
    <sheet name="NAc GluA2 qPCR" sheetId="3" r:id="rId3"/>
    <sheet name="NAc GluA1 qPCR" sheetId="4" r:id="rId4"/>
    <sheet name="NAc WB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1" i="2" l="1"/>
  <c r="O131" i="2"/>
  <c r="N131" i="2"/>
  <c r="M131" i="2"/>
  <c r="L131" i="2"/>
  <c r="K131" i="2"/>
  <c r="J131" i="2"/>
  <c r="I131" i="2"/>
  <c r="H131" i="2"/>
  <c r="G131" i="2"/>
  <c r="F131" i="2"/>
  <c r="P130" i="2"/>
  <c r="O130" i="2"/>
  <c r="N130" i="2"/>
  <c r="M130" i="2"/>
  <c r="L130" i="2"/>
  <c r="K130" i="2"/>
  <c r="J130" i="2"/>
  <c r="I130" i="2"/>
  <c r="H130" i="2"/>
  <c r="G130" i="2"/>
  <c r="F130" i="2"/>
  <c r="P123" i="2"/>
  <c r="O123" i="2"/>
  <c r="N123" i="2"/>
  <c r="M123" i="2"/>
  <c r="L123" i="2"/>
  <c r="K123" i="2"/>
  <c r="J123" i="2"/>
  <c r="I123" i="2"/>
  <c r="H123" i="2"/>
  <c r="G123" i="2"/>
  <c r="F123" i="2"/>
  <c r="P122" i="2"/>
  <c r="O122" i="2"/>
  <c r="N122" i="2"/>
  <c r="M122" i="2"/>
  <c r="L122" i="2"/>
  <c r="K122" i="2"/>
  <c r="J122" i="2"/>
  <c r="I122" i="2"/>
  <c r="H122" i="2"/>
  <c r="G122" i="2"/>
  <c r="F122" i="2"/>
  <c r="P115" i="2"/>
  <c r="O115" i="2"/>
  <c r="N115" i="2"/>
  <c r="M115" i="2"/>
  <c r="L115" i="2"/>
  <c r="K115" i="2"/>
  <c r="J115" i="2"/>
  <c r="I115" i="2"/>
  <c r="H115" i="2"/>
  <c r="G115" i="2"/>
  <c r="F115" i="2"/>
  <c r="P114" i="2"/>
  <c r="O114" i="2"/>
  <c r="N114" i="2"/>
  <c r="M114" i="2"/>
  <c r="L114" i="2"/>
  <c r="K114" i="2"/>
  <c r="J114" i="2"/>
  <c r="I114" i="2"/>
  <c r="H114" i="2"/>
  <c r="G114" i="2"/>
  <c r="F114" i="2"/>
  <c r="P107" i="2"/>
  <c r="O107" i="2"/>
  <c r="N107" i="2"/>
  <c r="M107" i="2"/>
  <c r="L107" i="2"/>
  <c r="K107" i="2"/>
  <c r="J107" i="2"/>
  <c r="I107" i="2"/>
  <c r="H107" i="2"/>
  <c r="G107" i="2"/>
  <c r="F107" i="2"/>
  <c r="P106" i="2"/>
  <c r="O106" i="2"/>
  <c r="N106" i="2"/>
  <c r="M106" i="2"/>
  <c r="L106" i="2"/>
  <c r="K106" i="2"/>
  <c r="J106" i="2"/>
  <c r="I106" i="2"/>
  <c r="H106" i="2"/>
  <c r="G106" i="2"/>
  <c r="F106" i="2"/>
  <c r="P99" i="2"/>
  <c r="O99" i="2"/>
  <c r="N99" i="2"/>
  <c r="M99" i="2"/>
  <c r="L99" i="2"/>
  <c r="K99" i="2"/>
  <c r="J99" i="2"/>
  <c r="I99" i="2"/>
  <c r="H99" i="2"/>
  <c r="G99" i="2"/>
  <c r="F99" i="2"/>
  <c r="P98" i="2"/>
  <c r="O98" i="2"/>
  <c r="N98" i="2"/>
  <c r="M98" i="2"/>
  <c r="L98" i="2"/>
  <c r="K98" i="2"/>
  <c r="J98" i="2"/>
  <c r="I98" i="2"/>
  <c r="H98" i="2"/>
  <c r="G98" i="2"/>
  <c r="F98" i="2"/>
  <c r="P91" i="2"/>
  <c r="O91" i="2"/>
  <c r="N91" i="2"/>
  <c r="M91" i="2"/>
  <c r="L91" i="2"/>
  <c r="K91" i="2"/>
  <c r="J91" i="2"/>
  <c r="I91" i="2"/>
  <c r="H91" i="2"/>
  <c r="G91" i="2"/>
  <c r="F91" i="2"/>
  <c r="P90" i="2"/>
  <c r="O90" i="2"/>
  <c r="N90" i="2"/>
  <c r="M90" i="2"/>
  <c r="L90" i="2"/>
  <c r="K90" i="2"/>
  <c r="J90" i="2"/>
  <c r="I90" i="2"/>
  <c r="H90" i="2"/>
  <c r="G90" i="2"/>
  <c r="F90" i="2"/>
  <c r="P83" i="2"/>
  <c r="O83" i="2"/>
  <c r="N83" i="2"/>
  <c r="M83" i="2"/>
  <c r="L83" i="2"/>
  <c r="K83" i="2"/>
  <c r="J83" i="2"/>
  <c r="I83" i="2"/>
  <c r="H83" i="2"/>
  <c r="G83" i="2"/>
  <c r="F83" i="2"/>
  <c r="P82" i="2"/>
  <c r="O82" i="2"/>
  <c r="N82" i="2"/>
  <c r="M82" i="2"/>
  <c r="L82" i="2"/>
  <c r="K82" i="2"/>
  <c r="J82" i="2"/>
  <c r="I82" i="2"/>
  <c r="H82" i="2"/>
  <c r="G82" i="2"/>
  <c r="F82" i="2"/>
  <c r="P75" i="2"/>
  <c r="O75" i="2"/>
  <c r="N75" i="2"/>
  <c r="M75" i="2"/>
  <c r="L75" i="2"/>
  <c r="K75" i="2"/>
  <c r="J75" i="2"/>
  <c r="I75" i="2"/>
  <c r="H75" i="2"/>
  <c r="G75" i="2"/>
  <c r="F75" i="2"/>
  <c r="P74" i="2"/>
  <c r="O74" i="2"/>
  <c r="N74" i="2"/>
  <c r="M74" i="2"/>
  <c r="L74" i="2"/>
  <c r="K74" i="2"/>
  <c r="J74" i="2"/>
  <c r="I74" i="2"/>
  <c r="H74" i="2"/>
  <c r="G74" i="2"/>
  <c r="F74" i="2"/>
  <c r="P66" i="2"/>
  <c r="O66" i="2"/>
  <c r="N66" i="2"/>
  <c r="M66" i="2"/>
  <c r="L66" i="2"/>
  <c r="K66" i="2"/>
  <c r="J66" i="2"/>
  <c r="I66" i="2"/>
  <c r="H66" i="2"/>
  <c r="G66" i="2"/>
  <c r="F66" i="2"/>
  <c r="P65" i="2"/>
  <c r="O65" i="2"/>
  <c r="N65" i="2"/>
  <c r="M65" i="2"/>
  <c r="L65" i="2"/>
  <c r="K65" i="2"/>
  <c r="J65" i="2"/>
  <c r="I65" i="2"/>
  <c r="H65" i="2"/>
  <c r="G65" i="2"/>
  <c r="F65" i="2"/>
  <c r="P58" i="2"/>
  <c r="O58" i="2"/>
  <c r="N58" i="2"/>
  <c r="M58" i="2"/>
  <c r="L58" i="2"/>
  <c r="K58" i="2"/>
  <c r="J58" i="2"/>
  <c r="I58" i="2"/>
  <c r="H58" i="2"/>
  <c r="G58" i="2"/>
  <c r="F58" i="2"/>
  <c r="P57" i="2"/>
  <c r="O57" i="2"/>
  <c r="N57" i="2"/>
  <c r="M57" i="2"/>
  <c r="L57" i="2"/>
  <c r="K57" i="2"/>
  <c r="J57" i="2"/>
  <c r="I57" i="2"/>
  <c r="H57" i="2"/>
  <c r="G57" i="2"/>
  <c r="F57" i="2"/>
  <c r="P50" i="2"/>
  <c r="O50" i="2"/>
  <c r="N50" i="2"/>
  <c r="M50" i="2"/>
  <c r="L50" i="2"/>
  <c r="K50" i="2"/>
  <c r="J50" i="2"/>
  <c r="I50" i="2"/>
  <c r="H50" i="2"/>
  <c r="G50" i="2"/>
  <c r="F50" i="2"/>
  <c r="P49" i="2"/>
  <c r="O49" i="2"/>
  <c r="N49" i="2"/>
  <c r="M49" i="2"/>
  <c r="L49" i="2"/>
  <c r="K49" i="2"/>
  <c r="J49" i="2"/>
  <c r="I49" i="2"/>
  <c r="H49" i="2"/>
  <c r="G49" i="2"/>
  <c r="F49" i="2"/>
  <c r="P42" i="2"/>
  <c r="O42" i="2"/>
  <c r="N42" i="2"/>
  <c r="M42" i="2"/>
  <c r="L42" i="2"/>
  <c r="K42" i="2"/>
  <c r="J42" i="2"/>
  <c r="I42" i="2"/>
  <c r="H42" i="2"/>
  <c r="G42" i="2"/>
  <c r="F42" i="2"/>
  <c r="P41" i="2"/>
  <c r="O41" i="2"/>
  <c r="N41" i="2"/>
  <c r="M41" i="2"/>
  <c r="L41" i="2"/>
  <c r="K41" i="2"/>
  <c r="J41" i="2"/>
  <c r="I41" i="2"/>
  <c r="H41" i="2"/>
  <c r="G41" i="2"/>
  <c r="F41" i="2"/>
  <c r="P34" i="2"/>
  <c r="O34" i="2"/>
  <c r="N34" i="2"/>
  <c r="M34" i="2"/>
  <c r="L34" i="2"/>
  <c r="K34" i="2"/>
  <c r="J34" i="2"/>
  <c r="I34" i="2"/>
  <c r="H34" i="2"/>
  <c r="G34" i="2"/>
  <c r="F34" i="2"/>
  <c r="P33" i="2"/>
  <c r="O33" i="2"/>
  <c r="N33" i="2"/>
  <c r="M33" i="2"/>
  <c r="L33" i="2"/>
  <c r="K33" i="2"/>
  <c r="J33" i="2"/>
  <c r="I33" i="2"/>
  <c r="H33" i="2"/>
  <c r="G33" i="2"/>
  <c r="F33" i="2"/>
  <c r="P26" i="2"/>
  <c r="O26" i="2"/>
  <c r="N26" i="2"/>
  <c r="M26" i="2"/>
  <c r="L26" i="2"/>
  <c r="K26" i="2"/>
  <c r="J26" i="2"/>
  <c r="I26" i="2"/>
  <c r="H26" i="2"/>
  <c r="G26" i="2"/>
  <c r="F26" i="2"/>
  <c r="P25" i="2"/>
  <c r="O25" i="2"/>
  <c r="N25" i="2"/>
  <c r="M25" i="2"/>
  <c r="L25" i="2"/>
  <c r="K25" i="2"/>
  <c r="J25" i="2"/>
  <c r="I25" i="2"/>
  <c r="H25" i="2"/>
  <c r="G25" i="2"/>
  <c r="F25" i="2"/>
  <c r="P18" i="2"/>
  <c r="O18" i="2"/>
  <c r="N18" i="2"/>
  <c r="M18" i="2"/>
  <c r="L18" i="2"/>
  <c r="K18" i="2"/>
  <c r="J18" i="2"/>
  <c r="I18" i="2"/>
  <c r="H18" i="2"/>
  <c r="G18" i="2"/>
  <c r="F18" i="2"/>
  <c r="P17" i="2"/>
  <c r="O17" i="2"/>
  <c r="N17" i="2"/>
  <c r="M17" i="2"/>
  <c r="L17" i="2"/>
  <c r="K17" i="2"/>
  <c r="J17" i="2"/>
  <c r="I17" i="2"/>
  <c r="H17" i="2"/>
  <c r="G17" i="2"/>
  <c r="F17" i="2"/>
  <c r="G10" i="2"/>
  <c r="H10" i="2"/>
  <c r="I10" i="2"/>
  <c r="J10" i="2"/>
  <c r="K10" i="2"/>
  <c r="L10" i="2"/>
  <c r="M10" i="2"/>
  <c r="N10" i="2"/>
  <c r="O10" i="2"/>
  <c r="P10" i="2"/>
  <c r="F10" i="2"/>
  <c r="G9" i="2"/>
  <c r="H9" i="2"/>
  <c r="I9" i="2"/>
  <c r="J9" i="2"/>
  <c r="K9" i="2"/>
  <c r="L9" i="2"/>
  <c r="M9" i="2"/>
  <c r="N9" i="2"/>
  <c r="O9" i="2"/>
  <c r="P9" i="2"/>
  <c r="F9" i="2"/>
  <c r="P131" i="3"/>
  <c r="O131" i="3"/>
  <c r="N131" i="3"/>
  <c r="M131" i="3"/>
  <c r="L131" i="3"/>
  <c r="K131" i="3"/>
  <c r="J131" i="3"/>
  <c r="I131" i="3"/>
  <c r="H131" i="3"/>
  <c r="G131" i="3"/>
  <c r="F131" i="3"/>
  <c r="P130" i="3"/>
  <c r="O130" i="3"/>
  <c r="N130" i="3"/>
  <c r="M130" i="3"/>
  <c r="L130" i="3"/>
  <c r="K130" i="3"/>
  <c r="J130" i="3"/>
  <c r="I130" i="3"/>
  <c r="H130" i="3"/>
  <c r="G130" i="3"/>
  <c r="F130" i="3"/>
  <c r="P123" i="3"/>
  <c r="O123" i="3"/>
  <c r="N123" i="3"/>
  <c r="M123" i="3"/>
  <c r="L123" i="3"/>
  <c r="K123" i="3"/>
  <c r="J123" i="3"/>
  <c r="I123" i="3"/>
  <c r="H123" i="3"/>
  <c r="G123" i="3"/>
  <c r="F123" i="3"/>
  <c r="P122" i="3"/>
  <c r="O122" i="3"/>
  <c r="N122" i="3"/>
  <c r="M122" i="3"/>
  <c r="L122" i="3"/>
  <c r="K122" i="3"/>
  <c r="J122" i="3"/>
  <c r="I122" i="3"/>
  <c r="H122" i="3"/>
  <c r="G122" i="3"/>
  <c r="F122" i="3"/>
  <c r="P115" i="3"/>
  <c r="O115" i="3"/>
  <c r="N115" i="3"/>
  <c r="M115" i="3"/>
  <c r="L115" i="3"/>
  <c r="K115" i="3"/>
  <c r="J115" i="3"/>
  <c r="I115" i="3"/>
  <c r="H115" i="3"/>
  <c r="G115" i="3"/>
  <c r="F115" i="3"/>
  <c r="P114" i="3"/>
  <c r="O114" i="3"/>
  <c r="N114" i="3"/>
  <c r="M114" i="3"/>
  <c r="L114" i="3"/>
  <c r="K114" i="3"/>
  <c r="J114" i="3"/>
  <c r="I114" i="3"/>
  <c r="H114" i="3"/>
  <c r="G114" i="3"/>
  <c r="F114" i="3"/>
  <c r="P107" i="3"/>
  <c r="O107" i="3"/>
  <c r="N107" i="3"/>
  <c r="M107" i="3"/>
  <c r="L107" i="3"/>
  <c r="K107" i="3"/>
  <c r="J107" i="3"/>
  <c r="I107" i="3"/>
  <c r="H107" i="3"/>
  <c r="G107" i="3"/>
  <c r="F107" i="3"/>
  <c r="P106" i="3"/>
  <c r="O106" i="3"/>
  <c r="N106" i="3"/>
  <c r="M106" i="3"/>
  <c r="L106" i="3"/>
  <c r="K106" i="3"/>
  <c r="J106" i="3"/>
  <c r="I106" i="3"/>
  <c r="H106" i="3"/>
  <c r="G106" i="3"/>
  <c r="F106" i="3"/>
  <c r="P99" i="3"/>
  <c r="O99" i="3"/>
  <c r="N99" i="3"/>
  <c r="M99" i="3"/>
  <c r="L99" i="3"/>
  <c r="K99" i="3"/>
  <c r="J99" i="3"/>
  <c r="I99" i="3"/>
  <c r="H99" i="3"/>
  <c r="G99" i="3"/>
  <c r="F99" i="3"/>
  <c r="P98" i="3"/>
  <c r="O98" i="3"/>
  <c r="N98" i="3"/>
  <c r="M98" i="3"/>
  <c r="L98" i="3"/>
  <c r="K98" i="3"/>
  <c r="J98" i="3"/>
  <c r="I98" i="3"/>
  <c r="H98" i="3"/>
  <c r="G98" i="3"/>
  <c r="F98" i="3"/>
  <c r="P91" i="3"/>
  <c r="O91" i="3"/>
  <c r="N91" i="3"/>
  <c r="M91" i="3"/>
  <c r="L91" i="3"/>
  <c r="K91" i="3"/>
  <c r="J91" i="3"/>
  <c r="I91" i="3"/>
  <c r="H91" i="3"/>
  <c r="G91" i="3"/>
  <c r="F91" i="3"/>
  <c r="P90" i="3"/>
  <c r="O90" i="3"/>
  <c r="N90" i="3"/>
  <c r="M90" i="3"/>
  <c r="L90" i="3"/>
  <c r="K90" i="3"/>
  <c r="J90" i="3"/>
  <c r="I90" i="3"/>
  <c r="H90" i="3"/>
  <c r="G90" i="3"/>
  <c r="F90" i="3"/>
  <c r="P83" i="3"/>
  <c r="O83" i="3"/>
  <c r="N83" i="3"/>
  <c r="M83" i="3"/>
  <c r="L83" i="3"/>
  <c r="K83" i="3"/>
  <c r="J83" i="3"/>
  <c r="I83" i="3"/>
  <c r="H83" i="3"/>
  <c r="G83" i="3"/>
  <c r="F83" i="3"/>
  <c r="P82" i="3"/>
  <c r="O82" i="3"/>
  <c r="N82" i="3"/>
  <c r="M82" i="3"/>
  <c r="L82" i="3"/>
  <c r="K82" i="3"/>
  <c r="J82" i="3"/>
  <c r="I82" i="3"/>
  <c r="H82" i="3"/>
  <c r="G82" i="3"/>
  <c r="F82" i="3"/>
  <c r="P75" i="3"/>
  <c r="O75" i="3"/>
  <c r="N75" i="3"/>
  <c r="M75" i="3"/>
  <c r="L75" i="3"/>
  <c r="K75" i="3"/>
  <c r="J75" i="3"/>
  <c r="I75" i="3"/>
  <c r="H75" i="3"/>
  <c r="G75" i="3"/>
  <c r="F75" i="3"/>
  <c r="P74" i="3"/>
  <c r="O74" i="3"/>
  <c r="N74" i="3"/>
  <c r="M74" i="3"/>
  <c r="L74" i="3"/>
  <c r="K74" i="3"/>
  <c r="J74" i="3"/>
  <c r="I74" i="3"/>
  <c r="H74" i="3"/>
  <c r="G74" i="3"/>
  <c r="F74" i="3"/>
  <c r="P66" i="3"/>
  <c r="O66" i="3"/>
  <c r="N66" i="3"/>
  <c r="M66" i="3"/>
  <c r="L66" i="3"/>
  <c r="K66" i="3"/>
  <c r="J66" i="3"/>
  <c r="I66" i="3"/>
  <c r="H66" i="3"/>
  <c r="G66" i="3"/>
  <c r="F66" i="3"/>
  <c r="P65" i="3"/>
  <c r="O65" i="3"/>
  <c r="N65" i="3"/>
  <c r="M65" i="3"/>
  <c r="L65" i="3"/>
  <c r="K65" i="3"/>
  <c r="J65" i="3"/>
  <c r="I65" i="3"/>
  <c r="H65" i="3"/>
  <c r="G65" i="3"/>
  <c r="F65" i="3"/>
  <c r="P58" i="3"/>
  <c r="O58" i="3"/>
  <c r="N58" i="3"/>
  <c r="M58" i="3"/>
  <c r="L58" i="3"/>
  <c r="K58" i="3"/>
  <c r="J58" i="3"/>
  <c r="I58" i="3"/>
  <c r="H58" i="3"/>
  <c r="G58" i="3"/>
  <c r="F58" i="3"/>
  <c r="P57" i="3"/>
  <c r="O57" i="3"/>
  <c r="N57" i="3"/>
  <c r="M57" i="3"/>
  <c r="L57" i="3"/>
  <c r="K57" i="3"/>
  <c r="J57" i="3"/>
  <c r="I57" i="3"/>
  <c r="H57" i="3"/>
  <c r="G57" i="3"/>
  <c r="F57" i="3"/>
  <c r="P50" i="3"/>
  <c r="O50" i="3"/>
  <c r="N50" i="3"/>
  <c r="M50" i="3"/>
  <c r="L50" i="3"/>
  <c r="K50" i="3"/>
  <c r="J50" i="3"/>
  <c r="I50" i="3"/>
  <c r="H50" i="3"/>
  <c r="G50" i="3"/>
  <c r="F50" i="3"/>
  <c r="P49" i="3"/>
  <c r="O49" i="3"/>
  <c r="N49" i="3"/>
  <c r="M49" i="3"/>
  <c r="L49" i="3"/>
  <c r="K49" i="3"/>
  <c r="J49" i="3"/>
  <c r="I49" i="3"/>
  <c r="H49" i="3"/>
  <c r="G49" i="3"/>
  <c r="F49" i="3"/>
  <c r="P42" i="3"/>
  <c r="O42" i="3"/>
  <c r="N42" i="3"/>
  <c r="M42" i="3"/>
  <c r="L42" i="3"/>
  <c r="K42" i="3"/>
  <c r="J42" i="3"/>
  <c r="I42" i="3"/>
  <c r="H42" i="3"/>
  <c r="G42" i="3"/>
  <c r="F42" i="3"/>
  <c r="P41" i="3"/>
  <c r="O41" i="3"/>
  <c r="N41" i="3"/>
  <c r="M41" i="3"/>
  <c r="L41" i="3"/>
  <c r="K41" i="3"/>
  <c r="J41" i="3"/>
  <c r="I41" i="3"/>
  <c r="H41" i="3"/>
  <c r="G41" i="3"/>
  <c r="F41" i="3"/>
  <c r="P34" i="3"/>
  <c r="O34" i="3"/>
  <c r="N34" i="3"/>
  <c r="M34" i="3"/>
  <c r="L34" i="3"/>
  <c r="K34" i="3"/>
  <c r="J34" i="3"/>
  <c r="I34" i="3"/>
  <c r="H34" i="3"/>
  <c r="G34" i="3"/>
  <c r="F34" i="3"/>
  <c r="P33" i="3"/>
  <c r="O33" i="3"/>
  <c r="N33" i="3"/>
  <c r="M33" i="3"/>
  <c r="L33" i="3"/>
  <c r="K33" i="3"/>
  <c r="J33" i="3"/>
  <c r="I33" i="3"/>
  <c r="H33" i="3"/>
  <c r="G33" i="3"/>
  <c r="F33" i="3"/>
  <c r="P26" i="3"/>
  <c r="O26" i="3"/>
  <c r="N26" i="3"/>
  <c r="M26" i="3"/>
  <c r="L26" i="3"/>
  <c r="K26" i="3"/>
  <c r="J26" i="3"/>
  <c r="I26" i="3"/>
  <c r="H26" i="3"/>
  <c r="G26" i="3"/>
  <c r="F26" i="3"/>
  <c r="P25" i="3"/>
  <c r="O25" i="3"/>
  <c r="N25" i="3"/>
  <c r="M25" i="3"/>
  <c r="L25" i="3"/>
  <c r="K25" i="3"/>
  <c r="J25" i="3"/>
  <c r="I25" i="3"/>
  <c r="H25" i="3"/>
  <c r="G25" i="3"/>
  <c r="F25" i="3"/>
  <c r="P18" i="3"/>
  <c r="O18" i="3"/>
  <c r="N18" i="3"/>
  <c r="M18" i="3"/>
  <c r="L18" i="3"/>
  <c r="K18" i="3"/>
  <c r="J18" i="3"/>
  <c r="I18" i="3"/>
  <c r="H18" i="3"/>
  <c r="G18" i="3"/>
  <c r="F18" i="3"/>
  <c r="P17" i="3"/>
  <c r="O17" i="3"/>
  <c r="N17" i="3"/>
  <c r="M17" i="3"/>
  <c r="L17" i="3"/>
  <c r="K17" i="3"/>
  <c r="J17" i="3"/>
  <c r="I17" i="3"/>
  <c r="H17" i="3"/>
  <c r="G17" i="3"/>
  <c r="F17" i="3"/>
  <c r="G10" i="3"/>
  <c r="H10" i="3"/>
  <c r="I10" i="3"/>
  <c r="J10" i="3"/>
  <c r="K10" i="3"/>
  <c r="L10" i="3"/>
  <c r="M10" i="3"/>
  <c r="N10" i="3"/>
  <c r="O10" i="3"/>
  <c r="P10" i="3"/>
  <c r="F10" i="3"/>
  <c r="G9" i="3"/>
  <c r="H9" i="3"/>
  <c r="I9" i="3"/>
  <c r="J9" i="3"/>
  <c r="K9" i="3"/>
  <c r="L9" i="3"/>
  <c r="M9" i="3"/>
  <c r="N9" i="3"/>
  <c r="O9" i="3"/>
  <c r="P9" i="3"/>
  <c r="F9" i="3"/>
  <c r="P131" i="4"/>
  <c r="O131" i="4"/>
  <c r="N131" i="4"/>
  <c r="M131" i="4"/>
  <c r="L131" i="4"/>
  <c r="K131" i="4"/>
  <c r="J131" i="4"/>
  <c r="I131" i="4"/>
  <c r="H131" i="4"/>
  <c r="G131" i="4"/>
  <c r="F131" i="4"/>
  <c r="P130" i="4"/>
  <c r="O130" i="4"/>
  <c r="N130" i="4"/>
  <c r="M130" i="4"/>
  <c r="L130" i="4"/>
  <c r="K130" i="4"/>
  <c r="J130" i="4"/>
  <c r="I130" i="4"/>
  <c r="H130" i="4"/>
  <c r="G130" i="4"/>
  <c r="F130" i="4"/>
  <c r="P123" i="4"/>
  <c r="O123" i="4"/>
  <c r="N123" i="4"/>
  <c r="M123" i="4"/>
  <c r="L123" i="4"/>
  <c r="K123" i="4"/>
  <c r="J123" i="4"/>
  <c r="I123" i="4"/>
  <c r="H123" i="4"/>
  <c r="G123" i="4"/>
  <c r="F123" i="4"/>
  <c r="P122" i="4"/>
  <c r="O122" i="4"/>
  <c r="N122" i="4"/>
  <c r="M122" i="4"/>
  <c r="L122" i="4"/>
  <c r="K122" i="4"/>
  <c r="J122" i="4"/>
  <c r="I122" i="4"/>
  <c r="H122" i="4"/>
  <c r="G122" i="4"/>
  <c r="F122" i="4"/>
  <c r="P115" i="4"/>
  <c r="O115" i="4"/>
  <c r="N115" i="4"/>
  <c r="M115" i="4"/>
  <c r="L115" i="4"/>
  <c r="K115" i="4"/>
  <c r="J115" i="4"/>
  <c r="I115" i="4"/>
  <c r="H115" i="4"/>
  <c r="G115" i="4"/>
  <c r="F115" i="4"/>
  <c r="P114" i="4"/>
  <c r="O114" i="4"/>
  <c r="N114" i="4"/>
  <c r="M114" i="4"/>
  <c r="L114" i="4"/>
  <c r="K114" i="4"/>
  <c r="J114" i="4"/>
  <c r="I114" i="4"/>
  <c r="H114" i="4"/>
  <c r="G114" i="4"/>
  <c r="F114" i="4"/>
  <c r="P107" i="4"/>
  <c r="O107" i="4"/>
  <c r="N107" i="4"/>
  <c r="M107" i="4"/>
  <c r="L107" i="4"/>
  <c r="K107" i="4"/>
  <c r="J107" i="4"/>
  <c r="I107" i="4"/>
  <c r="H107" i="4"/>
  <c r="G107" i="4"/>
  <c r="F107" i="4"/>
  <c r="P106" i="4"/>
  <c r="O106" i="4"/>
  <c r="N106" i="4"/>
  <c r="M106" i="4"/>
  <c r="L106" i="4"/>
  <c r="K106" i="4"/>
  <c r="J106" i="4"/>
  <c r="I106" i="4"/>
  <c r="H106" i="4"/>
  <c r="G106" i="4"/>
  <c r="F106" i="4"/>
  <c r="P99" i="4"/>
  <c r="O99" i="4"/>
  <c r="N99" i="4"/>
  <c r="M99" i="4"/>
  <c r="L99" i="4"/>
  <c r="K99" i="4"/>
  <c r="J99" i="4"/>
  <c r="I99" i="4"/>
  <c r="H99" i="4"/>
  <c r="G99" i="4"/>
  <c r="F99" i="4"/>
  <c r="P98" i="4"/>
  <c r="O98" i="4"/>
  <c r="N98" i="4"/>
  <c r="M98" i="4"/>
  <c r="L98" i="4"/>
  <c r="K98" i="4"/>
  <c r="J98" i="4"/>
  <c r="I98" i="4"/>
  <c r="H98" i="4"/>
  <c r="G98" i="4"/>
  <c r="F98" i="4"/>
  <c r="P91" i="4"/>
  <c r="O91" i="4"/>
  <c r="N91" i="4"/>
  <c r="M91" i="4"/>
  <c r="L91" i="4"/>
  <c r="K91" i="4"/>
  <c r="J91" i="4"/>
  <c r="I91" i="4"/>
  <c r="H91" i="4"/>
  <c r="G91" i="4"/>
  <c r="F91" i="4"/>
  <c r="P90" i="4"/>
  <c r="O90" i="4"/>
  <c r="N90" i="4"/>
  <c r="M90" i="4"/>
  <c r="L90" i="4"/>
  <c r="K90" i="4"/>
  <c r="J90" i="4"/>
  <c r="I90" i="4"/>
  <c r="H90" i="4"/>
  <c r="G90" i="4"/>
  <c r="F90" i="4"/>
  <c r="P83" i="4"/>
  <c r="O83" i="4"/>
  <c r="N83" i="4"/>
  <c r="M83" i="4"/>
  <c r="L83" i="4"/>
  <c r="K83" i="4"/>
  <c r="J83" i="4"/>
  <c r="I83" i="4"/>
  <c r="H83" i="4"/>
  <c r="G83" i="4"/>
  <c r="F83" i="4"/>
  <c r="P82" i="4"/>
  <c r="O82" i="4"/>
  <c r="N82" i="4"/>
  <c r="M82" i="4"/>
  <c r="L82" i="4"/>
  <c r="K82" i="4"/>
  <c r="J82" i="4"/>
  <c r="I82" i="4"/>
  <c r="H82" i="4"/>
  <c r="G82" i="4"/>
  <c r="F82" i="4"/>
  <c r="P75" i="4"/>
  <c r="O75" i="4"/>
  <c r="N75" i="4"/>
  <c r="M75" i="4"/>
  <c r="L75" i="4"/>
  <c r="K75" i="4"/>
  <c r="J75" i="4"/>
  <c r="I75" i="4"/>
  <c r="H75" i="4"/>
  <c r="G75" i="4"/>
  <c r="F75" i="4"/>
  <c r="P74" i="4"/>
  <c r="O74" i="4"/>
  <c r="N74" i="4"/>
  <c r="M74" i="4"/>
  <c r="L74" i="4"/>
  <c r="K74" i="4"/>
  <c r="J74" i="4"/>
  <c r="I74" i="4"/>
  <c r="H74" i="4"/>
  <c r="G74" i="4"/>
  <c r="F74" i="4"/>
  <c r="P66" i="4"/>
  <c r="O66" i="4"/>
  <c r="N66" i="4"/>
  <c r="M66" i="4"/>
  <c r="L66" i="4"/>
  <c r="K66" i="4"/>
  <c r="J66" i="4"/>
  <c r="I66" i="4"/>
  <c r="H66" i="4"/>
  <c r="G66" i="4"/>
  <c r="F66" i="4"/>
  <c r="P65" i="4"/>
  <c r="O65" i="4"/>
  <c r="N65" i="4"/>
  <c r="M65" i="4"/>
  <c r="L65" i="4"/>
  <c r="K65" i="4"/>
  <c r="J65" i="4"/>
  <c r="I65" i="4"/>
  <c r="H65" i="4"/>
  <c r="G65" i="4"/>
  <c r="F65" i="4"/>
  <c r="P58" i="4"/>
  <c r="O58" i="4"/>
  <c r="N58" i="4"/>
  <c r="M58" i="4"/>
  <c r="L58" i="4"/>
  <c r="K58" i="4"/>
  <c r="J58" i="4"/>
  <c r="I58" i="4"/>
  <c r="H58" i="4"/>
  <c r="G58" i="4"/>
  <c r="F58" i="4"/>
  <c r="P57" i="4"/>
  <c r="O57" i="4"/>
  <c r="N57" i="4"/>
  <c r="M57" i="4"/>
  <c r="L57" i="4"/>
  <c r="K57" i="4"/>
  <c r="J57" i="4"/>
  <c r="I57" i="4"/>
  <c r="H57" i="4"/>
  <c r="G57" i="4"/>
  <c r="F57" i="4"/>
  <c r="P50" i="4"/>
  <c r="O50" i="4"/>
  <c r="N50" i="4"/>
  <c r="M50" i="4"/>
  <c r="L50" i="4"/>
  <c r="K50" i="4"/>
  <c r="J50" i="4"/>
  <c r="I50" i="4"/>
  <c r="H50" i="4"/>
  <c r="G50" i="4"/>
  <c r="F50" i="4"/>
  <c r="P49" i="4"/>
  <c r="O49" i="4"/>
  <c r="N49" i="4"/>
  <c r="M49" i="4"/>
  <c r="L49" i="4"/>
  <c r="K49" i="4"/>
  <c r="J49" i="4"/>
  <c r="I49" i="4"/>
  <c r="H49" i="4"/>
  <c r="G49" i="4"/>
  <c r="F49" i="4"/>
  <c r="P42" i="4"/>
  <c r="O42" i="4"/>
  <c r="N42" i="4"/>
  <c r="M42" i="4"/>
  <c r="L42" i="4"/>
  <c r="K42" i="4"/>
  <c r="J42" i="4"/>
  <c r="I42" i="4"/>
  <c r="H42" i="4"/>
  <c r="G42" i="4"/>
  <c r="F42" i="4"/>
  <c r="P41" i="4"/>
  <c r="O41" i="4"/>
  <c r="N41" i="4"/>
  <c r="M41" i="4"/>
  <c r="L41" i="4"/>
  <c r="K41" i="4"/>
  <c r="J41" i="4"/>
  <c r="I41" i="4"/>
  <c r="H41" i="4"/>
  <c r="G41" i="4"/>
  <c r="F41" i="4"/>
  <c r="P34" i="4"/>
  <c r="O34" i="4"/>
  <c r="N34" i="4"/>
  <c r="M34" i="4"/>
  <c r="L34" i="4"/>
  <c r="K34" i="4"/>
  <c r="J34" i="4"/>
  <c r="I34" i="4"/>
  <c r="H34" i="4"/>
  <c r="G34" i="4"/>
  <c r="F34" i="4"/>
  <c r="P33" i="4"/>
  <c r="O33" i="4"/>
  <c r="N33" i="4"/>
  <c r="M33" i="4"/>
  <c r="L33" i="4"/>
  <c r="K33" i="4"/>
  <c r="J33" i="4"/>
  <c r="I33" i="4"/>
  <c r="H33" i="4"/>
  <c r="G33" i="4"/>
  <c r="F33" i="4"/>
  <c r="P26" i="4"/>
  <c r="O26" i="4"/>
  <c r="N26" i="4"/>
  <c r="M26" i="4"/>
  <c r="L26" i="4"/>
  <c r="K26" i="4"/>
  <c r="J26" i="4"/>
  <c r="I26" i="4"/>
  <c r="H26" i="4"/>
  <c r="G26" i="4"/>
  <c r="F26" i="4"/>
  <c r="P25" i="4"/>
  <c r="O25" i="4"/>
  <c r="N25" i="4"/>
  <c r="M25" i="4"/>
  <c r="L25" i="4"/>
  <c r="K25" i="4"/>
  <c r="J25" i="4"/>
  <c r="I25" i="4"/>
  <c r="H25" i="4"/>
  <c r="G25" i="4"/>
  <c r="F25" i="4"/>
  <c r="P18" i="4"/>
  <c r="O18" i="4"/>
  <c r="N18" i="4"/>
  <c r="M18" i="4"/>
  <c r="L18" i="4"/>
  <c r="K18" i="4"/>
  <c r="J18" i="4"/>
  <c r="I18" i="4"/>
  <c r="H18" i="4"/>
  <c r="G18" i="4"/>
  <c r="F18" i="4"/>
  <c r="P17" i="4"/>
  <c r="O17" i="4"/>
  <c r="N17" i="4"/>
  <c r="M17" i="4"/>
  <c r="L17" i="4"/>
  <c r="K17" i="4"/>
  <c r="J17" i="4"/>
  <c r="I17" i="4"/>
  <c r="H17" i="4"/>
  <c r="G17" i="4"/>
  <c r="F17" i="4"/>
  <c r="P10" i="4"/>
  <c r="G10" i="4"/>
  <c r="H10" i="4"/>
  <c r="I10" i="4"/>
  <c r="J10" i="4"/>
  <c r="K10" i="4"/>
  <c r="L10" i="4"/>
  <c r="M10" i="4"/>
  <c r="N10" i="4"/>
  <c r="O10" i="4"/>
  <c r="F10" i="4"/>
  <c r="G9" i="4"/>
  <c r="H9" i="4"/>
  <c r="I9" i="4"/>
  <c r="J9" i="4"/>
  <c r="K9" i="4"/>
  <c r="L9" i="4"/>
  <c r="M9" i="4"/>
  <c r="N9" i="4"/>
  <c r="O9" i="4"/>
  <c r="P9" i="4"/>
  <c r="F9" i="4"/>
  <c r="J67" i="1"/>
  <c r="J66" i="1"/>
  <c r="J59" i="1"/>
  <c r="J58" i="1"/>
  <c r="J51" i="1"/>
  <c r="J50" i="1"/>
  <c r="J43" i="1"/>
  <c r="J42" i="1"/>
  <c r="J34" i="1"/>
  <c r="J33" i="1"/>
  <c r="J26" i="1"/>
  <c r="J25" i="1"/>
  <c r="J18" i="1"/>
  <c r="J17" i="1"/>
  <c r="J10" i="1"/>
  <c r="J9" i="1"/>
  <c r="I50" i="1"/>
  <c r="I67" i="1"/>
  <c r="H67" i="1"/>
  <c r="G67" i="1"/>
  <c r="F67" i="1"/>
  <c r="E67" i="1"/>
  <c r="I66" i="1"/>
  <c r="H66" i="1"/>
  <c r="G66" i="1"/>
  <c r="F66" i="1"/>
  <c r="E66" i="1"/>
  <c r="I59" i="1"/>
  <c r="H59" i="1"/>
  <c r="G59" i="1"/>
  <c r="F59" i="1"/>
  <c r="E59" i="1"/>
  <c r="I58" i="1"/>
  <c r="H58" i="1"/>
  <c r="G58" i="1"/>
  <c r="F58" i="1"/>
  <c r="E58" i="1"/>
  <c r="I51" i="1"/>
  <c r="H51" i="1"/>
  <c r="G51" i="1"/>
  <c r="F51" i="1"/>
  <c r="E51" i="1"/>
  <c r="H50" i="1"/>
  <c r="G50" i="1"/>
  <c r="F50" i="1"/>
  <c r="E50" i="1"/>
  <c r="I43" i="1"/>
  <c r="H43" i="1"/>
  <c r="G43" i="1"/>
  <c r="F43" i="1"/>
  <c r="E43" i="1"/>
  <c r="I42" i="1"/>
  <c r="H42" i="1"/>
  <c r="G42" i="1"/>
  <c r="F42" i="1"/>
  <c r="E42" i="1"/>
  <c r="I10" i="1"/>
  <c r="H10" i="1"/>
  <c r="G10" i="1"/>
  <c r="F10" i="1"/>
  <c r="E10" i="1"/>
  <c r="I9" i="1"/>
  <c r="H9" i="1"/>
  <c r="G9" i="1"/>
  <c r="F9" i="1"/>
  <c r="E9" i="1"/>
  <c r="I18" i="1"/>
  <c r="H18" i="1"/>
  <c r="G18" i="1"/>
  <c r="F18" i="1"/>
  <c r="E18" i="1"/>
  <c r="I17" i="1"/>
  <c r="H17" i="1"/>
  <c r="G17" i="1"/>
  <c r="F17" i="1"/>
  <c r="E17" i="1"/>
  <c r="I26" i="1"/>
  <c r="H26" i="1"/>
  <c r="G26" i="1"/>
  <c r="F26" i="1"/>
  <c r="E26" i="1"/>
  <c r="I25" i="1"/>
  <c r="H25" i="1"/>
  <c r="G25" i="1"/>
  <c r="F25" i="1"/>
  <c r="E25" i="1"/>
  <c r="I34" i="1"/>
  <c r="H34" i="1"/>
  <c r="G34" i="1"/>
  <c r="F34" i="1"/>
  <c r="E34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<sst xmlns="http://schemas.openxmlformats.org/spreadsheetml/2006/main" count="1358" uniqueCount="48">
  <si>
    <t>TNF FC</t>
  </si>
  <si>
    <t>GluA2 FC</t>
  </si>
  <si>
    <t>GluA1 FC</t>
  </si>
  <si>
    <t>TNFR1 rel. O.D.</t>
  </si>
  <si>
    <t>GluA2 rel. O.D.</t>
  </si>
  <si>
    <t>GluA1 rel. O.D.</t>
  </si>
  <si>
    <t>CON</t>
  </si>
  <si>
    <t>Male</t>
  </si>
  <si>
    <t>Sal/Veh</t>
  </si>
  <si>
    <t>MS</t>
  </si>
  <si>
    <t>Sal/Ibu</t>
  </si>
  <si>
    <t>AVG</t>
  </si>
  <si>
    <t>SEM</t>
  </si>
  <si>
    <t>LPS/Veh</t>
  </si>
  <si>
    <t>LPS/Ibu</t>
  </si>
  <si>
    <t>Group</t>
  </si>
  <si>
    <t>Sex</t>
  </si>
  <si>
    <t>Treatment</t>
  </si>
  <si>
    <t>Female</t>
  </si>
  <si>
    <t>Date</t>
  </si>
  <si>
    <t>Sample</t>
  </si>
  <si>
    <t>β-act Ct1</t>
  </si>
  <si>
    <t>β-act Ct2</t>
  </si>
  <si>
    <t>β-act C3</t>
  </si>
  <si>
    <t>β-act Ct Mean</t>
  </si>
  <si>
    <t>TNF Ct1</t>
  </si>
  <si>
    <t>TNF Ct2</t>
  </si>
  <si>
    <t>TNF Ct3</t>
  </si>
  <si>
    <t>TNF Ct mean</t>
  </si>
  <si>
    <t>ΔCt</t>
  </si>
  <si>
    <t>ΔΔCt</t>
  </si>
  <si>
    <t>fold change</t>
  </si>
  <si>
    <t>Exp#</t>
  </si>
  <si>
    <t>GluA1 Ct1</t>
  </si>
  <si>
    <t>GluA1 Ct2</t>
  </si>
  <si>
    <t>GluA1 Ct3</t>
  </si>
  <si>
    <t>Glua1 Ct mean</t>
  </si>
  <si>
    <t xml:space="preserve">  </t>
  </si>
  <si>
    <t>All membrane fractions data</t>
  </si>
  <si>
    <t>Age</t>
  </si>
  <si>
    <t>Na+/K+ O.D.</t>
  </si>
  <si>
    <t>GluA2 O.D.</t>
  </si>
  <si>
    <t>Rel. GluA2 O.D.</t>
  </si>
  <si>
    <t>TNFR1 O.D.</t>
  </si>
  <si>
    <t>Rel. TNFR1 O.D.</t>
  </si>
  <si>
    <t>GluA1 O.D.</t>
  </si>
  <si>
    <t>Rel. GluA1 O.D.</t>
  </si>
  <si>
    <t>P40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</si>
</sst>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</font>
    <font>
      <b/>
      <sz val="10"/>
      <name val="Arial"/>
    </font>
    <font>
      <sz val="12"/>
      <name val="Calibri"/>
      <family val="2"/>
      <scheme val="minor"/>
    </font>
    <font>
      <b/>
      <sz val="10"/>
      <color theme="1"/>
      <name val="Arial"/>
    </font>
    <font>
      <sz val="10"/>
      <color rgb="FF000000"/>
      <name val="Arial"/>
    </font>
    <font>
      <b/>
      <sz val="10"/>
      <name val="Roboto"/>
    </font>
    <font>
      <sz val="10"/>
      <name val="Roboto"/>
    </font>
    <font>
      <sz val="8"/>
      <name val="Roboto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2" borderId="0" xfId="0" applyNumberFormat="1" applyFill="1"/>
    <xf numFmtId="2" fontId="0" fillId="0" borderId="0" xfId="0" applyNumberFormat="1"/>
    <xf numFmtId="0" fontId="10" fillId="0" borderId="0" xfId="0" applyFont="1"/>
    <xf numFmtId="0" fontId="2" fillId="0" borderId="0" xfId="0" applyFont="1"/>
    <xf numFmtId="0" fontId="7" fillId="0" borderId="0" xfId="0" applyFont="1"/>
    <xf numFmtId="0" fontId="11" fillId="0" borderId="0" xfId="0" applyFont="1"/>
    <xf numFmtId="14" fontId="2" fillId="0" borderId="0" xfId="0" applyNumberFormat="1" applyFont="1"/>
    <xf numFmtId="0" fontId="6" fillId="0" borderId="0" xfId="0" applyFont="1"/>
    <xf numFmtId="0" fontId="12" fillId="0" borderId="0" xfId="0" applyFont="1"/>
    <xf numFmtId="0" fontId="2" fillId="0" borderId="3" xfId="0" applyFont="1" applyBorder="1"/>
    <xf numFmtId="0" fontId="2" fillId="0" borderId="1" xfId="0" applyFont="1" applyBorder="1"/>
    <xf numFmtId="0" fontId="6" fillId="0" borderId="1" xfId="0" applyFont="1" applyBorder="1"/>
    <xf numFmtId="0" fontId="0" fillId="0" borderId="1" xfId="0" applyBorder="1"/>
    <xf numFmtId="0" fontId="2" fillId="0" borderId="4" xfId="0" applyFont="1" applyBorder="1"/>
    <xf numFmtId="0" fontId="2" fillId="0" borderId="2" xfId="0" applyFont="1" applyBorder="1"/>
    <xf numFmtId="0" fontId="12" fillId="0" borderId="2" xfId="0" applyFont="1" applyBorder="1"/>
    <xf numFmtId="0" fontId="0" fillId="0" borderId="2" xfId="0" applyBorder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tabSelected="1" topLeftCell="A41" workbookViewId="0">
      <selection activeCell="K76" sqref="K76"/>
    </sheetView>
  </sheetViews>
  <sheetFormatPr baseColWidth="10" defaultRowHeight="15" x14ac:dyDescent="0"/>
  <cols>
    <col min="1" max="1" width="10.83203125" style="1"/>
    <col min="2" max="2" width="6.83203125" style="1" bestFit="1" customWidth="1"/>
    <col min="3" max="3" width="5" style="1" bestFit="1" customWidth="1"/>
    <col min="4" max="4" width="10" style="1" bestFit="1" customWidth="1"/>
    <col min="5" max="5" width="6.83203125" style="1" bestFit="1" customWidth="1"/>
    <col min="6" max="6" width="8.6640625" style="1" bestFit="1" customWidth="1"/>
    <col min="7" max="7" width="10.83203125" style="1"/>
    <col min="8" max="8" width="13.6640625" style="10" bestFit="1" customWidth="1"/>
    <col min="9" max="9" width="13.33203125" style="17" bestFit="1" customWidth="1"/>
    <col min="10" max="10" width="13.33203125" style="1" bestFit="1" customWidth="1"/>
    <col min="11" max="16384" width="10.83203125" style="1"/>
  </cols>
  <sheetData>
    <row r="2" spans="1:10">
      <c r="A2" s="23" t="s">
        <v>32</v>
      </c>
      <c r="B2" s="2" t="s">
        <v>15</v>
      </c>
      <c r="C2" s="2" t="s">
        <v>16</v>
      </c>
      <c r="D2" s="2" t="s">
        <v>17</v>
      </c>
      <c r="E2" s="2" t="s">
        <v>0</v>
      </c>
      <c r="F2" s="2" t="s">
        <v>1</v>
      </c>
      <c r="G2" s="2" t="s">
        <v>2</v>
      </c>
      <c r="H2" s="2" t="s">
        <v>3</v>
      </c>
      <c r="I2" s="12" t="s">
        <v>4</v>
      </c>
      <c r="J2" s="2" t="s">
        <v>5</v>
      </c>
    </row>
    <row r="3" spans="1:10">
      <c r="A3" s="3">
        <v>2</v>
      </c>
      <c r="B3" s="3" t="s">
        <v>6</v>
      </c>
      <c r="C3" s="3" t="s">
        <v>7</v>
      </c>
      <c r="D3" s="3" t="s">
        <v>8</v>
      </c>
      <c r="E3" s="3">
        <v>0.61</v>
      </c>
      <c r="F3" s="3">
        <v>1.1000000000000001</v>
      </c>
      <c r="G3" s="3">
        <v>1.61</v>
      </c>
      <c r="H3" s="11">
        <v>0.37</v>
      </c>
      <c r="I3" s="17">
        <v>0.56642031329999998</v>
      </c>
      <c r="J3" s="1">
        <v>0.42</v>
      </c>
    </row>
    <row r="4" spans="1:10">
      <c r="A4" s="3">
        <v>4</v>
      </c>
      <c r="B4" s="3" t="s">
        <v>6</v>
      </c>
      <c r="C4" s="3" t="s">
        <v>7</v>
      </c>
      <c r="D4" s="3" t="s">
        <v>8</v>
      </c>
      <c r="E4" s="3">
        <v>0.86</v>
      </c>
      <c r="F4" s="3">
        <v>1.35</v>
      </c>
      <c r="G4" s="3">
        <v>1.45</v>
      </c>
      <c r="H4" s="11">
        <v>0.49</v>
      </c>
      <c r="I4" s="17">
        <v>0.53661478669999996</v>
      </c>
      <c r="J4" s="1">
        <v>0.33</v>
      </c>
    </row>
    <row r="5" spans="1:10">
      <c r="A5" s="3">
        <v>60</v>
      </c>
      <c r="B5" s="3" t="s">
        <v>6</v>
      </c>
      <c r="C5" s="3" t="s">
        <v>7</v>
      </c>
      <c r="D5" s="3" t="s">
        <v>8</v>
      </c>
      <c r="E5" s="3">
        <v>1.1100000000000001</v>
      </c>
      <c r="F5" s="3">
        <v>0.48</v>
      </c>
      <c r="G5" s="3">
        <v>0.77</v>
      </c>
      <c r="H5" s="11">
        <v>0.44</v>
      </c>
      <c r="I5" s="17">
        <v>0.57367437489999995</v>
      </c>
      <c r="J5" s="1">
        <v>0.37</v>
      </c>
    </row>
    <row r="6" spans="1:10">
      <c r="A6" s="3">
        <v>62</v>
      </c>
      <c r="B6" s="3" t="s">
        <v>6</v>
      </c>
      <c r="C6" s="3" t="s">
        <v>7</v>
      </c>
      <c r="D6" s="3" t="s">
        <v>8</v>
      </c>
      <c r="E6" s="3">
        <v>2</v>
      </c>
      <c r="F6" s="3">
        <v>1.07</v>
      </c>
      <c r="G6" s="3">
        <v>0.96</v>
      </c>
      <c r="H6" s="11">
        <v>0.59</v>
      </c>
      <c r="I6" s="17">
        <v>0.53143933619999995</v>
      </c>
      <c r="J6" s="1">
        <v>0.42</v>
      </c>
    </row>
    <row r="7" spans="1:10">
      <c r="A7" s="3">
        <v>66</v>
      </c>
      <c r="B7" s="3" t="s">
        <v>6</v>
      </c>
      <c r="C7" s="3" t="s">
        <v>7</v>
      </c>
      <c r="D7" s="3" t="s">
        <v>8</v>
      </c>
      <c r="E7" s="3">
        <v>1.35</v>
      </c>
      <c r="F7" s="3">
        <v>1.1100000000000001</v>
      </c>
      <c r="G7" s="3">
        <v>0.95</v>
      </c>
      <c r="H7" s="11">
        <v>0.47</v>
      </c>
      <c r="I7" s="17">
        <v>0.52801582570000005</v>
      </c>
      <c r="J7" s="1">
        <v>0.6</v>
      </c>
    </row>
    <row r="8" spans="1:10">
      <c r="A8" s="3">
        <v>84</v>
      </c>
      <c r="B8" s="3" t="s">
        <v>6</v>
      </c>
      <c r="C8" s="3" t="s">
        <v>7</v>
      </c>
      <c r="D8" s="3" t="s">
        <v>8</v>
      </c>
      <c r="E8" s="3">
        <v>0.63</v>
      </c>
      <c r="F8" s="3">
        <v>1.19</v>
      </c>
      <c r="G8" s="3">
        <v>0.61</v>
      </c>
      <c r="H8" s="11">
        <v>0.39</v>
      </c>
      <c r="I8" s="17">
        <v>0.52466114509999995</v>
      </c>
      <c r="J8" s="1">
        <v>0.49</v>
      </c>
    </row>
    <row r="9" spans="1:10" s="4" customFormat="1">
      <c r="A9" s="5"/>
      <c r="D9" s="5" t="s">
        <v>11</v>
      </c>
      <c r="E9" s="14">
        <f>AVERAGE(E3:E8)</f>
        <v>1.0933333333333333</v>
      </c>
      <c r="F9" s="14">
        <f t="shared" ref="F9" si="0">AVERAGE(F3:F8)</f>
        <v>1.05</v>
      </c>
      <c r="G9" s="14">
        <f t="shared" ref="G9" si="1">AVERAGE(G3:G8)</f>
        <v>1.0583333333333333</v>
      </c>
      <c r="H9" s="14">
        <f t="shared" ref="H9" si="2">AVERAGE(H3:H8)</f>
        <v>0.45833333333333343</v>
      </c>
      <c r="I9" s="18">
        <f t="shared" ref="I9:J9" si="3">AVERAGE(I3:I8)</f>
        <v>0.54347096365000003</v>
      </c>
      <c r="J9" s="18">
        <f t="shared" si="3"/>
        <v>0.4383333333333333</v>
      </c>
    </row>
    <row r="10" spans="1:10" s="6" customFormat="1">
      <c r="A10" s="7"/>
      <c r="D10" s="7" t="s">
        <v>12</v>
      </c>
      <c r="E10" s="15">
        <f>STDEV(E3:E8)/(SQRT(COUNT(E3:E8)-1))</f>
        <v>0.23587567346662391</v>
      </c>
      <c r="F10" s="15">
        <f t="shared" ref="F10:J10" si="4">STDEV(F3:F8)/(SQRT(COUNT(F3:F8)-1))</f>
        <v>0.13281566172707177</v>
      </c>
      <c r="G10" s="15">
        <f t="shared" si="4"/>
        <v>0.17473217601041108</v>
      </c>
      <c r="H10" s="15">
        <f t="shared" si="4"/>
        <v>3.5374190214523857E-2</v>
      </c>
      <c r="I10" s="19">
        <f t="shared" si="4"/>
        <v>9.4304962433529212E-3</v>
      </c>
      <c r="J10" s="19">
        <f t="shared" si="4"/>
        <v>4.2840790531143792E-2</v>
      </c>
    </row>
    <row r="11" spans="1:10">
      <c r="A11" s="3">
        <v>1</v>
      </c>
      <c r="B11" s="3" t="s">
        <v>9</v>
      </c>
      <c r="C11" s="3" t="s">
        <v>7</v>
      </c>
      <c r="D11" s="3" t="s">
        <v>8</v>
      </c>
      <c r="E11" s="3">
        <v>4.82</v>
      </c>
      <c r="F11" s="3">
        <v>0.44</v>
      </c>
      <c r="G11" s="3">
        <v>1.03</v>
      </c>
      <c r="H11" s="11">
        <v>0.55000000000000004</v>
      </c>
      <c r="I11" s="17">
        <v>0.3652666047</v>
      </c>
      <c r="J11" s="1">
        <v>0.6</v>
      </c>
    </row>
    <row r="12" spans="1:10">
      <c r="A12" s="3">
        <v>3</v>
      </c>
      <c r="B12" s="3" t="s">
        <v>9</v>
      </c>
      <c r="C12" s="3" t="s">
        <v>7</v>
      </c>
      <c r="D12" s="3" t="s">
        <v>8</v>
      </c>
      <c r="E12" s="3">
        <v>4.3</v>
      </c>
      <c r="F12" s="3">
        <v>0.75</v>
      </c>
      <c r="G12" s="3">
        <v>0.71</v>
      </c>
      <c r="H12" s="11">
        <v>0.37</v>
      </c>
      <c r="I12" s="17">
        <v>0.36578086799999998</v>
      </c>
      <c r="J12" s="1">
        <v>0.42</v>
      </c>
    </row>
    <row r="13" spans="1:10">
      <c r="A13" s="3">
        <v>5</v>
      </c>
      <c r="B13" s="3" t="s">
        <v>9</v>
      </c>
      <c r="C13" s="3" t="s">
        <v>7</v>
      </c>
      <c r="D13" s="3" t="s">
        <v>8</v>
      </c>
      <c r="E13" s="3">
        <v>3.46</v>
      </c>
      <c r="F13" s="3">
        <v>0.75</v>
      </c>
      <c r="G13" s="3">
        <v>0.78</v>
      </c>
      <c r="H13" s="11">
        <v>0.38</v>
      </c>
      <c r="I13" s="17">
        <v>0.35955154680000001</v>
      </c>
      <c r="J13" s="1">
        <v>0.44</v>
      </c>
    </row>
    <row r="14" spans="1:10">
      <c r="A14" s="3">
        <v>61</v>
      </c>
      <c r="B14" s="3" t="s">
        <v>9</v>
      </c>
      <c r="C14" s="3" t="s">
        <v>7</v>
      </c>
      <c r="D14" s="3" t="s">
        <v>8</v>
      </c>
      <c r="E14" s="3">
        <v>8.9499999999999993</v>
      </c>
      <c r="F14" s="3">
        <v>1.23</v>
      </c>
      <c r="G14" s="3">
        <v>1.25</v>
      </c>
      <c r="H14" s="11">
        <v>0.5</v>
      </c>
      <c r="I14" s="17">
        <v>0.39795081310000002</v>
      </c>
      <c r="J14" s="1">
        <v>0.47</v>
      </c>
    </row>
    <row r="15" spans="1:10">
      <c r="A15" s="3">
        <v>63</v>
      </c>
      <c r="B15" s="3" t="s">
        <v>9</v>
      </c>
      <c r="C15" s="3" t="s">
        <v>7</v>
      </c>
      <c r="D15" s="3" t="s">
        <v>8</v>
      </c>
      <c r="E15" s="3">
        <v>4.8899999999999997</v>
      </c>
      <c r="F15" s="3">
        <v>0.56999999999999995</v>
      </c>
      <c r="G15" s="3">
        <v>0.9</v>
      </c>
      <c r="H15" s="11">
        <v>0.51</v>
      </c>
      <c r="I15" s="17">
        <v>0.33788706210000002</v>
      </c>
      <c r="J15" s="1">
        <v>0.44</v>
      </c>
    </row>
    <row r="16" spans="1:10">
      <c r="A16" s="3">
        <v>85</v>
      </c>
      <c r="B16" s="3" t="s">
        <v>9</v>
      </c>
      <c r="C16" s="3" t="s">
        <v>7</v>
      </c>
      <c r="D16" s="3" t="s">
        <v>8</v>
      </c>
      <c r="E16" s="3">
        <v>6.2</v>
      </c>
      <c r="F16" s="3">
        <v>0.43</v>
      </c>
      <c r="G16" s="3">
        <v>0.84</v>
      </c>
      <c r="H16" s="11">
        <v>0.52</v>
      </c>
      <c r="I16" s="17">
        <v>0.3215743211</v>
      </c>
      <c r="J16" s="1">
        <v>0.41</v>
      </c>
    </row>
    <row r="17" spans="1:10" s="4" customFormat="1">
      <c r="A17" s="5"/>
      <c r="D17" s="5" t="s">
        <v>11</v>
      </c>
      <c r="E17" s="14">
        <f>AVERAGE(E11:E16)</f>
        <v>5.4366666666666674</v>
      </c>
      <c r="F17" s="14">
        <f t="shared" ref="F17" si="5">AVERAGE(F11:F16)</f>
        <v>0.69499999999999995</v>
      </c>
      <c r="G17" s="14">
        <f t="shared" ref="G17" si="6">AVERAGE(G11:G16)</f>
        <v>0.91833333333333333</v>
      </c>
      <c r="H17" s="14">
        <f t="shared" ref="H17" si="7">AVERAGE(H11:H16)</f>
        <v>0.47166666666666668</v>
      </c>
      <c r="I17" s="18">
        <f t="shared" ref="I17:J17" si="8">AVERAGE(I11:I16)</f>
        <v>0.3580018693</v>
      </c>
      <c r="J17" s="18">
        <f t="shared" si="8"/>
        <v>0.46333333333333337</v>
      </c>
    </row>
    <row r="18" spans="1:10" s="6" customFormat="1">
      <c r="A18" s="7"/>
      <c r="D18" s="7" t="s">
        <v>12</v>
      </c>
      <c r="E18" s="15">
        <f>STDEV(E11:E16)/(SQRT(COUNT(E11:E16)-1))</f>
        <v>0.86728388278194801</v>
      </c>
      <c r="F18" s="15">
        <f t="shared" ref="F18:J18" si="9">STDEV(F11:F16)/(SQRT(COUNT(F11:F16)-1))</f>
        <v>0.13313902508280584</v>
      </c>
      <c r="G18" s="15">
        <f t="shared" si="9"/>
        <v>8.7517617274085413E-2</v>
      </c>
      <c r="H18" s="15">
        <f t="shared" si="9"/>
        <v>3.4341422995172052E-2</v>
      </c>
      <c r="I18" s="19">
        <f t="shared" si="9"/>
        <v>1.1735724176807624E-2</v>
      </c>
      <c r="J18" s="19">
        <f t="shared" si="9"/>
        <v>3.1326240331921634E-2</v>
      </c>
    </row>
    <row r="19" spans="1:10">
      <c r="A19" s="3">
        <v>6</v>
      </c>
      <c r="B19" s="3" t="s">
        <v>6</v>
      </c>
      <c r="C19" s="3" t="s">
        <v>7</v>
      </c>
      <c r="D19" s="3" t="s">
        <v>10</v>
      </c>
      <c r="E19" s="3">
        <v>1.02</v>
      </c>
      <c r="F19" s="3">
        <v>1.21</v>
      </c>
      <c r="G19" s="3">
        <v>0.8</v>
      </c>
      <c r="H19" s="11">
        <v>0.38</v>
      </c>
      <c r="I19" s="17">
        <v>0.66114678829999995</v>
      </c>
      <c r="J19" s="1">
        <v>0.45</v>
      </c>
    </row>
    <row r="20" spans="1:10">
      <c r="A20" s="3">
        <v>8</v>
      </c>
      <c r="B20" s="3" t="s">
        <v>6</v>
      </c>
      <c r="C20" s="3" t="s">
        <v>7</v>
      </c>
      <c r="D20" s="3" t="s">
        <v>10</v>
      </c>
      <c r="E20" s="3">
        <v>2.76</v>
      </c>
      <c r="F20" s="3">
        <v>1.7</v>
      </c>
      <c r="G20" s="3">
        <v>0.89</v>
      </c>
      <c r="H20" s="11">
        <v>0.19</v>
      </c>
      <c r="I20" s="17">
        <v>0.67591655169999998</v>
      </c>
      <c r="J20" s="1">
        <v>0.35</v>
      </c>
    </row>
    <row r="21" spans="1:10">
      <c r="A21" s="3">
        <v>56</v>
      </c>
      <c r="B21" s="3" t="s">
        <v>6</v>
      </c>
      <c r="C21" s="3" t="s">
        <v>7</v>
      </c>
      <c r="D21" s="3" t="s">
        <v>10</v>
      </c>
      <c r="E21" s="3">
        <v>0.73</v>
      </c>
      <c r="F21" s="3">
        <v>0.44</v>
      </c>
      <c r="G21" s="3">
        <v>0.85</v>
      </c>
      <c r="H21" s="11">
        <v>0.53</v>
      </c>
      <c r="I21" s="17">
        <v>0.52757638490000003</v>
      </c>
      <c r="J21" s="1">
        <v>0.42</v>
      </c>
    </row>
    <row r="22" spans="1:10">
      <c r="A22" s="3">
        <v>58</v>
      </c>
      <c r="B22" s="3" t="s">
        <v>6</v>
      </c>
      <c r="C22" s="3" t="s">
        <v>7</v>
      </c>
      <c r="D22" s="3" t="s">
        <v>10</v>
      </c>
      <c r="E22" s="3">
        <v>0.82</v>
      </c>
      <c r="F22" s="3">
        <v>1.03</v>
      </c>
      <c r="G22" s="3">
        <v>0.81</v>
      </c>
      <c r="H22" s="11">
        <v>0.46</v>
      </c>
      <c r="I22" s="17">
        <v>0.80349015369999999</v>
      </c>
      <c r="J22" s="1">
        <v>0.51</v>
      </c>
    </row>
    <row r="23" spans="1:10">
      <c r="A23" s="3">
        <v>92</v>
      </c>
      <c r="B23" s="3" t="s">
        <v>6</v>
      </c>
      <c r="C23" s="3" t="s">
        <v>7</v>
      </c>
      <c r="D23" s="3" t="s">
        <v>10</v>
      </c>
      <c r="E23" s="3">
        <v>0.99</v>
      </c>
      <c r="F23" s="3">
        <v>0.77</v>
      </c>
      <c r="G23" s="3">
        <v>0.64</v>
      </c>
      <c r="H23" s="11">
        <v>0.51</v>
      </c>
      <c r="I23" s="17">
        <v>0.73047388700000004</v>
      </c>
      <c r="J23" s="1">
        <v>0.32</v>
      </c>
    </row>
    <row r="24" spans="1:10">
      <c r="A24" s="3">
        <v>94</v>
      </c>
      <c r="B24" s="3" t="s">
        <v>6</v>
      </c>
      <c r="C24" s="3" t="s">
        <v>7</v>
      </c>
      <c r="D24" s="3" t="s">
        <v>10</v>
      </c>
      <c r="E24" s="3">
        <v>0.81</v>
      </c>
      <c r="F24" s="3">
        <v>0.51</v>
      </c>
      <c r="G24" s="3">
        <v>0.86</v>
      </c>
      <c r="H24" s="11">
        <v>0.55000000000000004</v>
      </c>
      <c r="I24" s="17">
        <v>0.63550961240000003</v>
      </c>
      <c r="J24" s="1">
        <v>0.38</v>
      </c>
    </row>
    <row r="25" spans="1:10" s="4" customFormat="1">
      <c r="A25" s="5"/>
      <c r="D25" s="5" t="s">
        <v>11</v>
      </c>
      <c r="E25" s="14">
        <f>AVERAGE(E19:E24)</f>
        <v>1.1883333333333335</v>
      </c>
      <c r="F25" s="14">
        <f t="shared" ref="F25" si="10">AVERAGE(F19:F24)</f>
        <v>0.94333333333333336</v>
      </c>
      <c r="G25" s="14">
        <f t="shared" ref="G25" si="11">AVERAGE(G19:G24)</f>
        <v>0.80833333333333346</v>
      </c>
      <c r="H25" s="14">
        <f t="shared" ref="H25" si="12">AVERAGE(H19:H24)</f>
        <v>0.4366666666666667</v>
      </c>
      <c r="I25" s="18">
        <f t="shared" ref="I25:J25" si="13">AVERAGE(I19:I24)</f>
        <v>0.67235222966666663</v>
      </c>
      <c r="J25" s="18">
        <f t="shared" si="13"/>
        <v>0.40499999999999997</v>
      </c>
    </row>
    <row r="26" spans="1:10" s="6" customFormat="1">
      <c r="A26" s="7"/>
      <c r="D26" s="7" t="s">
        <v>12</v>
      </c>
      <c r="E26" s="15">
        <f>STDEV(E19:E24)/(SQRT(COUNT(E19:E24)-1))</f>
        <v>0.34794731401942613</v>
      </c>
      <c r="F26" s="15">
        <f t="shared" ref="F26:J26" si="14">STDEV(F19:F24)/(SQRT(COUNT(F19:F24)-1))</f>
        <v>0.21188046944759525</v>
      </c>
      <c r="G26" s="15">
        <f t="shared" si="14"/>
        <v>3.9740827033836794E-2</v>
      </c>
      <c r="H26" s="15">
        <f t="shared" si="14"/>
        <v>6.0508952505669185E-2</v>
      </c>
      <c r="I26" s="19">
        <f t="shared" si="14"/>
        <v>4.1487816116872619E-2</v>
      </c>
      <c r="J26" s="19">
        <f t="shared" si="14"/>
        <v>3.1080540535840251E-2</v>
      </c>
    </row>
    <row r="27" spans="1:10">
      <c r="A27" s="3">
        <v>9</v>
      </c>
      <c r="B27" s="3" t="s">
        <v>9</v>
      </c>
      <c r="C27" s="3" t="s">
        <v>7</v>
      </c>
      <c r="D27" s="3" t="s">
        <v>10</v>
      </c>
      <c r="E27" s="3">
        <v>2.2400000000000002</v>
      </c>
      <c r="F27" s="3">
        <v>0.91</v>
      </c>
      <c r="G27" s="3">
        <v>3.96</v>
      </c>
      <c r="H27" s="11">
        <v>0.56000000000000005</v>
      </c>
      <c r="I27" s="17">
        <v>0.64358170830000005</v>
      </c>
      <c r="J27" s="1">
        <v>0.53</v>
      </c>
    </row>
    <row r="28" spans="1:10">
      <c r="A28" s="3">
        <v>11</v>
      </c>
      <c r="B28" s="3" t="s">
        <v>9</v>
      </c>
      <c r="C28" s="3" t="s">
        <v>7</v>
      </c>
      <c r="D28" s="3" t="s">
        <v>10</v>
      </c>
      <c r="E28" s="3">
        <v>1.79</v>
      </c>
      <c r="F28" s="3">
        <v>1.58</v>
      </c>
      <c r="G28" s="3">
        <v>1.25</v>
      </c>
      <c r="H28" s="11">
        <v>0.32</v>
      </c>
      <c r="I28" s="17">
        <v>0.47098357229999999</v>
      </c>
      <c r="J28" s="1">
        <v>0.44</v>
      </c>
    </row>
    <row r="29" spans="1:10">
      <c r="A29" s="3">
        <v>7</v>
      </c>
      <c r="B29" s="3" t="s">
        <v>9</v>
      </c>
      <c r="C29" s="3" t="s">
        <v>7</v>
      </c>
      <c r="D29" s="3" t="s">
        <v>10</v>
      </c>
      <c r="E29" s="3">
        <v>1.37</v>
      </c>
      <c r="F29" s="3">
        <v>1.1200000000000001</v>
      </c>
      <c r="G29" s="3">
        <v>0.69</v>
      </c>
      <c r="H29" s="11">
        <v>0.49</v>
      </c>
      <c r="I29" s="17">
        <v>0.6757555891</v>
      </c>
      <c r="J29" s="1">
        <v>0.45</v>
      </c>
    </row>
    <row r="30" spans="1:10">
      <c r="A30" s="3">
        <v>57</v>
      </c>
      <c r="B30" s="3" t="s">
        <v>9</v>
      </c>
      <c r="C30" s="3" t="s">
        <v>7</v>
      </c>
      <c r="D30" s="3" t="s">
        <v>10</v>
      </c>
      <c r="E30" s="3">
        <v>1.0900000000000001</v>
      </c>
      <c r="F30" s="3">
        <v>1.05</v>
      </c>
      <c r="G30" s="3">
        <v>0.86</v>
      </c>
      <c r="H30" s="11">
        <v>0.3</v>
      </c>
      <c r="I30" s="17">
        <v>0.60749191530000002</v>
      </c>
      <c r="J30" s="1">
        <v>0.56999999999999995</v>
      </c>
    </row>
    <row r="31" spans="1:10">
      <c r="A31" s="3">
        <v>59</v>
      </c>
      <c r="B31" s="3" t="s">
        <v>9</v>
      </c>
      <c r="C31" s="3" t="s">
        <v>7</v>
      </c>
      <c r="D31" s="3" t="s">
        <v>10</v>
      </c>
      <c r="E31" s="3">
        <v>2.13</v>
      </c>
      <c r="F31" s="3">
        <v>0.96</v>
      </c>
      <c r="G31" s="3">
        <v>1.22</v>
      </c>
      <c r="H31" s="11">
        <v>0.41</v>
      </c>
      <c r="I31" s="17">
        <v>0.64852949550000005</v>
      </c>
      <c r="J31" s="1">
        <v>0.47</v>
      </c>
    </row>
    <row r="32" spans="1:10">
      <c r="A32" s="3">
        <v>89</v>
      </c>
      <c r="B32" s="3" t="s">
        <v>9</v>
      </c>
      <c r="C32" s="3" t="s">
        <v>7</v>
      </c>
      <c r="D32" s="3" t="s">
        <v>10</v>
      </c>
      <c r="E32" s="3">
        <v>2.08</v>
      </c>
      <c r="F32" s="3">
        <v>0.86</v>
      </c>
      <c r="G32" s="3">
        <v>1.2</v>
      </c>
      <c r="H32" s="11">
        <v>0.44</v>
      </c>
      <c r="I32" s="17">
        <v>0.59803309189999998</v>
      </c>
      <c r="J32" s="1">
        <v>0.46</v>
      </c>
    </row>
    <row r="33" spans="1:10" s="4" customFormat="1">
      <c r="A33" s="5"/>
      <c r="B33" s="5"/>
      <c r="C33" s="5"/>
      <c r="D33" s="5" t="s">
        <v>11</v>
      </c>
      <c r="E33" s="14">
        <f>AVERAGE(E27:E32)</f>
        <v>1.7833333333333334</v>
      </c>
      <c r="F33" s="14">
        <f t="shared" ref="F33" si="15">AVERAGE(F27:F32)</f>
        <v>1.08</v>
      </c>
      <c r="G33" s="14">
        <f t="shared" ref="G33" si="16">AVERAGE(G27:G32)</f>
        <v>1.53</v>
      </c>
      <c r="H33" s="14">
        <f t="shared" ref="H33" si="17">AVERAGE(H27:H32)</f>
        <v>0.42</v>
      </c>
      <c r="I33" s="18">
        <f t="shared" ref="I33:J33" si="18">AVERAGE(I27:I32)</f>
        <v>0.60739589540000005</v>
      </c>
      <c r="J33" s="18">
        <f t="shared" si="18"/>
        <v>0.48666666666666664</v>
      </c>
    </row>
    <row r="34" spans="1:10" s="6" customFormat="1">
      <c r="A34" s="7"/>
      <c r="B34" s="7"/>
      <c r="C34" s="7"/>
      <c r="D34" s="7" t="s">
        <v>12</v>
      </c>
      <c r="E34" s="15">
        <f>STDEV(E27:E32)/(SQRT(COUNT(E27:E32)-1))</f>
        <v>0.20672042311618186</v>
      </c>
      <c r="F34" s="15">
        <f t="shared" ref="F34:J34" si="19">STDEV(F27:F32)/(SQRT(COUNT(F27:F32)-1))</f>
        <v>0.11733712115098099</v>
      </c>
      <c r="G34" s="15">
        <f t="shared" si="19"/>
        <v>0.54195202739725945</v>
      </c>
      <c r="H34" s="15">
        <f t="shared" si="19"/>
        <v>4.4452221541785686E-2</v>
      </c>
      <c r="I34" s="19">
        <f t="shared" si="19"/>
        <v>3.2477947618602676E-2</v>
      </c>
      <c r="J34" s="19">
        <f t="shared" si="19"/>
        <v>2.3094010767585025E-2</v>
      </c>
    </row>
    <row r="35" spans="1:10" s="8" customFormat="1">
      <c r="H35" s="9"/>
      <c r="I35" s="20"/>
    </row>
    <row r="36" spans="1:10">
      <c r="A36" s="11">
        <v>22</v>
      </c>
      <c r="B36" s="3" t="s">
        <v>18</v>
      </c>
      <c r="C36" s="3" t="s">
        <v>6</v>
      </c>
      <c r="D36" s="3" t="s">
        <v>8</v>
      </c>
      <c r="E36" s="3">
        <v>1.33</v>
      </c>
      <c r="F36" s="3">
        <v>0.83</v>
      </c>
      <c r="G36" s="11">
        <v>1.4</v>
      </c>
      <c r="H36" s="11">
        <v>0.55000000000000004</v>
      </c>
      <c r="I36" s="21">
        <v>0.60136212259999999</v>
      </c>
      <c r="J36" s="1">
        <v>0.49</v>
      </c>
    </row>
    <row r="37" spans="1:10">
      <c r="A37" s="11">
        <v>24</v>
      </c>
      <c r="B37" s="3" t="s">
        <v>18</v>
      </c>
      <c r="C37" s="3" t="s">
        <v>6</v>
      </c>
      <c r="D37" s="3" t="s">
        <v>8</v>
      </c>
      <c r="E37" s="3">
        <v>0.82</v>
      </c>
      <c r="F37" s="3">
        <v>0.94</v>
      </c>
      <c r="G37" s="11">
        <v>1.22</v>
      </c>
      <c r="H37" s="11">
        <v>0.44</v>
      </c>
      <c r="I37" s="21">
        <v>0.53049040739999997</v>
      </c>
      <c r="J37" s="1">
        <v>0.47</v>
      </c>
    </row>
    <row r="38" spans="1:10">
      <c r="A38" s="11">
        <v>80</v>
      </c>
      <c r="B38" s="3" t="s">
        <v>18</v>
      </c>
      <c r="C38" s="3" t="s">
        <v>6</v>
      </c>
      <c r="D38" s="3" t="s">
        <v>8</v>
      </c>
      <c r="E38" s="3">
        <v>1.01</v>
      </c>
      <c r="F38" s="3">
        <v>0.82</v>
      </c>
      <c r="G38" s="11">
        <v>0.77</v>
      </c>
      <c r="H38" s="11">
        <v>0.39</v>
      </c>
      <c r="I38" s="21">
        <v>0.50650787009999998</v>
      </c>
      <c r="J38" s="1">
        <v>0.47</v>
      </c>
    </row>
    <row r="39" spans="1:10">
      <c r="A39" s="11">
        <v>82</v>
      </c>
      <c r="B39" s="3" t="s">
        <v>18</v>
      </c>
      <c r="C39" s="3" t="s">
        <v>6</v>
      </c>
      <c r="D39" s="3" t="s">
        <v>8</v>
      </c>
      <c r="E39" s="3">
        <v>1.03</v>
      </c>
      <c r="F39" s="3">
        <v>1.06</v>
      </c>
      <c r="G39" s="11">
        <v>1.8</v>
      </c>
      <c r="H39" s="11">
        <v>0.42</v>
      </c>
      <c r="I39" s="21">
        <v>0.36055781749999999</v>
      </c>
      <c r="J39" s="1">
        <v>0.39</v>
      </c>
    </row>
    <row r="40" spans="1:10">
      <c r="A40" s="11">
        <v>114</v>
      </c>
      <c r="B40" s="3" t="s">
        <v>18</v>
      </c>
      <c r="C40" s="3" t="s">
        <v>6</v>
      </c>
      <c r="D40" s="3" t="s">
        <v>8</v>
      </c>
      <c r="E40" s="3">
        <v>0.88</v>
      </c>
      <c r="F40" s="3">
        <v>1.67</v>
      </c>
      <c r="G40" s="11">
        <v>1.1499999999999999</v>
      </c>
      <c r="H40" s="11">
        <v>0.33</v>
      </c>
      <c r="I40" s="21">
        <v>0.69481822029999996</v>
      </c>
      <c r="J40" s="1">
        <v>0.49</v>
      </c>
    </row>
    <row r="41" spans="1:10">
      <c r="A41" s="11">
        <v>116</v>
      </c>
      <c r="B41" s="3" t="s">
        <v>18</v>
      </c>
      <c r="C41" s="3" t="s">
        <v>6</v>
      </c>
      <c r="D41" s="3" t="s">
        <v>8</v>
      </c>
      <c r="E41" s="3">
        <v>1.02</v>
      </c>
      <c r="F41" s="3">
        <v>1</v>
      </c>
      <c r="G41" s="11">
        <v>1</v>
      </c>
      <c r="H41" s="11">
        <v>0.44</v>
      </c>
      <c r="I41" s="21">
        <v>0.60153504010000003</v>
      </c>
      <c r="J41" s="1">
        <v>0.48</v>
      </c>
    </row>
    <row r="42" spans="1:10" s="4" customFormat="1">
      <c r="D42" s="5" t="s">
        <v>11</v>
      </c>
      <c r="E42" s="14">
        <f>AVERAGE(E36:E41)</f>
        <v>1.0149999999999999</v>
      </c>
      <c r="F42" s="14">
        <f t="shared" ref="F42" si="20">AVERAGE(F36:F41)</f>
        <v>1.0533333333333335</v>
      </c>
      <c r="G42" s="14">
        <f t="shared" ref="G42" si="21">AVERAGE(G36:G41)</f>
        <v>1.2233333333333334</v>
      </c>
      <c r="H42" s="14">
        <f t="shared" ref="H42" si="22">AVERAGE(H36:H41)</f>
        <v>0.42833333333333329</v>
      </c>
      <c r="I42" s="18">
        <f t="shared" ref="I42:J42" si="23">AVERAGE(I36:I41)</f>
        <v>0.54921191299999994</v>
      </c>
      <c r="J42" s="18">
        <f t="shared" si="23"/>
        <v>0.46499999999999991</v>
      </c>
    </row>
    <row r="43" spans="1:10" s="6" customFormat="1">
      <c r="D43" s="7" t="s">
        <v>12</v>
      </c>
      <c r="E43" s="15">
        <f>STDEV(E36:E41)/(SQRT(COUNT(E36:E41)-1))</f>
        <v>7.8930349042684755E-2</v>
      </c>
      <c r="F43" s="15">
        <f t="shared" ref="F43:J43" si="24">STDEV(F36:F41)/(SQRT(COUNT(F36:F41)-1))</f>
        <v>0.14146848883526408</v>
      </c>
      <c r="G43" s="15">
        <f t="shared" si="24"/>
        <v>0.15805484280253279</v>
      </c>
      <c r="H43" s="15">
        <f t="shared" si="24"/>
        <v>3.2424270744819184E-2</v>
      </c>
      <c r="I43" s="19">
        <f t="shared" si="24"/>
        <v>5.0763391737451161E-2</v>
      </c>
      <c r="J43" s="19">
        <f t="shared" si="24"/>
        <v>1.691153452528776E-2</v>
      </c>
    </row>
    <row r="44" spans="1:10">
      <c r="A44" s="11">
        <v>25</v>
      </c>
      <c r="B44" s="3" t="s">
        <v>18</v>
      </c>
      <c r="C44" s="3" t="s">
        <v>9</v>
      </c>
      <c r="D44" s="3" t="s">
        <v>8</v>
      </c>
      <c r="E44" s="3">
        <v>0.57999999999999996</v>
      </c>
      <c r="F44" s="3">
        <v>0.43</v>
      </c>
      <c r="G44" s="11">
        <v>0.86</v>
      </c>
      <c r="H44" s="11">
        <v>0.65</v>
      </c>
      <c r="I44" s="21">
        <v>0.62455396119999995</v>
      </c>
      <c r="J44" s="1">
        <v>0.5</v>
      </c>
    </row>
    <row r="45" spans="1:10">
      <c r="A45" s="11">
        <v>27</v>
      </c>
      <c r="B45" s="3" t="s">
        <v>18</v>
      </c>
      <c r="C45" s="3" t="s">
        <v>9</v>
      </c>
      <c r="D45" s="3" t="s">
        <v>8</v>
      </c>
      <c r="E45" s="3">
        <v>0.96</v>
      </c>
      <c r="F45" s="3">
        <v>0.72</v>
      </c>
      <c r="G45" s="11">
        <v>0.8</v>
      </c>
      <c r="H45" s="11">
        <v>0.33</v>
      </c>
      <c r="I45" s="21">
        <v>0.77745160970000005</v>
      </c>
      <c r="J45" s="1">
        <v>0.33</v>
      </c>
    </row>
    <row r="46" spans="1:10">
      <c r="A46" s="11">
        <v>29</v>
      </c>
      <c r="B46" s="3" t="s">
        <v>18</v>
      </c>
      <c r="C46" s="3" t="s">
        <v>9</v>
      </c>
      <c r="D46" s="3" t="s">
        <v>8</v>
      </c>
      <c r="E46" s="3">
        <v>3.6</v>
      </c>
      <c r="F46" s="3">
        <v>0.9</v>
      </c>
      <c r="G46" s="11">
        <v>1.81</v>
      </c>
      <c r="H46" s="11">
        <v>0.35</v>
      </c>
      <c r="I46" s="21">
        <v>0.33710221169999999</v>
      </c>
      <c r="J46" s="1">
        <v>0.43</v>
      </c>
    </row>
    <row r="47" spans="1:10">
      <c r="A47" s="11">
        <v>77</v>
      </c>
      <c r="B47" s="3" t="s">
        <v>18</v>
      </c>
      <c r="C47" s="3" t="s">
        <v>9</v>
      </c>
      <c r="D47" s="3" t="s">
        <v>8</v>
      </c>
      <c r="E47" s="3">
        <v>1.38</v>
      </c>
      <c r="F47" s="3">
        <v>0.95</v>
      </c>
      <c r="G47" s="11">
        <v>2.09</v>
      </c>
      <c r="H47" s="11">
        <v>0.32</v>
      </c>
      <c r="I47" s="21">
        <v>0.38307064149999998</v>
      </c>
      <c r="J47" s="1">
        <v>0.42</v>
      </c>
    </row>
    <row r="48" spans="1:10">
      <c r="A48" s="11">
        <v>79</v>
      </c>
      <c r="B48" s="3" t="s">
        <v>18</v>
      </c>
      <c r="C48" s="3" t="s">
        <v>9</v>
      </c>
      <c r="D48" s="3" t="s">
        <v>8</v>
      </c>
      <c r="E48" s="3">
        <v>0.6</v>
      </c>
      <c r="F48" s="3">
        <v>1.05</v>
      </c>
      <c r="G48" s="11">
        <v>0.67</v>
      </c>
      <c r="H48" s="11">
        <v>0.41</v>
      </c>
      <c r="I48" s="21">
        <v>0.66823558009999995</v>
      </c>
      <c r="J48" s="1">
        <v>0.41</v>
      </c>
    </row>
    <row r="49" spans="1:10">
      <c r="A49" s="11">
        <v>107</v>
      </c>
      <c r="B49" s="3" t="s">
        <v>18</v>
      </c>
      <c r="C49" s="3" t="s">
        <v>9</v>
      </c>
      <c r="D49" s="3" t="s">
        <v>8</v>
      </c>
      <c r="E49" s="3">
        <v>0.42</v>
      </c>
      <c r="F49" s="3">
        <v>0.86</v>
      </c>
      <c r="G49" s="11">
        <v>0.94</v>
      </c>
      <c r="H49" s="11">
        <v>0.38</v>
      </c>
      <c r="I49" s="21">
        <v>0.6521102446</v>
      </c>
      <c r="J49" s="1">
        <v>0.43</v>
      </c>
    </row>
    <row r="50" spans="1:10" s="4" customFormat="1">
      <c r="B50" s="5"/>
      <c r="C50" s="5"/>
      <c r="D50" s="5" t="s">
        <v>11</v>
      </c>
      <c r="E50" s="14">
        <f>AVERAGE(E44:E49)</f>
        <v>1.2566666666666666</v>
      </c>
      <c r="F50" s="14">
        <f t="shared" ref="F50" si="25">AVERAGE(F44:F49)</f>
        <v>0.81833333333333336</v>
      </c>
      <c r="G50" s="14">
        <f t="shared" ref="G50" si="26">AVERAGE(G44:G49)</f>
        <v>1.1950000000000001</v>
      </c>
      <c r="H50" s="14">
        <f t="shared" ref="H50" si="27">AVERAGE(H44:H49)</f>
        <v>0.40666666666666668</v>
      </c>
      <c r="I50" s="18">
        <f t="shared" ref="I50:J50" si="28">AVERAGE(I44:I49)</f>
        <v>0.57375404146666664</v>
      </c>
      <c r="J50" s="18">
        <f t="shared" si="28"/>
        <v>0.42</v>
      </c>
    </row>
    <row r="51" spans="1:10" s="6" customFormat="1">
      <c r="B51" s="7"/>
      <c r="C51" s="7"/>
      <c r="D51" s="7" t="s">
        <v>12</v>
      </c>
      <c r="E51" s="15">
        <f>STDEV(E44:E49)/(SQRT(COUNT(E44:E49)-1))</f>
        <v>0.53604228688913458</v>
      </c>
      <c r="F51" s="15">
        <f t="shared" ref="F51:J51" si="29">STDEV(F44:F49)/(SQRT(COUNT(F44:F49)-1))</f>
        <v>9.7955772332891794E-2</v>
      </c>
      <c r="G51" s="15">
        <f t="shared" si="29"/>
        <v>0.26744345196695302</v>
      </c>
      <c r="H51" s="15">
        <f t="shared" si="29"/>
        <v>5.5329317123323889E-2</v>
      </c>
      <c r="I51" s="19">
        <f t="shared" si="29"/>
        <v>7.784703832923634E-2</v>
      </c>
      <c r="J51" s="19">
        <f t="shared" si="29"/>
        <v>2.4331050121192816E-2</v>
      </c>
    </row>
    <row r="52" spans="1:10">
      <c r="A52" s="11">
        <v>26</v>
      </c>
      <c r="B52" s="3" t="s">
        <v>18</v>
      </c>
      <c r="C52" s="3" t="s">
        <v>6</v>
      </c>
      <c r="D52" s="3" t="s">
        <v>10</v>
      </c>
      <c r="E52" s="3">
        <v>0.79</v>
      </c>
      <c r="F52" s="3">
        <v>0.89</v>
      </c>
      <c r="G52" s="11">
        <v>1.37</v>
      </c>
      <c r="H52" s="11">
        <v>0.43</v>
      </c>
      <c r="I52" s="21">
        <v>0.65640779449999997</v>
      </c>
      <c r="J52" s="1">
        <v>0.36</v>
      </c>
    </row>
    <row r="53" spans="1:10">
      <c r="A53" s="11">
        <v>28</v>
      </c>
      <c r="B53" s="3" t="s">
        <v>18</v>
      </c>
      <c r="C53" s="3" t="s">
        <v>6</v>
      </c>
      <c r="D53" s="3" t="s">
        <v>10</v>
      </c>
      <c r="E53" s="3">
        <v>1.29</v>
      </c>
      <c r="F53" s="3">
        <v>2.15</v>
      </c>
      <c r="G53" s="11">
        <v>0.86</v>
      </c>
      <c r="H53" s="11">
        <v>0.44</v>
      </c>
      <c r="I53" s="21">
        <v>0.79683603400000003</v>
      </c>
      <c r="J53" s="1">
        <v>0.46</v>
      </c>
    </row>
    <row r="54" spans="1:10">
      <c r="A54" s="11">
        <v>76</v>
      </c>
      <c r="B54" s="3" t="s">
        <v>18</v>
      </c>
      <c r="C54" s="3" t="s">
        <v>6</v>
      </c>
      <c r="D54" s="3" t="s">
        <v>10</v>
      </c>
      <c r="E54" s="3">
        <v>1.97</v>
      </c>
      <c r="F54" s="3">
        <v>0.55000000000000004</v>
      </c>
      <c r="G54" s="11">
        <v>1.03</v>
      </c>
      <c r="H54" s="11">
        <v>0.34</v>
      </c>
      <c r="I54" s="21">
        <v>0.61939504160000003</v>
      </c>
      <c r="J54" s="1">
        <v>0.41</v>
      </c>
    </row>
    <row r="55" spans="1:10">
      <c r="A55" s="11">
        <v>78</v>
      </c>
      <c r="B55" s="3" t="s">
        <v>18</v>
      </c>
      <c r="C55" s="3" t="s">
        <v>6</v>
      </c>
      <c r="D55" s="3" t="s">
        <v>10</v>
      </c>
      <c r="E55" s="3">
        <v>0.32</v>
      </c>
      <c r="F55" s="3">
        <v>2.13</v>
      </c>
      <c r="G55" s="11">
        <v>1</v>
      </c>
      <c r="H55" s="11">
        <v>0.6</v>
      </c>
      <c r="I55" s="21">
        <v>0.71552752129999997</v>
      </c>
      <c r="J55" s="1">
        <v>0.45</v>
      </c>
    </row>
    <row r="56" spans="1:10">
      <c r="A56" s="11">
        <v>120</v>
      </c>
      <c r="B56" s="3" t="s">
        <v>18</v>
      </c>
      <c r="C56" s="3" t="s">
        <v>6</v>
      </c>
      <c r="D56" s="3" t="s">
        <v>10</v>
      </c>
      <c r="E56" s="3">
        <v>0.73</v>
      </c>
      <c r="F56" s="3">
        <v>0.68</v>
      </c>
      <c r="G56" s="11">
        <v>1.04</v>
      </c>
      <c r="H56" s="11">
        <v>0.33</v>
      </c>
      <c r="I56" s="21">
        <v>0.58651945260000005</v>
      </c>
      <c r="J56" s="1">
        <v>0.56000000000000005</v>
      </c>
    </row>
    <row r="57" spans="1:10">
      <c r="A57" s="11">
        <v>124</v>
      </c>
      <c r="B57" s="3" t="s">
        <v>18</v>
      </c>
      <c r="C57" s="3" t="s">
        <v>6</v>
      </c>
      <c r="D57" s="3" t="s">
        <v>10</v>
      </c>
      <c r="E57" s="3">
        <v>1.57</v>
      </c>
      <c r="F57" s="3">
        <v>1.35</v>
      </c>
      <c r="G57" s="11">
        <v>0.77</v>
      </c>
      <c r="H57" s="11">
        <v>0.36</v>
      </c>
      <c r="I57" s="21">
        <v>0.60927162260000001</v>
      </c>
      <c r="J57" s="1">
        <v>0.4</v>
      </c>
    </row>
    <row r="58" spans="1:10" s="4" customFormat="1">
      <c r="B58" s="5"/>
      <c r="C58" s="5"/>
      <c r="D58" s="5" t="s">
        <v>11</v>
      </c>
      <c r="E58" s="14">
        <f>AVERAGE(E52:E57)</f>
        <v>1.1116666666666666</v>
      </c>
      <c r="F58" s="14">
        <f t="shared" ref="F58" si="30">AVERAGE(F52:F57)</f>
        <v>1.2916666666666667</v>
      </c>
      <c r="G58" s="14">
        <f t="shared" ref="G58" si="31">AVERAGE(G52:G57)</f>
        <v>1.0116666666666667</v>
      </c>
      <c r="H58" s="14">
        <f t="shared" ref="H58" si="32">AVERAGE(H52:H57)</f>
        <v>0.41666666666666669</v>
      </c>
      <c r="I58" s="18">
        <f t="shared" ref="I58:J58" si="33">AVERAGE(I52:I57)</f>
        <v>0.66399291110000003</v>
      </c>
      <c r="J58" s="18">
        <f t="shared" si="33"/>
        <v>0.44</v>
      </c>
    </row>
    <row r="59" spans="1:10" s="6" customFormat="1">
      <c r="B59" s="7"/>
      <c r="C59" s="7"/>
      <c r="D59" s="7" t="s">
        <v>12</v>
      </c>
      <c r="E59" s="15">
        <f>STDEV(E52:E57)/(SQRT(COUNT(E52:E57)-1))</f>
        <v>0.27235883193561644</v>
      </c>
      <c r="F59" s="15">
        <f t="shared" ref="F59:J59" si="34">STDEV(F52:F57)/(SQRT(COUNT(F52:F57)-1))</f>
        <v>0.31802410810083775</v>
      </c>
      <c r="G59" s="15">
        <f t="shared" si="34"/>
        <v>9.1887612512967967E-2</v>
      </c>
      <c r="H59" s="15">
        <f t="shared" si="34"/>
        <v>4.5136829012828658E-2</v>
      </c>
      <c r="I59" s="19">
        <f t="shared" si="34"/>
        <v>3.5409700080693385E-2</v>
      </c>
      <c r="J59" s="19">
        <f t="shared" si="34"/>
        <v>3.0854497241082909E-2</v>
      </c>
    </row>
    <row r="60" spans="1:10">
      <c r="A60" s="11">
        <v>31</v>
      </c>
      <c r="B60" s="3" t="s">
        <v>18</v>
      </c>
      <c r="C60" s="3" t="s">
        <v>9</v>
      </c>
      <c r="D60" s="3" t="s">
        <v>10</v>
      </c>
      <c r="E60" s="3">
        <v>1.04</v>
      </c>
      <c r="F60" s="3">
        <v>2.14</v>
      </c>
      <c r="G60" s="11">
        <v>0.93</v>
      </c>
      <c r="H60" s="11">
        <v>0.5</v>
      </c>
      <c r="I60" s="21">
        <v>0.66630730149999995</v>
      </c>
      <c r="J60" s="1">
        <v>0.47</v>
      </c>
    </row>
    <row r="61" spans="1:10">
      <c r="A61" s="11">
        <v>33</v>
      </c>
      <c r="B61" s="3" t="s">
        <v>18</v>
      </c>
      <c r="C61" s="3" t="s">
        <v>9</v>
      </c>
      <c r="D61" s="3" t="s">
        <v>10</v>
      </c>
      <c r="E61" s="3">
        <v>0.88</v>
      </c>
      <c r="F61" s="3">
        <v>1.1599999999999999</v>
      </c>
      <c r="G61" s="11">
        <v>0.97</v>
      </c>
      <c r="H61" s="11">
        <v>0.43</v>
      </c>
      <c r="I61" s="21">
        <v>0.8386054516</v>
      </c>
      <c r="J61" s="1">
        <v>0.51</v>
      </c>
    </row>
    <row r="62" spans="1:10">
      <c r="A62" s="11">
        <v>35</v>
      </c>
      <c r="B62" s="3" t="s">
        <v>18</v>
      </c>
      <c r="C62" s="3" t="s">
        <v>9</v>
      </c>
      <c r="D62" s="3" t="s">
        <v>10</v>
      </c>
      <c r="E62" s="3">
        <v>0.94</v>
      </c>
      <c r="F62" s="3">
        <v>1.17</v>
      </c>
      <c r="G62" s="11">
        <v>1.07</v>
      </c>
      <c r="H62" s="11">
        <v>0.52</v>
      </c>
      <c r="I62" s="21">
        <v>0.74939371259999998</v>
      </c>
      <c r="J62" s="1">
        <v>0.43</v>
      </c>
    </row>
    <row r="63" spans="1:10">
      <c r="A63" s="11">
        <v>73</v>
      </c>
      <c r="B63" s="3" t="s">
        <v>18</v>
      </c>
      <c r="C63" s="3" t="s">
        <v>9</v>
      </c>
      <c r="D63" s="3" t="s">
        <v>10</v>
      </c>
      <c r="E63" s="3">
        <v>1.63</v>
      </c>
      <c r="F63" s="3">
        <v>1.92</v>
      </c>
      <c r="G63" s="11">
        <v>0.96</v>
      </c>
      <c r="H63" s="11">
        <v>0.37</v>
      </c>
      <c r="I63" s="21">
        <v>0.53349010819999998</v>
      </c>
      <c r="J63" s="1">
        <v>0.46</v>
      </c>
    </row>
    <row r="64" spans="1:10">
      <c r="A64" s="11">
        <v>75</v>
      </c>
      <c r="B64" s="3" t="s">
        <v>18</v>
      </c>
      <c r="C64" s="3" t="s">
        <v>9</v>
      </c>
      <c r="D64" s="3" t="s">
        <v>10</v>
      </c>
      <c r="E64" s="3">
        <v>1.02</v>
      </c>
      <c r="F64" s="3">
        <v>0.73</v>
      </c>
      <c r="G64" s="11">
        <v>1.91</v>
      </c>
      <c r="H64" s="11">
        <v>0.36</v>
      </c>
      <c r="I64" s="21">
        <v>0.78756712689999997</v>
      </c>
      <c r="J64" s="1">
        <v>0.41</v>
      </c>
    </row>
    <row r="65" spans="1:10">
      <c r="A65" s="11">
        <v>113</v>
      </c>
      <c r="B65" s="3" t="s">
        <v>18</v>
      </c>
      <c r="C65" s="3" t="s">
        <v>9</v>
      </c>
      <c r="D65" s="3" t="s">
        <v>10</v>
      </c>
      <c r="E65" s="3">
        <v>1.07</v>
      </c>
      <c r="F65" s="3">
        <v>0.9</v>
      </c>
      <c r="G65" s="11">
        <v>1.44</v>
      </c>
      <c r="H65" s="11">
        <v>0.26</v>
      </c>
      <c r="I65" s="21">
        <v>0.58638781689999997</v>
      </c>
      <c r="J65" s="1">
        <v>0.46</v>
      </c>
    </row>
    <row r="66" spans="1:10" s="4" customFormat="1">
      <c r="B66" s="5"/>
      <c r="C66" s="5"/>
      <c r="D66" s="5" t="s">
        <v>11</v>
      </c>
      <c r="E66" s="14">
        <f>AVERAGE(E60:E65)</f>
        <v>1.0966666666666667</v>
      </c>
      <c r="F66" s="14">
        <f t="shared" ref="F66" si="35">AVERAGE(F60:F65)</f>
        <v>1.3366666666666667</v>
      </c>
      <c r="G66" s="14">
        <f t="shared" ref="G66" si="36">AVERAGE(G60:G65)</f>
        <v>1.2133333333333332</v>
      </c>
      <c r="H66" s="14">
        <f t="shared" ref="H66" si="37">AVERAGE(H60:H65)</f>
        <v>0.40666666666666657</v>
      </c>
      <c r="I66" s="18">
        <f t="shared" ref="I66:J66" si="38">AVERAGE(I60:I65)</f>
        <v>0.69362525294999999</v>
      </c>
      <c r="J66" s="18">
        <f t="shared" si="38"/>
        <v>0.45666666666666661</v>
      </c>
    </row>
    <row r="67" spans="1:10" s="6" customFormat="1">
      <c r="B67" s="7"/>
      <c r="C67" s="7"/>
      <c r="D67" s="7" t="s">
        <v>12</v>
      </c>
      <c r="E67" s="15">
        <f>STDEV(E60:E65)/(SQRT(COUNT(E60:E65)-1))</f>
        <v>0.12095178102588371</v>
      </c>
      <c r="F67" s="15">
        <f t="shared" ref="F67:J67" si="39">STDEV(F60:F65)/(SQRT(COUNT(F60:F65)-1))</f>
        <v>0.25324559884296771</v>
      </c>
      <c r="G67" s="15">
        <f t="shared" si="39"/>
        <v>0.17446298556809528</v>
      </c>
      <c r="H67" s="15">
        <f t="shared" si="39"/>
        <v>4.3420425301156959E-2</v>
      </c>
      <c r="I67" s="19">
        <f t="shared" si="39"/>
        <v>5.3233018896046563E-2</v>
      </c>
      <c r="J67" s="19">
        <f t="shared" si="39"/>
        <v>1.5405626677721794E-2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1"/>
  <sheetViews>
    <sheetView topLeftCell="B1" workbookViewId="0">
      <selection activeCell="B1" sqref="B1:B1048576"/>
    </sheetView>
  </sheetViews>
  <sheetFormatPr baseColWidth="10" defaultRowHeight="15" x14ac:dyDescent="0"/>
  <cols>
    <col min="2" max="2" width="10.83203125" style="1"/>
    <col min="6" max="16" width="10.83203125" style="43"/>
  </cols>
  <sheetData>
    <row r="2" spans="1:26" s="22" customFormat="1">
      <c r="A2" s="23" t="s">
        <v>19</v>
      </c>
      <c r="B2" s="23" t="s">
        <v>32</v>
      </c>
      <c r="C2" s="23" t="s">
        <v>20</v>
      </c>
      <c r="D2" s="23" t="s">
        <v>16</v>
      </c>
      <c r="E2" s="23" t="s">
        <v>17</v>
      </c>
      <c r="F2" s="37" t="s">
        <v>21</v>
      </c>
      <c r="G2" s="37" t="s">
        <v>22</v>
      </c>
      <c r="H2" s="37" t="s">
        <v>23</v>
      </c>
      <c r="I2" s="37" t="s">
        <v>24</v>
      </c>
      <c r="J2" s="37" t="s">
        <v>25</v>
      </c>
      <c r="K2" s="37" t="s">
        <v>26</v>
      </c>
      <c r="L2" s="37" t="s">
        <v>27</v>
      </c>
      <c r="M2" s="37" t="s">
        <v>28</v>
      </c>
      <c r="N2" s="37" t="s">
        <v>29</v>
      </c>
      <c r="O2" s="37" t="s">
        <v>30</v>
      </c>
      <c r="P2" s="37" t="s">
        <v>31</v>
      </c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s="25" customFormat="1">
      <c r="A3" s="24">
        <v>43082</v>
      </c>
      <c r="B3" s="3">
        <v>2</v>
      </c>
      <c r="C3" s="3" t="s">
        <v>6</v>
      </c>
      <c r="D3" s="3" t="s">
        <v>7</v>
      </c>
      <c r="E3" s="3" t="s">
        <v>8</v>
      </c>
      <c r="F3" s="38">
        <v>21.75</v>
      </c>
      <c r="G3" s="38">
        <v>21.65</v>
      </c>
      <c r="H3" s="38">
        <v>21.94</v>
      </c>
      <c r="I3" s="38">
        <v>21.78</v>
      </c>
      <c r="J3" s="38">
        <v>35.89</v>
      </c>
      <c r="K3" s="38">
        <v>35.06</v>
      </c>
      <c r="L3" s="38">
        <v>35.71</v>
      </c>
      <c r="M3" s="38">
        <v>35.549999999999997</v>
      </c>
      <c r="N3" s="38">
        <v>13.77</v>
      </c>
      <c r="O3" s="38">
        <v>0.7</v>
      </c>
      <c r="P3" s="38">
        <v>0.61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25" customFormat="1">
      <c r="A4" s="24">
        <v>43042</v>
      </c>
      <c r="B4" s="3">
        <v>4</v>
      </c>
      <c r="C4" s="3" t="s">
        <v>6</v>
      </c>
      <c r="D4" s="3" t="s">
        <v>7</v>
      </c>
      <c r="E4" s="3" t="s">
        <v>8</v>
      </c>
      <c r="F4" s="38">
        <v>22.26</v>
      </c>
      <c r="G4" s="38">
        <v>22.11</v>
      </c>
      <c r="H4" s="38">
        <v>22</v>
      </c>
      <c r="I4" s="38">
        <v>22.12</v>
      </c>
      <c r="J4" s="38">
        <v>35.049999999999997</v>
      </c>
      <c r="K4" s="38">
        <v>35.35</v>
      </c>
      <c r="L4" s="38">
        <v>35.840000000000003</v>
      </c>
      <c r="M4" s="38">
        <v>35.409999999999997</v>
      </c>
      <c r="N4" s="38">
        <v>13.29</v>
      </c>
      <c r="O4" s="38">
        <v>0.22</v>
      </c>
      <c r="P4" s="38">
        <v>0.86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25" customFormat="1">
      <c r="A5" s="24">
        <v>43044</v>
      </c>
      <c r="B5" s="3">
        <v>60</v>
      </c>
      <c r="C5" s="3" t="s">
        <v>6</v>
      </c>
      <c r="D5" s="3" t="s">
        <v>7</v>
      </c>
      <c r="E5" s="3" t="s">
        <v>8</v>
      </c>
      <c r="F5" s="38">
        <v>21.42</v>
      </c>
      <c r="G5" s="38">
        <v>21.44</v>
      </c>
      <c r="H5" s="38">
        <v>21.41</v>
      </c>
      <c r="I5" s="38">
        <v>21.42</v>
      </c>
      <c r="J5" s="38">
        <v>34.33</v>
      </c>
      <c r="K5" s="38">
        <v>34.51</v>
      </c>
      <c r="L5" s="38">
        <v>34.19</v>
      </c>
      <c r="M5" s="38">
        <v>34.340000000000003</v>
      </c>
      <c r="N5" s="38">
        <v>12.92</v>
      </c>
      <c r="O5" s="38">
        <v>-0.15</v>
      </c>
      <c r="P5" s="38">
        <v>1.1100000000000001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25" customFormat="1">
      <c r="A6" s="24">
        <v>43043</v>
      </c>
      <c r="B6" s="3">
        <v>62</v>
      </c>
      <c r="C6" s="3" t="s">
        <v>6</v>
      </c>
      <c r="D6" s="3" t="s">
        <v>7</v>
      </c>
      <c r="E6" s="3" t="s">
        <v>8</v>
      </c>
      <c r="F6" s="38">
        <v>21.37</v>
      </c>
      <c r="G6" s="38">
        <v>21.46</v>
      </c>
      <c r="H6" s="38">
        <v>21.51</v>
      </c>
      <c r="I6" s="38">
        <v>21.8</v>
      </c>
      <c r="J6" s="38">
        <v>33.590000000000003</v>
      </c>
      <c r="K6" s="38">
        <v>34.130000000000003</v>
      </c>
      <c r="L6" s="38">
        <v>33.92</v>
      </c>
      <c r="M6" s="38">
        <v>33.880000000000003</v>
      </c>
      <c r="N6" s="38">
        <v>12.08</v>
      </c>
      <c r="O6" s="38">
        <v>-1</v>
      </c>
      <c r="P6" s="38">
        <v>2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25" customFormat="1">
      <c r="A7" s="24">
        <v>43113</v>
      </c>
      <c r="B7" s="3">
        <v>66</v>
      </c>
      <c r="C7" s="3" t="s">
        <v>6</v>
      </c>
      <c r="D7" s="3" t="s">
        <v>7</v>
      </c>
      <c r="E7" s="3" t="s">
        <v>8</v>
      </c>
      <c r="F7" s="38">
        <v>21.56</v>
      </c>
      <c r="G7" s="38">
        <v>21.58</v>
      </c>
      <c r="H7" s="38">
        <v>21.67</v>
      </c>
      <c r="I7" s="38">
        <v>21.81</v>
      </c>
      <c r="J7" s="38">
        <v>34.950000000000003</v>
      </c>
      <c r="K7" s="38">
        <v>34.28</v>
      </c>
      <c r="L7" s="38">
        <v>34.11</v>
      </c>
      <c r="M7" s="38">
        <v>34.450000000000003</v>
      </c>
      <c r="N7" s="38">
        <v>12.63</v>
      </c>
      <c r="O7" s="38">
        <v>-0.44</v>
      </c>
      <c r="P7" s="38">
        <v>1.35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25" customFormat="1">
      <c r="A8" s="24">
        <v>43114</v>
      </c>
      <c r="B8" s="3">
        <v>84</v>
      </c>
      <c r="C8" s="3" t="s">
        <v>6</v>
      </c>
      <c r="D8" s="3" t="s">
        <v>7</v>
      </c>
      <c r="E8" s="3" t="s">
        <v>8</v>
      </c>
      <c r="F8" s="38">
        <v>22.16</v>
      </c>
      <c r="G8" s="38">
        <v>22.59</v>
      </c>
      <c r="H8" s="38">
        <v>22.05</v>
      </c>
      <c r="I8" s="38">
        <v>21.82</v>
      </c>
      <c r="J8" s="38">
        <v>35.81</v>
      </c>
      <c r="K8" s="38">
        <v>35.1</v>
      </c>
      <c r="L8" s="38">
        <v>35.75</v>
      </c>
      <c r="M8" s="38">
        <v>35.549999999999997</v>
      </c>
      <c r="N8" s="38">
        <v>13.74</v>
      </c>
      <c r="O8" s="38">
        <v>0.67</v>
      </c>
      <c r="P8" s="38">
        <v>0.63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26" customFormat="1">
      <c r="A9" s="5"/>
      <c r="B9" s="5"/>
      <c r="C9" s="5"/>
      <c r="D9" s="5"/>
      <c r="E9" s="5" t="s">
        <v>11</v>
      </c>
      <c r="F9" s="39">
        <f>AVERAGE(F3:F8)</f>
        <v>21.753333333333334</v>
      </c>
      <c r="G9" s="39">
        <f t="shared" ref="G9:P9" si="0">AVERAGE(G3:G8)</f>
        <v>21.804999999999996</v>
      </c>
      <c r="H9" s="39">
        <f t="shared" si="0"/>
        <v>21.763333333333335</v>
      </c>
      <c r="I9" s="39">
        <f t="shared" si="0"/>
        <v>21.791666666666668</v>
      </c>
      <c r="J9" s="39">
        <f t="shared" si="0"/>
        <v>34.936666666666667</v>
      </c>
      <c r="K9" s="39">
        <f t="shared" si="0"/>
        <v>34.73833333333333</v>
      </c>
      <c r="L9" s="39">
        <f t="shared" si="0"/>
        <v>34.920000000000009</v>
      </c>
      <c r="M9" s="39">
        <f t="shared" si="0"/>
        <v>34.863333333333337</v>
      </c>
      <c r="N9" s="39">
        <f t="shared" si="0"/>
        <v>13.071666666666665</v>
      </c>
      <c r="O9" s="39">
        <f t="shared" si="0"/>
        <v>0</v>
      </c>
      <c r="P9" s="39">
        <f t="shared" si="0"/>
        <v>1.0933333333333333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27" customFormat="1">
      <c r="A10" s="7"/>
      <c r="B10" s="7"/>
      <c r="C10" s="7"/>
      <c r="D10" s="7"/>
      <c r="E10" s="7" t="s">
        <v>12</v>
      </c>
      <c r="F10" s="40">
        <f>STDEV(F3:F8)/SQRT(COUNT(F3:F8)-1)</f>
        <v>0.1694146786241775</v>
      </c>
      <c r="G10" s="40">
        <f t="shared" ref="G10:P10" si="1">STDEV(G3:G8)/SQRT(COUNT(G3:G8)-1)</f>
        <v>0.20358290694456635</v>
      </c>
      <c r="H10" s="40">
        <f t="shared" si="1"/>
        <v>0.12118305712158493</v>
      </c>
      <c r="I10" s="40">
        <f t="shared" si="1"/>
        <v>9.9455182536322878E-2</v>
      </c>
      <c r="J10" s="40">
        <f t="shared" si="1"/>
        <v>0.39324970862460057</v>
      </c>
      <c r="K10" s="40">
        <f t="shared" si="1"/>
        <v>0.22277193120618535</v>
      </c>
      <c r="L10" s="40">
        <f t="shared" si="1"/>
        <v>0.41705635110857658</v>
      </c>
      <c r="M10" s="40">
        <f t="shared" si="1"/>
        <v>0.3257933905611537</v>
      </c>
      <c r="N10" s="40">
        <f t="shared" si="1"/>
        <v>0.29553228814011723</v>
      </c>
      <c r="O10" s="40">
        <f t="shared" si="1"/>
        <v>0.2968770789400893</v>
      </c>
      <c r="P10" s="40">
        <f t="shared" si="1"/>
        <v>0.23587567346662391</v>
      </c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25" customFormat="1">
      <c r="A11" s="24">
        <v>43082</v>
      </c>
      <c r="B11" s="3">
        <v>1</v>
      </c>
      <c r="C11" s="3" t="s">
        <v>9</v>
      </c>
      <c r="D11" s="3" t="s">
        <v>7</v>
      </c>
      <c r="E11" s="3" t="s">
        <v>8</v>
      </c>
      <c r="F11" s="38">
        <v>22.83</v>
      </c>
      <c r="G11" s="38">
        <v>22.17</v>
      </c>
      <c r="H11" s="38">
        <v>22.94</v>
      </c>
      <c r="I11" s="38">
        <v>22.65</v>
      </c>
      <c r="J11" s="38">
        <v>33.24</v>
      </c>
      <c r="K11" s="38">
        <v>33.76</v>
      </c>
      <c r="L11" s="38">
        <v>33.35</v>
      </c>
      <c r="M11" s="38">
        <v>33.450000000000003</v>
      </c>
      <c r="N11" s="38">
        <v>10.8</v>
      </c>
      <c r="O11" s="38">
        <v>-2.27</v>
      </c>
      <c r="P11" s="38">
        <v>4.82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25" customFormat="1">
      <c r="A12" s="24">
        <v>43042</v>
      </c>
      <c r="B12" s="3">
        <v>3</v>
      </c>
      <c r="C12" s="3" t="s">
        <v>9</v>
      </c>
      <c r="D12" s="3" t="s">
        <v>7</v>
      </c>
      <c r="E12" s="3" t="s">
        <v>8</v>
      </c>
      <c r="F12" s="38">
        <v>22.84</v>
      </c>
      <c r="G12" s="38">
        <v>22.77</v>
      </c>
      <c r="H12" s="38">
        <v>22.48</v>
      </c>
      <c r="I12" s="38">
        <v>22.7</v>
      </c>
      <c r="J12" s="38">
        <v>33.729999999999997</v>
      </c>
      <c r="K12" s="38">
        <v>33.82</v>
      </c>
      <c r="L12" s="38">
        <v>33.44</v>
      </c>
      <c r="M12" s="38">
        <v>33.659999999999997</v>
      </c>
      <c r="N12" s="38">
        <v>10.97</v>
      </c>
      <c r="O12" s="38">
        <v>-2.11</v>
      </c>
      <c r="P12" s="38">
        <v>4.3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25" customFormat="1">
      <c r="A13" s="24">
        <v>43044</v>
      </c>
      <c r="B13" s="3">
        <v>5</v>
      </c>
      <c r="C13" s="3" t="s">
        <v>9</v>
      </c>
      <c r="D13" s="3" t="s">
        <v>7</v>
      </c>
      <c r="E13" s="3" t="s">
        <v>8</v>
      </c>
      <c r="F13" s="38">
        <v>22.46</v>
      </c>
      <c r="G13" s="38">
        <v>22.51</v>
      </c>
      <c r="H13" s="38">
        <v>22.45</v>
      </c>
      <c r="I13" s="38">
        <v>22.47</v>
      </c>
      <c r="J13" s="38">
        <v>33.85</v>
      </c>
      <c r="K13" s="38">
        <v>33.99</v>
      </c>
      <c r="L13" s="38">
        <v>33.42</v>
      </c>
      <c r="M13" s="38">
        <v>33.75</v>
      </c>
      <c r="N13" s="38">
        <v>11.28</v>
      </c>
      <c r="O13" s="38">
        <v>-1.79</v>
      </c>
      <c r="P13" s="38">
        <v>3.46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25" customFormat="1">
      <c r="A14" s="24">
        <v>43043</v>
      </c>
      <c r="B14" s="3">
        <v>61</v>
      </c>
      <c r="C14" s="3" t="s">
        <v>9</v>
      </c>
      <c r="D14" s="3" t="s">
        <v>7</v>
      </c>
      <c r="E14" s="3" t="s">
        <v>8</v>
      </c>
      <c r="F14" s="38">
        <v>21.59</v>
      </c>
      <c r="G14" s="38">
        <v>21.63</v>
      </c>
      <c r="H14" s="38">
        <v>21.63</v>
      </c>
      <c r="I14" s="38">
        <v>21.62</v>
      </c>
      <c r="J14" s="38">
        <v>31.89</v>
      </c>
      <c r="K14" s="38">
        <v>31.09</v>
      </c>
      <c r="L14" s="38">
        <v>31.6</v>
      </c>
      <c r="M14" s="38">
        <v>31.53</v>
      </c>
      <c r="N14" s="38">
        <v>9.91</v>
      </c>
      <c r="O14" s="38">
        <v>-3.16</v>
      </c>
      <c r="P14" s="38">
        <v>8.9499999999999993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25" customFormat="1">
      <c r="A15" s="24">
        <v>43113</v>
      </c>
      <c r="B15" s="3">
        <v>63</v>
      </c>
      <c r="C15" s="3" t="s">
        <v>9</v>
      </c>
      <c r="D15" s="3" t="s">
        <v>7</v>
      </c>
      <c r="E15" s="3" t="s">
        <v>8</v>
      </c>
      <c r="F15" s="38">
        <v>22.19</v>
      </c>
      <c r="G15" s="38">
        <v>22.94</v>
      </c>
      <c r="H15" s="38">
        <v>22.75</v>
      </c>
      <c r="I15" s="38">
        <v>22.63</v>
      </c>
      <c r="J15" s="38">
        <v>33.24</v>
      </c>
      <c r="K15" s="38">
        <v>33.15</v>
      </c>
      <c r="L15" s="38">
        <v>33.840000000000003</v>
      </c>
      <c r="M15" s="38">
        <v>33.409999999999997</v>
      </c>
      <c r="N15" s="38">
        <v>10.78</v>
      </c>
      <c r="O15" s="38">
        <v>-2.29</v>
      </c>
      <c r="P15" s="38">
        <v>4.8899999999999997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25" customFormat="1">
      <c r="A16" s="24">
        <v>43114</v>
      </c>
      <c r="B16" s="3">
        <v>85</v>
      </c>
      <c r="C16" s="3" t="s">
        <v>9</v>
      </c>
      <c r="D16" s="3" t="s">
        <v>7</v>
      </c>
      <c r="E16" s="3" t="s">
        <v>8</v>
      </c>
      <c r="F16" s="38">
        <v>21.75</v>
      </c>
      <c r="G16" s="38">
        <v>21.46</v>
      </c>
      <c r="H16" s="38">
        <v>21.82</v>
      </c>
      <c r="I16" s="38">
        <v>21.68</v>
      </c>
      <c r="J16" s="38">
        <v>32.22</v>
      </c>
      <c r="K16" s="38">
        <v>32</v>
      </c>
      <c r="L16" s="38">
        <v>32.130000000000003</v>
      </c>
      <c r="M16" s="38">
        <v>32.119999999999997</v>
      </c>
      <c r="N16" s="38">
        <v>10.44</v>
      </c>
      <c r="O16" s="38">
        <v>-2.63</v>
      </c>
      <c r="P16" s="38">
        <v>6.2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26" customFormat="1">
      <c r="A17" s="5"/>
      <c r="B17" s="5"/>
      <c r="C17" s="5"/>
      <c r="D17" s="5"/>
      <c r="E17" s="5" t="s">
        <v>11</v>
      </c>
      <c r="F17" s="39">
        <f>AVERAGE(F11:F16)</f>
        <v>22.276666666666667</v>
      </c>
      <c r="G17" s="39">
        <f t="shared" ref="G17" si="2">AVERAGE(G11:G16)</f>
        <v>22.246666666666666</v>
      </c>
      <c r="H17" s="39">
        <f t="shared" ref="H17" si="3">AVERAGE(H11:H16)</f>
        <v>22.344999999999999</v>
      </c>
      <c r="I17" s="39">
        <f t="shared" ref="I17" si="4">AVERAGE(I11:I16)</f>
        <v>22.291666666666668</v>
      </c>
      <c r="J17" s="39">
        <f t="shared" ref="J17" si="5">AVERAGE(J11:J16)</f>
        <v>33.028333333333329</v>
      </c>
      <c r="K17" s="39">
        <f t="shared" ref="K17" si="6">AVERAGE(K11:K16)</f>
        <v>32.968333333333334</v>
      </c>
      <c r="L17" s="39">
        <f t="shared" ref="L17" si="7">AVERAGE(L11:L16)</f>
        <v>32.963333333333331</v>
      </c>
      <c r="M17" s="39">
        <f t="shared" ref="M17" si="8">AVERAGE(M11:M16)</f>
        <v>32.986666666666665</v>
      </c>
      <c r="N17" s="39">
        <f t="shared" ref="N17" si="9">AVERAGE(N11:N16)</f>
        <v>10.696666666666667</v>
      </c>
      <c r="O17" s="39">
        <f t="shared" ref="O17" si="10">AVERAGE(O11:O16)</f>
        <v>-2.375</v>
      </c>
      <c r="P17" s="39">
        <f t="shared" ref="P17" si="11">AVERAGE(P11:P16)</f>
        <v>5.4366666666666674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7" customFormat="1">
      <c r="A18" s="7"/>
      <c r="B18" s="7"/>
      <c r="C18" s="7"/>
      <c r="D18" s="7"/>
      <c r="E18" s="7" t="s">
        <v>12</v>
      </c>
      <c r="F18" s="40">
        <f>STDEV(F11:F16)/SQRT(COUNT(F11:F16)-1)</f>
        <v>0.23778421590453239</v>
      </c>
      <c r="G18" s="40">
        <f t="shared" ref="G18:P18" si="12">STDEV(G11:G16)/SQRT(COUNT(G11:G16)-1)</f>
        <v>0.27047612340710114</v>
      </c>
      <c r="H18" s="40">
        <f t="shared" si="12"/>
        <v>0.23101082225731351</v>
      </c>
      <c r="I18" s="40">
        <f t="shared" si="12"/>
        <v>0.22509405441577793</v>
      </c>
      <c r="J18" s="40">
        <f t="shared" si="12"/>
        <v>0.35812195315748702</v>
      </c>
      <c r="K18" s="40">
        <f t="shared" si="12"/>
        <v>0.52515458041735996</v>
      </c>
      <c r="L18" s="40">
        <f t="shared" si="12"/>
        <v>0.39531928024488416</v>
      </c>
      <c r="M18" s="40">
        <f t="shared" si="12"/>
        <v>0.41487026084468043</v>
      </c>
      <c r="N18" s="40">
        <f t="shared" si="12"/>
        <v>0.21140797840510495</v>
      </c>
      <c r="O18" s="40">
        <f t="shared" si="12"/>
        <v>0.2108980796498631</v>
      </c>
      <c r="P18" s="40">
        <f t="shared" si="12"/>
        <v>0.86728388278194801</v>
      </c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25" customFormat="1">
      <c r="A19" s="24">
        <v>43082</v>
      </c>
      <c r="B19" s="3">
        <v>6</v>
      </c>
      <c r="C19" s="3" t="s">
        <v>6</v>
      </c>
      <c r="D19" s="3" t="s">
        <v>7</v>
      </c>
      <c r="E19" s="3" t="s">
        <v>10</v>
      </c>
      <c r="F19" s="38">
        <v>22.37</v>
      </c>
      <c r="G19" s="38">
        <v>22.93</v>
      </c>
      <c r="H19" s="38">
        <v>22.58</v>
      </c>
      <c r="I19" s="38">
        <v>22.63</v>
      </c>
      <c r="J19" s="38">
        <v>35.24</v>
      </c>
      <c r="K19" s="38">
        <v>35.81</v>
      </c>
      <c r="L19" s="38">
        <v>35.96</v>
      </c>
      <c r="M19" s="38">
        <v>35.67</v>
      </c>
      <c r="N19" s="38">
        <v>13.04</v>
      </c>
      <c r="O19" s="38">
        <v>-0.03</v>
      </c>
      <c r="P19" s="38">
        <v>1.02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5" customFormat="1">
      <c r="A20" s="24">
        <v>43042</v>
      </c>
      <c r="B20" s="3">
        <v>8</v>
      </c>
      <c r="C20" s="3" t="s">
        <v>6</v>
      </c>
      <c r="D20" s="3" t="s">
        <v>7</v>
      </c>
      <c r="E20" s="3" t="s">
        <v>10</v>
      </c>
      <c r="F20" s="38">
        <v>21.58</v>
      </c>
      <c r="G20" s="38">
        <v>21.61</v>
      </c>
      <c r="H20" s="38">
        <v>21.42</v>
      </c>
      <c r="I20" s="38">
        <v>21.54</v>
      </c>
      <c r="J20" s="38">
        <v>33.36</v>
      </c>
      <c r="K20" s="38">
        <v>33.159999999999997</v>
      </c>
      <c r="L20" s="38">
        <v>32.909999999999997</v>
      </c>
      <c r="M20" s="38">
        <v>33.14</v>
      </c>
      <c r="N20" s="38">
        <v>11.61</v>
      </c>
      <c r="O20" s="38">
        <v>-1.47</v>
      </c>
      <c r="P20" s="38">
        <v>2.76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5" customFormat="1">
      <c r="A21" s="24">
        <v>43044</v>
      </c>
      <c r="B21" s="3">
        <v>56</v>
      </c>
      <c r="C21" s="3" t="s">
        <v>6</v>
      </c>
      <c r="D21" s="3" t="s">
        <v>7</v>
      </c>
      <c r="E21" s="3" t="s">
        <v>10</v>
      </c>
      <c r="F21" s="38">
        <v>22.17</v>
      </c>
      <c r="G21" s="38">
        <v>22.06</v>
      </c>
      <c r="H21" s="38">
        <v>22.12</v>
      </c>
      <c r="I21" s="38">
        <v>22.12</v>
      </c>
      <c r="J21" s="38">
        <v>35.94</v>
      </c>
      <c r="K21" s="38">
        <v>35.53</v>
      </c>
      <c r="L21" s="38">
        <v>35.46</v>
      </c>
      <c r="M21" s="38">
        <v>35.64</v>
      </c>
      <c r="N21" s="38">
        <v>13.53</v>
      </c>
      <c r="O21" s="38">
        <v>0.45</v>
      </c>
      <c r="P21" s="38">
        <v>0.73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5" customFormat="1">
      <c r="A22" s="24">
        <v>43043</v>
      </c>
      <c r="B22" s="3">
        <v>58</v>
      </c>
      <c r="C22" s="3" t="s">
        <v>6</v>
      </c>
      <c r="D22" s="3" t="s">
        <v>7</v>
      </c>
      <c r="E22" s="3" t="s">
        <v>10</v>
      </c>
      <c r="F22" s="38">
        <v>22.59</v>
      </c>
      <c r="G22" s="38">
        <v>22.57</v>
      </c>
      <c r="H22" s="38">
        <v>22.64</v>
      </c>
      <c r="I22" s="38">
        <v>22.6</v>
      </c>
      <c r="J22" s="38">
        <v>35.61</v>
      </c>
      <c r="K22" s="38">
        <v>36.11</v>
      </c>
      <c r="L22" s="38">
        <v>36.17</v>
      </c>
      <c r="M22" s="38">
        <v>35.96</v>
      </c>
      <c r="N22" s="38">
        <v>13.36</v>
      </c>
      <c r="O22" s="38">
        <v>0.28999999999999998</v>
      </c>
      <c r="P22" s="38">
        <v>0.82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5" customFormat="1">
      <c r="A23" s="24">
        <v>43113</v>
      </c>
      <c r="B23" s="3">
        <v>92</v>
      </c>
      <c r="C23" s="3" t="s">
        <v>6</v>
      </c>
      <c r="D23" s="3" t="s">
        <v>7</v>
      </c>
      <c r="E23" s="3" t="s">
        <v>10</v>
      </c>
      <c r="F23" s="38">
        <v>22.75</v>
      </c>
      <c r="G23" s="38">
        <v>22.16</v>
      </c>
      <c r="H23" s="38">
        <v>22.76</v>
      </c>
      <c r="I23" s="38">
        <v>22.56</v>
      </c>
      <c r="J23" s="38">
        <v>35.58</v>
      </c>
      <c r="K23" s="38">
        <v>35.4</v>
      </c>
      <c r="L23" s="38">
        <v>35.93</v>
      </c>
      <c r="M23" s="38">
        <v>35.64</v>
      </c>
      <c r="N23" s="38">
        <v>13.08</v>
      </c>
      <c r="O23" s="38">
        <v>0.01</v>
      </c>
      <c r="P23" s="38">
        <v>0.99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5" customFormat="1">
      <c r="A24" s="24">
        <v>43114</v>
      </c>
      <c r="B24" s="3">
        <v>94</v>
      </c>
      <c r="C24" s="3" t="s">
        <v>6</v>
      </c>
      <c r="D24" s="3" t="s">
        <v>7</v>
      </c>
      <c r="E24" s="3" t="s">
        <v>10</v>
      </c>
      <c r="F24" s="38">
        <v>22.65</v>
      </c>
      <c r="G24" s="38">
        <v>22.18</v>
      </c>
      <c r="H24" s="38">
        <v>22.14</v>
      </c>
      <c r="I24" s="38">
        <v>22.32</v>
      </c>
      <c r="J24" s="38">
        <v>35.97</v>
      </c>
      <c r="K24" s="38">
        <v>35.17</v>
      </c>
      <c r="L24" s="38">
        <v>35.94</v>
      </c>
      <c r="M24" s="38">
        <v>35.69</v>
      </c>
      <c r="N24" s="38">
        <v>13.37</v>
      </c>
      <c r="O24" s="38">
        <v>0.3</v>
      </c>
      <c r="P24" s="38">
        <v>0.81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6" customFormat="1">
      <c r="A25" s="5"/>
      <c r="B25" s="5"/>
      <c r="C25" s="5"/>
      <c r="D25" s="5"/>
      <c r="E25" s="5" t="s">
        <v>11</v>
      </c>
      <c r="F25" s="39">
        <f>AVERAGE(F19:F24)</f>
        <v>22.35166666666667</v>
      </c>
      <c r="G25" s="39">
        <f t="shared" ref="G25" si="13">AVERAGE(G19:G24)</f>
        <v>22.251666666666665</v>
      </c>
      <c r="H25" s="39">
        <f t="shared" ref="H25" si="14">AVERAGE(H19:H24)</f>
        <v>22.276666666666671</v>
      </c>
      <c r="I25" s="39">
        <f t="shared" ref="I25" si="15">AVERAGE(I19:I24)</f>
        <v>22.295000000000002</v>
      </c>
      <c r="J25" s="39">
        <f t="shared" ref="J25" si="16">AVERAGE(J19:J24)</f>
        <v>35.283333333333324</v>
      </c>
      <c r="K25" s="39">
        <f t="shared" ref="K25" si="17">AVERAGE(K19:K24)</f>
        <v>35.196666666666665</v>
      </c>
      <c r="L25" s="39">
        <f t="shared" ref="L25" si="18">AVERAGE(L19:L24)</f>
        <v>35.395000000000003</v>
      </c>
      <c r="M25" s="39">
        <f t="shared" ref="M25" si="19">AVERAGE(M19:M24)</f>
        <v>35.29</v>
      </c>
      <c r="N25" s="39">
        <f t="shared" ref="N25" si="20">AVERAGE(N19:N24)</f>
        <v>12.998333333333335</v>
      </c>
      <c r="O25" s="39">
        <f t="shared" ref="O25" si="21">AVERAGE(O19:O24)</f>
        <v>-7.4999999999999997E-2</v>
      </c>
      <c r="P25" s="39">
        <f t="shared" ref="P25" si="22">AVERAGE(P19:P24)</f>
        <v>1.1883333333333335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27" customFormat="1">
      <c r="A26" s="7"/>
      <c r="B26" s="7"/>
      <c r="C26" s="7"/>
      <c r="D26" s="7"/>
      <c r="E26" s="7" t="s">
        <v>12</v>
      </c>
      <c r="F26" s="40">
        <f>STDEV(F19:F24)/SQRT(COUNT(F19:F24)-1)</f>
        <v>0.19321318105484772</v>
      </c>
      <c r="G26" s="40">
        <f t="shared" ref="G26:P26" si="23">STDEV(G19:G24)/SQRT(COUNT(G19:G24)-1)</f>
        <v>0.20233470620072419</v>
      </c>
      <c r="H26" s="40">
        <f t="shared" si="23"/>
        <v>0.22223711061236651</v>
      </c>
      <c r="I26" s="40">
        <f t="shared" si="23"/>
        <v>0.18726985876002578</v>
      </c>
      <c r="J26" s="40">
        <f t="shared" si="23"/>
        <v>0.43811109702144402</v>
      </c>
      <c r="K26" s="40">
        <f t="shared" si="23"/>
        <v>0.46953310142452565</v>
      </c>
      <c r="L26" s="40">
        <f t="shared" si="23"/>
        <v>0.55434826598448084</v>
      </c>
      <c r="M26" s="40">
        <f t="shared" si="23"/>
        <v>0.47416452840759821</v>
      </c>
      <c r="N26" s="40">
        <f t="shared" si="23"/>
        <v>0.31543514917227172</v>
      </c>
      <c r="O26" s="40">
        <f t="shared" si="23"/>
        <v>0.31652803983217664</v>
      </c>
      <c r="P26" s="40">
        <f t="shared" si="23"/>
        <v>0.34794731401942613</v>
      </c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25" customFormat="1">
      <c r="A27" s="24">
        <v>43082</v>
      </c>
      <c r="B27" s="3">
        <v>9</v>
      </c>
      <c r="C27" s="3" t="s">
        <v>9</v>
      </c>
      <c r="D27" s="3" t="s">
        <v>7</v>
      </c>
      <c r="E27" s="3" t="s">
        <v>10</v>
      </c>
      <c r="F27" s="38">
        <v>21.64</v>
      </c>
      <c r="G27" s="38">
        <v>21.61</v>
      </c>
      <c r="H27" s="38">
        <v>21.95</v>
      </c>
      <c r="I27" s="38">
        <v>21.73</v>
      </c>
      <c r="J27" s="38">
        <v>33.72</v>
      </c>
      <c r="K27" s="38">
        <v>33.700000000000003</v>
      </c>
      <c r="L27" s="38">
        <v>33.51</v>
      </c>
      <c r="M27" s="38">
        <v>33.64</v>
      </c>
      <c r="N27" s="38">
        <v>11.91</v>
      </c>
      <c r="O27" s="38">
        <v>-1.1599999999999999</v>
      </c>
      <c r="P27" s="38">
        <v>2.2400000000000002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5" customFormat="1">
      <c r="A28" s="24">
        <v>43042</v>
      </c>
      <c r="B28" s="3">
        <v>11</v>
      </c>
      <c r="C28" s="3" t="s">
        <v>9</v>
      </c>
      <c r="D28" s="3" t="s">
        <v>7</v>
      </c>
      <c r="E28" s="3" t="s">
        <v>10</v>
      </c>
      <c r="F28" s="38">
        <v>22.93</v>
      </c>
      <c r="G28" s="38">
        <v>22.8</v>
      </c>
      <c r="H28" s="38">
        <v>22.57</v>
      </c>
      <c r="I28" s="38">
        <v>22.77</v>
      </c>
      <c r="J28" s="38">
        <v>35.159999999999997</v>
      </c>
      <c r="K28" s="38">
        <v>35.049999999999997</v>
      </c>
      <c r="L28" s="38">
        <v>34.79</v>
      </c>
      <c r="M28" s="38">
        <v>35</v>
      </c>
      <c r="N28" s="38">
        <v>12.23</v>
      </c>
      <c r="O28" s="38">
        <v>-0.84</v>
      </c>
      <c r="P28" s="38">
        <v>1.79</v>
      </c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5" customFormat="1">
      <c r="A29" s="24">
        <v>43044</v>
      </c>
      <c r="B29" s="3">
        <v>7</v>
      </c>
      <c r="C29" s="3" t="s">
        <v>9</v>
      </c>
      <c r="D29" s="3" t="s">
        <v>7</v>
      </c>
      <c r="E29" s="3" t="s">
        <v>10</v>
      </c>
      <c r="F29" s="38">
        <v>20.93</v>
      </c>
      <c r="G29" s="38">
        <v>20.98</v>
      </c>
      <c r="H29" s="38">
        <v>21.05</v>
      </c>
      <c r="I29" s="38">
        <v>20.99</v>
      </c>
      <c r="J29" s="38">
        <v>33.380000000000003</v>
      </c>
      <c r="K29" s="38">
        <v>33.68</v>
      </c>
      <c r="L29" s="38">
        <v>33.76</v>
      </c>
      <c r="M29" s="38">
        <v>33.61</v>
      </c>
      <c r="N29" s="38">
        <v>12.62</v>
      </c>
      <c r="O29" s="38">
        <v>-0.45</v>
      </c>
      <c r="P29" s="38">
        <v>1.37</v>
      </c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5" customFormat="1">
      <c r="A30" s="24">
        <v>43043</v>
      </c>
      <c r="B30" s="3">
        <v>57</v>
      </c>
      <c r="C30" s="3" t="s">
        <v>9</v>
      </c>
      <c r="D30" s="3" t="s">
        <v>7</v>
      </c>
      <c r="E30" s="3" t="s">
        <v>10</v>
      </c>
      <c r="F30" s="38">
        <v>20.98</v>
      </c>
      <c r="G30" s="38">
        <v>20.99</v>
      </c>
      <c r="H30" s="38">
        <v>21.03</v>
      </c>
      <c r="I30" s="38">
        <v>21</v>
      </c>
      <c r="J30" s="38">
        <v>33.979999999999997</v>
      </c>
      <c r="K30" s="38">
        <v>34.03</v>
      </c>
      <c r="L30" s="38">
        <v>33.83</v>
      </c>
      <c r="M30" s="38">
        <v>33.950000000000003</v>
      </c>
      <c r="N30" s="38">
        <v>12.95</v>
      </c>
      <c r="O30" s="38">
        <v>-0.13</v>
      </c>
      <c r="P30" s="38">
        <v>1.0900000000000001</v>
      </c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5" customFormat="1">
      <c r="A31" s="24">
        <v>43113</v>
      </c>
      <c r="B31" s="3">
        <v>59</v>
      </c>
      <c r="C31" s="3" t="s">
        <v>9</v>
      </c>
      <c r="D31" s="3" t="s">
        <v>7</v>
      </c>
      <c r="E31" s="3" t="s">
        <v>10</v>
      </c>
      <c r="F31" s="38">
        <v>21.83</v>
      </c>
      <c r="G31" s="38">
        <v>21.63</v>
      </c>
      <c r="H31" s="38">
        <v>21.94</v>
      </c>
      <c r="I31" s="38">
        <v>21.8</v>
      </c>
      <c r="J31" s="38">
        <v>33.75</v>
      </c>
      <c r="K31" s="38">
        <v>33.909999999999997</v>
      </c>
      <c r="L31" s="38">
        <v>33.69</v>
      </c>
      <c r="M31" s="38">
        <v>33.78</v>
      </c>
      <c r="N31" s="38">
        <v>11.98</v>
      </c>
      <c r="O31" s="38">
        <v>-1.0900000000000001</v>
      </c>
      <c r="P31" s="38">
        <v>2.13</v>
      </c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5" customFormat="1">
      <c r="A32" s="24">
        <v>43114</v>
      </c>
      <c r="B32" s="3">
        <v>89</v>
      </c>
      <c r="C32" s="3" t="s">
        <v>9</v>
      </c>
      <c r="D32" s="3" t="s">
        <v>7</v>
      </c>
      <c r="E32" s="3" t="s">
        <v>10</v>
      </c>
      <c r="F32" s="38">
        <v>21.75</v>
      </c>
      <c r="G32" s="38">
        <v>21.04</v>
      </c>
      <c r="H32" s="38">
        <v>21.47</v>
      </c>
      <c r="I32" s="38">
        <v>21.42</v>
      </c>
      <c r="J32" s="38">
        <v>33.19</v>
      </c>
      <c r="K32" s="38">
        <v>33.97</v>
      </c>
      <c r="L32" s="38">
        <v>33.15</v>
      </c>
      <c r="M32" s="38">
        <v>33.44</v>
      </c>
      <c r="N32" s="38">
        <v>12.02</v>
      </c>
      <c r="O32" s="38">
        <v>-1.06</v>
      </c>
      <c r="P32" s="38">
        <v>2.08</v>
      </c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6" customFormat="1">
      <c r="A33" s="5"/>
      <c r="B33" s="5"/>
      <c r="C33" s="5"/>
      <c r="D33" s="5"/>
      <c r="E33" s="5" t="s">
        <v>11</v>
      </c>
      <c r="F33" s="39">
        <f>AVERAGE(F27:F32)</f>
        <v>21.676666666666666</v>
      </c>
      <c r="G33" s="39">
        <f t="shared" ref="G33" si="24">AVERAGE(G27:G32)</f>
        <v>21.508333333333329</v>
      </c>
      <c r="H33" s="39">
        <f t="shared" ref="H33" si="25">AVERAGE(H27:H32)</f>
        <v>21.668333333333333</v>
      </c>
      <c r="I33" s="39">
        <f t="shared" ref="I33" si="26">AVERAGE(I27:I32)</f>
        <v>21.618333333333329</v>
      </c>
      <c r="J33" s="39">
        <f t="shared" ref="J33" si="27">AVERAGE(J27:J32)</f>
        <v>33.86333333333333</v>
      </c>
      <c r="K33" s="39">
        <f t="shared" ref="K33" si="28">AVERAGE(K27:K32)</f>
        <v>34.056666666666665</v>
      </c>
      <c r="L33" s="39">
        <f t="shared" ref="L33" si="29">AVERAGE(L27:L32)</f>
        <v>33.788333333333334</v>
      </c>
      <c r="M33" s="39">
        <f t="shared" ref="M33" si="30">AVERAGE(M27:M32)</f>
        <v>33.903333333333329</v>
      </c>
      <c r="N33" s="39">
        <f t="shared" ref="N33" si="31">AVERAGE(N27:N32)</f>
        <v>12.284999999999998</v>
      </c>
      <c r="O33" s="39">
        <f t="shared" ref="O33" si="32">AVERAGE(O27:O32)</f>
        <v>-0.78833333333333344</v>
      </c>
      <c r="P33" s="39">
        <f t="shared" ref="P33" si="33">AVERAGE(P27:P32)</f>
        <v>1.7833333333333334</v>
      </c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7" customFormat="1">
      <c r="A34" s="7"/>
      <c r="B34" s="7"/>
      <c r="C34" s="7"/>
      <c r="D34" s="7"/>
      <c r="E34" s="7" t="s">
        <v>12</v>
      </c>
      <c r="F34" s="40">
        <f>STDEV(F27:F32)/SQRT(COUNT(F27:F32)-1)</f>
        <v>0.32520352601614466</v>
      </c>
      <c r="G34" s="40">
        <f t="shared" ref="G34:P34" si="34">STDEV(G27:G32)/SQRT(COUNT(G27:G32)-1)</f>
        <v>0.3137313075441045</v>
      </c>
      <c r="H34" s="40">
        <f t="shared" si="34"/>
        <v>0.26797636711720174</v>
      </c>
      <c r="I34" s="40">
        <f t="shared" si="34"/>
        <v>0.29585694741434304</v>
      </c>
      <c r="J34" s="40">
        <f t="shared" si="34"/>
        <v>0.31082685426670098</v>
      </c>
      <c r="K34" s="40">
        <f t="shared" si="34"/>
        <v>0.22676272474402198</v>
      </c>
      <c r="L34" s="40">
        <f t="shared" si="34"/>
        <v>0.24498843510119694</v>
      </c>
      <c r="M34" s="40">
        <f t="shared" si="34"/>
        <v>0.25220097805784458</v>
      </c>
      <c r="N34" s="40">
        <f t="shared" si="34"/>
        <v>0.18561788706910745</v>
      </c>
      <c r="O34" s="40">
        <f t="shared" si="34"/>
        <v>0.1847683234034809</v>
      </c>
      <c r="P34" s="40">
        <f t="shared" si="34"/>
        <v>0.20672042311618186</v>
      </c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25" customFormat="1">
      <c r="A35" s="24">
        <v>43082</v>
      </c>
      <c r="B35" s="3">
        <v>16</v>
      </c>
      <c r="C35" s="3" t="s">
        <v>6</v>
      </c>
      <c r="D35" s="3" t="s">
        <v>7</v>
      </c>
      <c r="E35" s="3" t="s">
        <v>13</v>
      </c>
      <c r="F35" s="38">
        <v>21.75</v>
      </c>
      <c r="G35" s="38">
        <v>21.26</v>
      </c>
      <c r="H35" s="38">
        <v>21.83</v>
      </c>
      <c r="I35" s="38">
        <v>21.61</v>
      </c>
      <c r="J35" s="38">
        <v>30.52</v>
      </c>
      <c r="K35" s="38">
        <v>30.86</v>
      </c>
      <c r="L35" s="38">
        <v>30.64</v>
      </c>
      <c r="M35" s="38">
        <v>30.67</v>
      </c>
      <c r="N35" s="38">
        <v>9.06</v>
      </c>
      <c r="O35" s="38">
        <v>-4.01</v>
      </c>
      <c r="P35" s="38">
        <v>16.13</v>
      </c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5" customFormat="1">
      <c r="A36" s="24">
        <v>43042</v>
      </c>
      <c r="B36" s="3">
        <v>18</v>
      </c>
      <c r="C36" s="3" t="s">
        <v>6</v>
      </c>
      <c r="D36" s="3" t="s">
        <v>7</v>
      </c>
      <c r="E36" s="3" t="s">
        <v>13</v>
      </c>
      <c r="F36" s="38">
        <v>21.98</v>
      </c>
      <c r="G36" s="38">
        <v>21.98</v>
      </c>
      <c r="H36" s="38">
        <v>21.94</v>
      </c>
      <c r="I36" s="38">
        <v>21.97</v>
      </c>
      <c r="J36" s="38">
        <v>30.28</v>
      </c>
      <c r="K36" s="38">
        <v>30.94</v>
      </c>
      <c r="L36" s="38">
        <v>30</v>
      </c>
      <c r="M36" s="38">
        <v>30.41</v>
      </c>
      <c r="N36" s="38">
        <v>8.44</v>
      </c>
      <c r="O36" s="38">
        <v>-4.63</v>
      </c>
      <c r="P36" s="38">
        <v>24.79</v>
      </c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5" customFormat="1">
      <c r="A37" s="24">
        <v>43044</v>
      </c>
      <c r="B37" s="3">
        <v>20</v>
      </c>
      <c r="C37" s="3" t="s">
        <v>6</v>
      </c>
      <c r="D37" s="3" t="s">
        <v>7</v>
      </c>
      <c r="E37" s="3" t="s">
        <v>13</v>
      </c>
      <c r="F37" s="38">
        <v>22.34</v>
      </c>
      <c r="G37" s="38">
        <v>22.43</v>
      </c>
      <c r="H37" s="38">
        <v>22.4</v>
      </c>
      <c r="I37" s="38">
        <v>22.39</v>
      </c>
      <c r="J37" s="38">
        <v>30.36</v>
      </c>
      <c r="K37" s="38">
        <v>30.92</v>
      </c>
      <c r="L37" s="38">
        <v>30.5</v>
      </c>
      <c r="M37" s="38">
        <v>30.59</v>
      </c>
      <c r="N37" s="38">
        <v>8.1999999999999993</v>
      </c>
      <c r="O37" s="38">
        <v>-4.87</v>
      </c>
      <c r="P37" s="38">
        <v>29.21</v>
      </c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25" customFormat="1">
      <c r="A38" s="24">
        <v>43043</v>
      </c>
      <c r="B38" s="3">
        <v>106</v>
      </c>
      <c r="C38" s="3" t="s">
        <v>6</v>
      </c>
      <c r="D38" s="3" t="s">
        <v>7</v>
      </c>
      <c r="E38" s="3" t="s">
        <v>13</v>
      </c>
      <c r="F38" s="38">
        <v>20.14</v>
      </c>
      <c r="G38" s="38">
        <v>20.239999999999998</v>
      </c>
      <c r="H38" s="38">
        <v>20.239999999999998</v>
      </c>
      <c r="I38" s="38">
        <v>20.21</v>
      </c>
      <c r="J38" s="38">
        <v>28.71</v>
      </c>
      <c r="K38" s="38">
        <v>28.82</v>
      </c>
      <c r="L38" s="38">
        <v>28.01</v>
      </c>
      <c r="M38" s="38">
        <v>28.51</v>
      </c>
      <c r="N38" s="38">
        <v>8.31</v>
      </c>
      <c r="O38" s="38">
        <v>-4.7699999999999996</v>
      </c>
      <c r="P38" s="38">
        <v>27.19</v>
      </c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25" customFormat="1">
      <c r="A39" s="24">
        <v>43113</v>
      </c>
      <c r="B39" s="3">
        <v>52</v>
      </c>
      <c r="C39" s="3" t="s">
        <v>6</v>
      </c>
      <c r="D39" s="3" t="s">
        <v>7</v>
      </c>
      <c r="E39" s="3" t="s">
        <v>13</v>
      </c>
      <c r="F39" s="38">
        <v>21.84</v>
      </c>
      <c r="G39" s="38">
        <v>21.05</v>
      </c>
      <c r="H39" s="38">
        <v>21.45</v>
      </c>
      <c r="I39" s="38">
        <v>21.45</v>
      </c>
      <c r="J39" s="38">
        <v>30.33</v>
      </c>
      <c r="K39" s="38">
        <v>30.39</v>
      </c>
      <c r="L39" s="38">
        <v>30</v>
      </c>
      <c r="M39" s="38">
        <v>30.24</v>
      </c>
      <c r="N39" s="38">
        <v>8.7899999999999991</v>
      </c>
      <c r="O39" s="38">
        <v>-4.28</v>
      </c>
      <c r="P39" s="38">
        <v>19.41</v>
      </c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25" customFormat="1">
      <c r="A40" s="24">
        <v>43114</v>
      </c>
      <c r="B40" s="3">
        <v>102</v>
      </c>
      <c r="C40" s="3" t="s">
        <v>6</v>
      </c>
      <c r="D40" s="3" t="s">
        <v>7</v>
      </c>
      <c r="E40" s="3" t="s">
        <v>13</v>
      </c>
      <c r="F40" s="38">
        <v>21.27</v>
      </c>
      <c r="G40" s="38">
        <v>21.12</v>
      </c>
      <c r="H40" s="38">
        <v>21.59</v>
      </c>
      <c r="I40" s="38">
        <v>21.33</v>
      </c>
      <c r="J40" s="38">
        <v>30.57</v>
      </c>
      <c r="K40" s="38">
        <v>30.28</v>
      </c>
      <c r="L40" s="38">
        <v>30.74</v>
      </c>
      <c r="M40" s="38">
        <v>30.53</v>
      </c>
      <c r="N40" s="38">
        <v>9.1999999999999993</v>
      </c>
      <c r="O40" s="38">
        <v>-3.87</v>
      </c>
      <c r="P40" s="38">
        <v>14.6</v>
      </c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26" customFormat="1">
      <c r="A41" s="5"/>
      <c r="B41" s="5"/>
      <c r="C41" s="5"/>
      <c r="D41" s="5"/>
      <c r="E41" s="5" t="s">
        <v>11</v>
      </c>
      <c r="F41" s="39">
        <f>AVERAGE(F35:F40)</f>
        <v>21.553333333333338</v>
      </c>
      <c r="G41" s="39">
        <f t="shared" ref="G41" si="35">AVERAGE(G35:G40)</f>
        <v>21.346666666666664</v>
      </c>
      <c r="H41" s="39">
        <f t="shared" ref="H41" si="36">AVERAGE(H35:H40)</f>
        <v>21.574999999999999</v>
      </c>
      <c r="I41" s="39">
        <f t="shared" ref="I41" si="37">AVERAGE(I35:I40)</f>
        <v>21.493333333333336</v>
      </c>
      <c r="J41" s="39">
        <f t="shared" ref="J41" si="38">AVERAGE(J35:J40)</f>
        <v>30.12833333333333</v>
      </c>
      <c r="K41" s="39">
        <f t="shared" ref="K41" si="39">AVERAGE(K35:K40)</f>
        <v>30.368333333333336</v>
      </c>
      <c r="L41" s="39">
        <f t="shared" ref="L41" si="40">AVERAGE(L35:L40)</f>
        <v>29.981666666666669</v>
      </c>
      <c r="M41" s="39">
        <f t="shared" ref="M41" si="41">AVERAGE(M35:M40)</f>
        <v>30.158333333333335</v>
      </c>
      <c r="N41" s="39">
        <f t="shared" ref="N41" si="42">AVERAGE(N35:N40)</f>
        <v>8.6666666666666661</v>
      </c>
      <c r="O41" s="39">
        <f t="shared" ref="O41" si="43">AVERAGE(O35:O40)</f>
        <v>-4.4050000000000002</v>
      </c>
      <c r="P41" s="39">
        <f t="shared" ref="P41" si="44">AVERAGE(P35:P40)</f>
        <v>21.888333333333332</v>
      </c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27" customFormat="1">
      <c r="A42" s="7"/>
      <c r="B42" s="7"/>
      <c r="C42" s="7"/>
      <c r="D42" s="7"/>
      <c r="E42" s="7" t="s">
        <v>12</v>
      </c>
      <c r="F42" s="40">
        <f>STDEV(F35:F40)/SQRT(COUNT(F35:F40)-1)</f>
        <v>0.34638321745334782</v>
      </c>
      <c r="G42" s="40">
        <f t="shared" ref="G42:P42" si="45">STDEV(G35:G40)/SQRT(COUNT(G35:G40)-1)</f>
        <v>0.34329773278210474</v>
      </c>
      <c r="H42" s="40">
        <f t="shared" si="45"/>
        <v>0.32722774943454913</v>
      </c>
      <c r="I42" s="40">
        <f t="shared" si="45"/>
        <v>0.32986866073231824</v>
      </c>
      <c r="J42" s="40">
        <f t="shared" si="45"/>
        <v>0.3148004659039329</v>
      </c>
      <c r="K42" s="40">
        <f t="shared" si="45"/>
        <v>0.36213165193522284</v>
      </c>
      <c r="L42" s="40">
        <f t="shared" si="45"/>
        <v>0.45454519393931891</v>
      </c>
      <c r="M42" s="40">
        <f t="shared" si="45"/>
        <v>0.3673300060345373</v>
      </c>
      <c r="N42" s="40">
        <f t="shared" si="45"/>
        <v>0.18447041316518301</v>
      </c>
      <c r="O42" s="40">
        <f t="shared" si="45"/>
        <v>0.18525118083294365</v>
      </c>
      <c r="P42" s="40">
        <f t="shared" si="45"/>
        <v>2.7022544908526602</v>
      </c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s="25" customFormat="1">
      <c r="A43" s="24">
        <v>43082</v>
      </c>
      <c r="B43" s="3">
        <v>13</v>
      </c>
      <c r="C43" s="3" t="s">
        <v>9</v>
      </c>
      <c r="D43" s="3" t="s">
        <v>7</v>
      </c>
      <c r="E43" s="3" t="s">
        <v>13</v>
      </c>
      <c r="F43" s="38">
        <v>24.76</v>
      </c>
      <c r="G43" s="38">
        <v>24.9</v>
      </c>
      <c r="H43" s="38">
        <v>24.02</v>
      </c>
      <c r="I43" s="38">
        <v>24.56</v>
      </c>
      <c r="J43" s="38">
        <v>32.25</v>
      </c>
      <c r="K43" s="38">
        <v>32.15</v>
      </c>
      <c r="L43" s="38">
        <v>32.86</v>
      </c>
      <c r="M43" s="38">
        <v>32.42</v>
      </c>
      <c r="N43" s="38">
        <v>7.86</v>
      </c>
      <c r="O43" s="38">
        <v>-5.21</v>
      </c>
      <c r="P43" s="38">
        <v>37.06</v>
      </c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25" customFormat="1">
      <c r="A44" s="24">
        <v>43042</v>
      </c>
      <c r="B44" s="3">
        <v>53</v>
      </c>
      <c r="C44" s="3" t="s">
        <v>9</v>
      </c>
      <c r="D44" s="3" t="s">
        <v>7</v>
      </c>
      <c r="E44" s="3" t="s">
        <v>13</v>
      </c>
      <c r="F44" s="38">
        <v>25.61</v>
      </c>
      <c r="G44" s="38">
        <v>25.53</v>
      </c>
      <c r="H44" s="38">
        <v>25.58</v>
      </c>
      <c r="I44" s="38">
        <v>25.57</v>
      </c>
      <c r="J44" s="38">
        <v>33.17</v>
      </c>
      <c r="K44" s="38">
        <v>33.21</v>
      </c>
      <c r="L44" s="38">
        <v>33.520000000000003</v>
      </c>
      <c r="M44" s="38">
        <v>33.299999999999997</v>
      </c>
      <c r="N44" s="38">
        <v>7.73</v>
      </c>
      <c r="O44" s="38">
        <v>-5.35</v>
      </c>
      <c r="P44" s="38">
        <v>40.65</v>
      </c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25" customFormat="1">
      <c r="A45" s="24">
        <v>43043</v>
      </c>
      <c r="B45" s="3">
        <v>55</v>
      </c>
      <c r="C45" s="3" t="s">
        <v>9</v>
      </c>
      <c r="D45" s="3" t="s">
        <v>7</v>
      </c>
      <c r="E45" s="3" t="s">
        <v>13</v>
      </c>
      <c r="F45" s="38">
        <v>24.78</v>
      </c>
      <c r="G45" s="38">
        <v>24.8</v>
      </c>
      <c r="H45" s="38">
        <v>25</v>
      </c>
      <c r="I45" s="38">
        <v>24.86</v>
      </c>
      <c r="J45" s="38">
        <v>33.119999999999997</v>
      </c>
      <c r="K45" s="38">
        <v>32.89</v>
      </c>
      <c r="L45" s="38">
        <v>32.26</v>
      </c>
      <c r="M45" s="38">
        <v>32.76</v>
      </c>
      <c r="N45" s="38">
        <v>7.9</v>
      </c>
      <c r="O45" s="38">
        <v>-5.18</v>
      </c>
      <c r="P45" s="38">
        <v>36.130000000000003</v>
      </c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25" customFormat="1">
      <c r="A46" s="24">
        <v>43044</v>
      </c>
      <c r="B46" s="3">
        <v>103</v>
      </c>
      <c r="C46" s="3" t="s">
        <v>9</v>
      </c>
      <c r="D46" s="3" t="s">
        <v>7</v>
      </c>
      <c r="E46" s="3" t="s">
        <v>13</v>
      </c>
      <c r="F46" s="38">
        <v>23.34</v>
      </c>
      <c r="G46" s="38">
        <v>23.61</v>
      </c>
      <c r="H46" s="38">
        <v>23.18</v>
      </c>
      <c r="I46" s="38">
        <v>23.38</v>
      </c>
      <c r="J46" s="38">
        <v>31.2</v>
      </c>
      <c r="K46" s="38">
        <v>31.56</v>
      </c>
      <c r="L46" s="38">
        <v>31.71</v>
      </c>
      <c r="M46" s="38">
        <v>31.49</v>
      </c>
      <c r="N46" s="38">
        <v>8.11</v>
      </c>
      <c r="O46" s="38">
        <v>-4.96</v>
      </c>
      <c r="P46" s="38">
        <v>31.09</v>
      </c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25" customFormat="1">
      <c r="A47" s="24">
        <v>43113</v>
      </c>
      <c r="B47" s="3">
        <v>105</v>
      </c>
      <c r="C47" s="3" t="s">
        <v>9</v>
      </c>
      <c r="D47" s="3" t="s">
        <v>7</v>
      </c>
      <c r="E47" s="3" t="s">
        <v>13</v>
      </c>
      <c r="F47" s="38">
        <v>23.91</v>
      </c>
      <c r="G47" s="38">
        <v>23.86</v>
      </c>
      <c r="H47" s="38">
        <v>23.79</v>
      </c>
      <c r="I47" s="38">
        <v>23.85</v>
      </c>
      <c r="J47" s="38">
        <v>31.4</v>
      </c>
      <c r="K47" s="38">
        <v>31.75</v>
      </c>
      <c r="L47" s="38">
        <v>31.63</v>
      </c>
      <c r="M47" s="38">
        <v>31.59</v>
      </c>
      <c r="N47" s="38">
        <v>7.74</v>
      </c>
      <c r="O47" s="38">
        <v>-5.33</v>
      </c>
      <c r="P47" s="38">
        <v>40.270000000000003</v>
      </c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25" customFormat="1">
      <c r="A48" s="24">
        <v>43114</v>
      </c>
      <c r="B48" s="3">
        <v>101</v>
      </c>
      <c r="C48" s="3" t="s">
        <v>9</v>
      </c>
      <c r="D48" s="3" t="s">
        <v>7</v>
      </c>
      <c r="E48" s="3" t="s">
        <v>13</v>
      </c>
      <c r="F48" s="38">
        <v>24.97</v>
      </c>
      <c r="G48" s="38">
        <v>24.58</v>
      </c>
      <c r="H48" s="38">
        <v>24.82</v>
      </c>
      <c r="I48" s="38">
        <v>24.79</v>
      </c>
      <c r="J48" s="38">
        <v>32.56</v>
      </c>
      <c r="K48" s="38">
        <v>32.26</v>
      </c>
      <c r="L48" s="38">
        <v>32.47</v>
      </c>
      <c r="M48" s="38">
        <v>32.43</v>
      </c>
      <c r="N48" s="38">
        <v>7.64</v>
      </c>
      <c r="O48" s="38">
        <v>-5.43</v>
      </c>
      <c r="P48" s="38">
        <v>43.16</v>
      </c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s="26" customFormat="1">
      <c r="A49" s="5"/>
      <c r="B49" s="5"/>
      <c r="C49" s="5"/>
      <c r="D49" s="5"/>
      <c r="E49" s="5" t="s">
        <v>11</v>
      </c>
      <c r="F49" s="39">
        <f>AVERAGE(F43:F48)</f>
        <v>24.561666666666667</v>
      </c>
      <c r="G49" s="39">
        <f t="shared" ref="G49" si="46">AVERAGE(G43:G48)</f>
        <v>24.546666666666667</v>
      </c>
      <c r="H49" s="39">
        <f t="shared" ref="H49" si="47">AVERAGE(H43:H48)</f>
        <v>24.39833333333333</v>
      </c>
      <c r="I49" s="39">
        <f t="shared" ref="I49" si="48">AVERAGE(I43:I48)</f>
        <v>24.501666666666665</v>
      </c>
      <c r="J49" s="39">
        <f t="shared" ref="J49" si="49">AVERAGE(J43:J48)</f>
        <v>32.283333333333331</v>
      </c>
      <c r="K49" s="39">
        <f t="shared" ref="K49" si="50">AVERAGE(K43:K48)</f>
        <v>32.303333333333335</v>
      </c>
      <c r="L49" s="39">
        <f t="shared" ref="L49" si="51">AVERAGE(L43:L48)</f>
        <v>32.408333333333331</v>
      </c>
      <c r="M49" s="39">
        <f t="shared" ref="M49" si="52">AVERAGE(M43:M48)</f>
        <v>32.331666666666671</v>
      </c>
      <c r="N49" s="39">
        <f t="shared" ref="N49" si="53">AVERAGE(N43:N48)</f>
        <v>7.830000000000001</v>
      </c>
      <c r="O49" s="39">
        <f t="shared" ref="O49" si="54">AVERAGE(O43:O48)</f>
        <v>-5.2433333333333332</v>
      </c>
      <c r="P49" s="39">
        <f t="shared" ref="P49" si="55">AVERAGE(P43:P48)</f>
        <v>38.06</v>
      </c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27" customFormat="1">
      <c r="A50" s="7"/>
      <c r="B50" s="7"/>
      <c r="C50" s="7"/>
      <c r="D50" s="7"/>
      <c r="E50" s="7" t="s">
        <v>12</v>
      </c>
      <c r="F50" s="40">
        <f>STDEV(F43:F48)/SQRT(COUNT(F43:F48)-1)</f>
        <v>0.36165637466154699</v>
      </c>
      <c r="G50" s="40">
        <f t="shared" ref="G50:P50" si="56">STDEV(G43:G48)/SQRT(COUNT(G43:G48)-1)</f>
        <v>0.31660280057721135</v>
      </c>
      <c r="H50" s="40">
        <f t="shared" si="56"/>
        <v>0.39667030810653475</v>
      </c>
      <c r="I50" s="40">
        <f t="shared" si="56"/>
        <v>0.34865933708038471</v>
      </c>
      <c r="J50" s="40">
        <f t="shared" si="56"/>
        <v>0.37511242759116031</v>
      </c>
      <c r="K50" s="40">
        <f t="shared" si="56"/>
        <v>0.2863797013290808</v>
      </c>
      <c r="L50" s="40">
        <f t="shared" si="56"/>
        <v>0.31994270320376683</v>
      </c>
      <c r="M50" s="40">
        <f t="shared" si="56"/>
        <v>0.3096503404379416</v>
      </c>
      <c r="N50" s="40">
        <f t="shared" si="56"/>
        <v>7.4404300950953017E-2</v>
      </c>
      <c r="O50" s="40">
        <f t="shared" si="56"/>
        <v>7.4601161742517977E-2</v>
      </c>
      <c r="P50" s="40">
        <f t="shared" si="56"/>
        <v>1.9069137369057829</v>
      </c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s="25" customFormat="1">
      <c r="A51" s="24">
        <v>43082</v>
      </c>
      <c r="B51" s="3">
        <v>14</v>
      </c>
      <c r="C51" s="3" t="s">
        <v>6</v>
      </c>
      <c r="D51" s="3" t="s">
        <v>7</v>
      </c>
      <c r="E51" s="3" t="s">
        <v>14</v>
      </c>
      <c r="F51" s="38">
        <v>22.01</v>
      </c>
      <c r="G51" s="38">
        <v>22</v>
      </c>
      <c r="H51" s="38">
        <v>22.34</v>
      </c>
      <c r="I51" s="38">
        <v>22.12</v>
      </c>
      <c r="J51" s="38">
        <v>32.79</v>
      </c>
      <c r="K51" s="38">
        <v>32.520000000000003</v>
      </c>
      <c r="L51" s="38">
        <v>32.28</v>
      </c>
      <c r="M51" s="38">
        <v>32.53</v>
      </c>
      <c r="N51" s="38">
        <v>10.41</v>
      </c>
      <c r="O51" s="38">
        <v>-2.66</v>
      </c>
      <c r="P51" s="38">
        <v>6.31</v>
      </c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s="25" customFormat="1">
      <c r="A52" s="24">
        <v>43042</v>
      </c>
      <c r="B52" s="3">
        <v>10</v>
      </c>
      <c r="C52" s="3" t="s">
        <v>6</v>
      </c>
      <c r="D52" s="3" t="s">
        <v>7</v>
      </c>
      <c r="E52" s="3" t="s">
        <v>14</v>
      </c>
      <c r="F52" s="38">
        <v>22.95</v>
      </c>
      <c r="G52" s="38">
        <v>22.95</v>
      </c>
      <c r="H52" s="38">
        <v>22.64</v>
      </c>
      <c r="I52" s="38">
        <v>22.85</v>
      </c>
      <c r="J52" s="38">
        <v>32.56</v>
      </c>
      <c r="K52" s="38">
        <v>32.130000000000003</v>
      </c>
      <c r="L52" s="38">
        <v>32.4</v>
      </c>
      <c r="M52" s="38">
        <v>32.36</v>
      </c>
      <c r="N52" s="38">
        <v>9.52</v>
      </c>
      <c r="O52" s="38">
        <v>-3.56</v>
      </c>
      <c r="P52" s="38">
        <v>11.75</v>
      </c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s="25" customFormat="1">
      <c r="A53" s="24">
        <v>43044</v>
      </c>
      <c r="B53" s="3">
        <v>12</v>
      </c>
      <c r="C53" s="3" t="s">
        <v>6</v>
      </c>
      <c r="D53" s="3" t="s">
        <v>7</v>
      </c>
      <c r="E53" s="3" t="s">
        <v>14</v>
      </c>
      <c r="F53" s="38">
        <v>22.26</v>
      </c>
      <c r="G53" s="38">
        <v>22.57</v>
      </c>
      <c r="H53" s="38">
        <v>22.55</v>
      </c>
      <c r="I53" s="38">
        <v>22.46</v>
      </c>
      <c r="J53" s="38">
        <v>32.25</v>
      </c>
      <c r="K53" s="38">
        <v>32.36</v>
      </c>
      <c r="L53" s="38">
        <v>32.67</v>
      </c>
      <c r="M53" s="38">
        <v>32.43</v>
      </c>
      <c r="N53" s="38">
        <v>9.9700000000000006</v>
      </c>
      <c r="O53" s="38">
        <v>-3.11</v>
      </c>
      <c r="P53" s="38">
        <v>8.6</v>
      </c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s="25" customFormat="1">
      <c r="A54" s="24">
        <v>43043</v>
      </c>
      <c r="B54" s="3">
        <v>50</v>
      </c>
      <c r="C54" s="3" t="s">
        <v>6</v>
      </c>
      <c r="D54" s="3" t="s">
        <v>7</v>
      </c>
      <c r="E54" s="3" t="s">
        <v>14</v>
      </c>
      <c r="F54" s="38">
        <v>23</v>
      </c>
      <c r="G54" s="38">
        <v>22.97</v>
      </c>
      <c r="H54" s="38">
        <v>22.36</v>
      </c>
      <c r="I54" s="38">
        <v>22.78</v>
      </c>
      <c r="J54" s="38">
        <v>31.95</v>
      </c>
      <c r="K54" s="38">
        <v>31.99</v>
      </c>
      <c r="L54" s="38">
        <v>34.08</v>
      </c>
      <c r="M54" s="38">
        <v>32.67</v>
      </c>
      <c r="N54" s="38">
        <v>9.9</v>
      </c>
      <c r="O54" s="38">
        <v>-3.18</v>
      </c>
      <c r="P54" s="38">
        <v>9.0299999999999994</v>
      </c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s="25" customFormat="1">
      <c r="A55" s="24">
        <v>43113</v>
      </c>
      <c r="B55" s="3">
        <v>96</v>
      </c>
      <c r="C55" s="3" t="s">
        <v>6</v>
      </c>
      <c r="D55" s="3" t="s">
        <v>7</v>
      </c>
      <c r="E55" s="3" t="s">
        <v>14</v>
      </c>
      <c r="F55" s="38">
        <v>23.12</v>
      </c>
      <c r="G55" s="38">
        <v>23.56</v>
      </c>
      <c r="H55" s="38">
        <v>23.15</v>
      </c>
      <c r="I55" s="38">
        <v>23.28</v>
      </c>
      <c r="J55" s="38">
        <v>34.200000000000003</v>
      </c>
      <c r="K55" s="38">
        <v>33.130000000000003</v>
      </c>
      <c r="L55" s="38">
        <v>33.9</v>
      </c>
      <c r="M55" s="38">
        <v>33.74</v>
      </c>
      <c r="N55" s="38">
        <v>10.47</v>
      </c>
      <c r="O55" s="38">
        <v>-2.61</v>
      </c>
      <c r="P55" s="38">
        <v>6.08</v>
      </c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s="25" customFormat="1">
      <c r="A56" s="24">
        <v>43114</v>
      </c>
      <c r="B56" s="3">
        <v>100</v>
      </c>
      <c r="C56" s="3" t="s">
        <v>6</v>
      </c>
      <c r="D56" s="3" t="s">
        <v>7</v>
      </c>
      <c r="E56" s="3" t="s">
        <v>14</v>
      </c>
      <c r="F56" s="38">
        <v>22.61</v>
      </c>
      <c r="G56" s="38">
        <v>22.97</v>
      </c>
      <c r="H56" s="38">
        <v>22.64</v>
      </c>
      <c r="I56" s="38">
        <v>22.74</v>
      </c>
      <c r="J56" s="38">
        <v>32.53</v>
      </c>
      <c r="K56" s="38">
        <v>32.950000000000003</v>
      </c>
      <c r="L56" s="38">
        <v>32.1</v>
      </c>
      <c r="M56" s="38">
        <v>32.53</v>
      </c>
      <c r="N56" s="38">
        <v>9.7899999999999991</v>
      </c>
      <c r="O56" s="38">
        <v>-3.29</v>
      </c>
      <c r="P56" s="38">
        <v>9.75</v>
      </c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s="26" customFormat="1">
      <c r="A57" s="5"/>
      <c r="B57" s="5"/>
      <c r="C57" s="5"/>
      <c r="D57" s="5"/>
      <c r="E57" s="5" t="s">
        <v>11</v>
      </c>
      <c r="F57" s="39">
        <f>AVERAGE(F51:F56)</f>
        <v>22.658333333333331</v>
      </c>
      <c r="G57" s="39">
        <f t="shared" ref="G57" si="57">AVERAGE(G51:G56)</f>
        <v>22.83666666666667</v>
      </c>
      <c r="H57" s="39">
        <f t="shared" ref="H57" si="58">AVERAGE(H51:H56)</f>
        <v>22.613333333333333</v>
      </c>
      <c r="I57" s="39">
        <f t="shared" ref="I57" si="59">AVERAGE(I51:I56)</f>
        <v>22.705000000000002</v>
      </c>
      <c r="J57" s="39">
        <f t="shared" ref="J57" si="60">AVERAGE(J51:J56)</f>
        <v>32.713333333333331</v>
      </c>
      <c r="K57" s="39">
        <f t="shared" ref="K57" si="61">AVERAGE(K51:K56)</f>
        <v>32.513333333333328</v>
      </c>
      <c r="L57" s="39">
        <f t="shared" ref="L57" si="62">AVERAGE(L51:L56)</f>
        <v>32.905000000000001</v>
      </c>
      <c r="M57" s="39">
        <f t="shared" ref="M57" si="63">AVERAGE(M51:M56)</f>
        <v>32.71</v>
      </c>
      <c r="N57" s="39">
        <f t="shared" ref="N57" si="64">AVERAGE(N51:N56)</f>
        <v>10.01</v>
      </c>
      <c r="O57" s="39">
        <f t="shared" ref="O57" si="65">AVERAGE(O51:O56)</f>
        <v>-3.0683333333333334</v>
      </c>
      <c r="P57" s="39">
        <f t="shared" ref="P57" si="66">AVERAGE(P51:P56)</f>
        <v>8.586666666666666</v>
      </c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27" customFormat="1">
      <c r="A58" s="7"/>
      <c r="B58" s="7"/>
      <c r="C58" s="7"/>
      <c r="D58" s="7"/>
      <c r="E58" s="7" t="s">
        <v>12</v>
      </c>
      <c r="F58" s="40">
        <f>STDEV(F51:F56)/SQRT(COUNT(F51:F56)-1)</f>
        <v>0.1996279873498033</v>
      </c>
      <c r="G58" s="40">
        <f t="shared" ref="G58:P58" si="67">STDEV(G51:G56)/SQRT(COUNT(G51:G56)-1)</f>
        <v>0.23175274180327021</v>
      </c>
      <c r="H58" s="40">
        <f t="shared" si="67"/>
        <v>0.13150411907363696</v>
      </c>
      <c r="I58" s="40">
        <f t="shared" si="67"/>
        <v>0.17444196742756601</v>
      </c>
      <c r="J58" s="40">
        <f t="shared" si="67"/>
        <v>0.35045874697791984</v>
      </c>
      <c r="K58" s="40">
        <f t="shared" si="67"/>
        <v>0.20152750019124821</v>
      </c>
      <c r="L58" s="40">
        <f t="shared" si="67"/>
        <v>0.38572269832095646</v>
      </c>
      <c r="M58" s="40">
        <f t="shared" si="67"/>
        <v>0.23049511925418323</v>
      </c>
      <c r="N58" s="40">
        <f t="shared" si="67"/>
        <v>0.1641706429298492</v>
      </c>
      <c r="O58" s="40">
        <f t="shared" si="67"/>
        <v>0.16515245482079052</v>
      </c>
      <c r="P58" s="40">
        <f t="shared" si="67"/>
        <v>0.95965271496168836</v>
      </c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s="25" customFormat="1">
      <c r="A59" s="24">
        <v>43082</v>
      </c>
      <c r="B59" s="3">
        <v>17</v>
      </c>
      <c r="C59" s="3" t="s">
        <v>9</v>
      </c>
      <c r="D59" s="3" t="s">
        <v>7</v>
      </c>
      <c r="E59" s="3" t="s">
        <v>14</v>
      </c>
      <c r="F59" s="38">
        <v>23.75</v>
      </c>
      <c r="G59" s="38">
        <v>23.22</v>
      </c>
      <c r="H59" s="38">
        <v>23.29</v>
      </c>
      <c r="I59" s="38">
        <v>23.42</v>
      </c>
      <c r="J59" s="38">
        <v>32.53</v>
      </c>
      <c r="K59" s="38">
        <v>32.85</v>
      </c>
      <c r="L59" s="38">
        <v>32.630000000000003</v>
      </c>
      <c r="M59" s="38">
        <v>32.67</v>
      </c>
      <c r="N59" s="38">
        <v>9.25</v>
      </c>
      <c r="O59" s="38">
        <v>-3.82</v>
      </c>
      <c r="P59" s="38">
        <v>14.14</v>
      </c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s="25" customFormat="1">
      <c r="A60" s="24">
        <v>43042</v>
      </c>
      <c r="B60" s="3">
        <v>19</v>
      </c>
      <c r="C60" s="3" t="s">
        <v>9</v>
      </c>
      <c r="D60" s="3" t="s">
        <v>7</v>
      </c>
      <c r="E60" s="3" t="s">
        <v>14</v>
      </c>
      <c r="F60" s="38">
        <v>23.27</v>
      </c>
      <c r="G60" s="38">
        <v>23.25</v>
      </c>
      <c r="H60" s="38">
        <v>23.34</v>
      </c>
      <c r="I60" s="38">
        <v>23.29</v>
      </c>
      <c r="J60" s="38">
        <v>32.53</v>
      </c>
      <c r="K60" s="38">
        <v>32.770000000000003</v>
      </c>
      <c r="L60" s="38">
        <v>32.72</v>
      </c>
      <c r="M60" s="38">
        <v>32.67</v>
      </c>
      <c r="N60" s="38">
        <v>9.39</v>
      </c>
      <c r="O60" s="38">
        <v>-3.69</v>
      </c>
      <c r="P60" s="38">
        <v>12.86</v>
      </c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s="25" customFormat="1">
      <c r="A61" s="24">
        <v>43044</v>
      </c>
      <c r="B61" s="3">
        <v>15</v>
      </c>
      <c r="C61" s="3" t="s">
        <v>9</v>
      </c>
      <c r="D61" s="3" t="s">
        <v>7</v>
      </c>
      <c r="E61" s="3" t="s">
        <v>14</v>
      </c>
      <c r="F61" s="38">
        <v>22.65</v>
      </c>
      <c r="G61" s="38">
        <v>22.67</v>
      </c>
      <c r="H61" s="38">
        <v>22.47</v>
      </c>
      <c r="I61" s="38">
        <v>22.6</v>
      </c>
      <c r="J61" s="38">
        <v>31.79</v>
      </c>
      <c r="K61" s="38">
        <v>31.15</v>
      </c>
      <c r="L61" s="38">
        <v>31.13</v>
      </c>
      <c r="M61" s="38">
        <v>31.36</v>
      </c>
      <c r="N61" s="38">
        <v>8.76</v>
      </c>
      <c r="O61" s="38">
        <v>-4.3099999999999996</v>
      </c>
      <c r="P61" s="38">
        <v>19.86</v>
      </c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s="25" customFormat="1">
      <c r="A62" s="24">
        <v>43043</v>
      </c>
      <c r="B62" s="3">
        <v>49</v>
      </c>
      <c r="C62" s="3" t="s">
        <v>9</v>
      </c>
      <c r="D62" s="3" t="s">
        <v>7</v>
      </c>
      <c r="E62" s="3" t="s">
        <v>14</v>
      </c>
      <c r="F62" s="38">
        <v>21.66</v>
      </c>
      <c r="G62" s="38">
        <v>21.65</v>
      </c>
      <c r="H62" s="38">
        <v>21.9</v>
      </c>
      <c r="I62" s="38">
        <v>21.74</v>
      </c>
      <c r="J62" s="38">
        <v>30.7</v>
      </c>
      <c r="K62" s="38">
        <v>30.95</v>
      </c>
      <c r="L62" s="38">
        <v>30.42</v>
      </c>
      <c r="M62" s="38">
        <v>30.69</v>
      </c>
      <c r="N62" s="38">
        <v>8.9499999999999993</v>
      </c>
      <c r="O62" s="38">
        <v>-4.12</v>
      </c>
      <c r="P62" s="38">
        <v>17.37</v>
      </c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s="25" customFormat="1">
      <c r="A63" s="24">
        <v>43113</v>
      </c>
      <c r="B63" s="3">
        <v>51</v>
      </c>
      <c r="C63" s="3" t="s">
        <v>9</v>
      </c>
      <c r="D63" s="3" t="s">
        <v>7</v>
      </c>
      <c r="E63" s="3" t="s">
        <v>14</v>
      </c>
      <c r="F63" s="38">
        <v>21.74</v>
      </c>
      <c r="G63" s="38">
        <v>21.42</v>
      </c>
      <c r="H63" s="38">
        <v>21.94</v>
      </c>
      <c r="I63" s="38">
        <v>21.7</v>
      </c>
      <c r="J63" s="38">
        <v>30.56</v>
      </c>
      <c r="K63" s="38">
        <v>30.42</v>
      </c>
      <c r="L63" s="38">
        <v>30.91</v>
      </c>
      <c r="M63" s="38">
        <v>30.63</v>
      </c>
      <c r="N63" s="38">
        <v>8.93</v>
      </c>
      <c r="O63" s="38">
        <v>-4.1399999999999997</v>
      </c>
      <c r="P63" s="38">
        <v>17.649999999999999</v>
      </c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s="25" customFormat="1">
      <c r="A64" s="24">
        <v>43114</v>
      </c>
      <c r="B64" s="3">
        <v>99</v>
      </c>
      <c r="C64" s="3" t="s">
        <v>9</v>
      </c>
      <c r="D64" s="3" t="s">
        <v>7</v>
      </c>
      <c r="E64" s="3" t="s">
        <v>14</v>
      </c>
      <c r="F64" s="38">
        <v>23.45</v>
      </c>
      <c r="G64" s="38">
        <v>23.64</v>
      </c>
      <c r="H64" s="38">
        <v>23.01</v>
      </c>
      <c r="I64" s="38">
        <v>23.37</v>
      </c>
      <c r="J64" s="38">
        <v>32</v>
      </c>
      <c r="K64" s="38">
        <v>32.15</v>
      </c>
      <c r="L64" s="38">
        <v>32.51</v>
      </c>
      <c r="M64" s="38">
        <v>32.22</v>
      </c>
      <c r="N64" s="38">
        <v>8.85</v>
      </c>
      <c r="O64" s="38">
        <v>-4.22</v>
      </c>
      <c r="P64" s="38">
        <v>18.61</v>
      </c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s="26" customFormat="1">
      <c r="A65" s="5"/>
      <c r="B65" s="5"/>
      <c r="C65" s="5"/>
      <c r="D65" s="5"/>
      <c r="E65" s="5" t="s">
        <v>11</v>
      </c>
      <c r="F65" s="39">
        <f>AVERAGE(F59:F64)</f>
        <v>22.75333333333333</v>
      </c>
      <c r="G65" s="39">
        <f t="shared" ref="G65" si="68">AVERAGE(G59:G64)</f>
        <v>22.641666666666666</v>
      </c>
      <c r="H65" s="39">
        <f t="shared" ref="H65" si="69">AVERAGE(H59:H64)</f>
        <v>22.658333333333331</v>
      </c>
      <c r="I65" s="39">
        <f t="shared" ref="I65" si="70">AVERAGE(I59:I64)</f>
        <v>22.686666666666667</v>
      </c>
      <c r="J65" s="39">
        <f t="shared" ref="J65" si="71">AVERAGE(J59:J64)</f>
        <v>31.684999999999999</v>
      </c>
      <c r="K65" s="39">
        <f t="shared" ref="K65" si="72">AVERAGE(K59:K64)</f>
        <v>31.715000000000003</v>
      </c>
      <c r="L65" s="39">
        <f t="shared" ref="L65" si="73">AVERAGE(L59:L64)</f>
        <v>31.72</v>
      </c>
      <c r="M65" s="39">
        <f t="shared" ref="M65" si="74">AVERAGE(M59:M64)</f>
        <v>31.706666666666667</v>
      </c>
      <c r="N65" s="39">
        <f t="shared" ref="N65" si="75">AVERAGE(N59:N64)</f>
        <v>9.0216666666666665</v>
      </c>
      <c r="O65" s="39">
        <f t="shared" ref="O65" si="76">AVERAGE(O59:O64)</f>
        <v>-4.05</v>
      </c>
      <c r="P65" s="39">
        <f t="shared" ref="P65" si="77">AVERAGE(P59:P64)</f>
        <v>16.748333333333331</v>
      </c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27" customFormat="1">
      <c r="A66" s="7"/>
      <c r="B66" s="7"/>
      <c r="C66" s="7"/>
      <c r="D66" s="7"/>
      <c r="E66" s="7" t="s">
        <v>12</v>
      </c>
      <c r="F66" s="40">
        <f>STDEV(F59:F64)/SQRT(COUNT(F59:F64)-1)</f>
        <v>0.39892522273395226</v>
      </c>
      <c r="G66" s="40">
        <f t="shared" ref="G66:P66" si="78">STDEV(G59:G64)/SQRT(COUNT(G59:G64)-1)</f>
        <v>0.40879742334478247</v>
      </c>
      <c r="H66" s="40">
        <f t="shared" si="78"/>
        <v>0.29078399772568875</v>
      </c>
      <c r="I66" s="40">
        <f t="shared" si="78"/>
        <v>0.36032947885696726</v>
      </c>
      <c r="J66" s="40">
        <f t="shared" si="78"/>
        <v>0.38854343386550794</v>
      </c>
      <c r="K66" s="40">
        <f t="shared" si="78"/>
        <v>0.45483843285281017</v>
      </c>
      <c r="L66" s="40">
        <f t="shared" si="78"/>
        <v>0.45371356603037533</v>
      </c>
      <c r="M66" s="40">
        <f t="shared" si="78"/>
        <v>0.42107164869334712</v>
      </c>
      <c r="N66" s="40">
        <f t="shared" si="78"/>
        <v>0.10941358843093194</v>
      </c>
      <c r="O66" s="40">
        <f t="shared" si="78"/>
        <v>0.10807404868885032</v>
      </c>
      <c r="P66" s="40">
        <f t="shared" si="78"/>
        <v>1.2044962985967786</v>
      </c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s="28" customFormat="1">
      <c r="B67" s="8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26" s="25" customFormat="1">
      <c r="A68" s="24">
        <v>43042</v>
      </c>
      <c r="B68" s="11">
        <v>22</v>
      </c>
      <c r="C68" s="3" t="s">
        <v>18</v>
      </c>
      <c r="D68" s="3" t="s">
        <v>6</v>
      </c>
      <c r="E68" s="3" t="s">
        <v>8</v>
      </c>
      <c r="F68" s="38">
        <v>23.68</v>
      </c>
      <c r="G68" s="38">
        <v>23.79</v>
      </c>
      <c r="H68" s="38">
        <v>23.54</v>
      </c>
      <c r="I68" s="38">
        <v>23.67</v>
      </c>
      <c r="J68" s="38">
        <v>36.32</v>
      </c>
      <c r="K68" s="38">
        <v>35.99</v>
      </c>
      <c r="L68" s="38">
        <v>35.97</v>
      </c>
      <c r="M68" s="38">
        <v>36.090000000000003</v>
      </c>
      <c r="N68" s="38">
        <v>12.42</v>
      </c>
      <c r="O68" s="38">
        <v>-0.41</v>
      </c>
      <c r="P68" s="38">
        <v>1.33</v>
      </c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s="25" customFormat="1">
      <c r="A69" s="24">
        <v>43113</v>
      </c>
      <c r="B69" s="11">
        <v>24</v>
      </c>
      <c r="C69" s="3" t="s">
        <v>18</v>
      </c>
      <c r="D69" s="3" t="s">
        <v>6</v>
      </c>
      <c r="E69" s="3" t="s">
        <v>8</v>
      </c>
      <c r="F69" s="38">
        <v>22.18</v>
      </c>
      <c r="G69" s="38">
        <v>22.38</v>
      </c>
      <c r="H69" s="38">
        <v>22</v>
      </c>
      <c r="I69" s="38">
        <v>22.19</v>
      </c>
      <c r="J69" s="38">
        <v>35.28</v>
      </c>
      <c r="K69" s="38">
        <v>35.270000000000003</v>
      </c>
      <c r="L69" s="38">
        <v>35.369999999999997</v>
      </c>
      <c r="M69" s="38">
        <v>35.31</v>
      </c>
      <c r="N69" s="38">
        <v>13.12</v>
      </c>
      <c r="O69" s="38">
        <v>0.28999999999999998</v>
      </c>
      <c r="P69" s="38">
        <v>0.82</v>
      </c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s="25" customFormat="1">
      <c r="A70" s="24">
        <v>43114</v>
      </c>
      <c r="B70" s="11">
        <v>80</v>
      </c>
      <c r="C70" s="3" t="s">
        <v>18</v>
      </c>
      <c r="D70" s="3" t="s">
        <v>6</v>
      </c>
      <c r="E70" s="3" t="s">
        <v>8</v>
      </c>
      <c r="F70" s="38">
        <v>22.47</v>
      </c>
      <c r="G70" s="38">
        <v>22.92</v>
      </c>
      <c r="H70" s="38">
        <v>22.63</v>
      </c>
      <c r="I70" s="38">
        <v>22.67</v>
      </c>
      <c r="J70" s="38">
        <v>35.090000000000003</v>
      </c>
      <c r="K70" s="38">
        <v>35.68</v>
      </c>
      <c r="L70" s="38">
        <v>35.71</v>
      </c>
      <c r="M70" s="38">
        <v>35.49</v>
      </c>
      <c r="N70" s="38">
        <v>12.82</v>
      </c>
      <c r="O70" s="38">
        <v>-0.01</v>
      </c>
      <c r="P70" s="38">
        <v>1.01</v>
      </c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s="25" customFormat="1">
      <c r="A71" s="24">
        <v>43082</v>
      </c>
      <c r="B71" s="11">
        <v>82</v>
      </c>
      <c r="C71" s="3" t="s">
        <v>18</v>
      </c>
      <c r="D71" s="3" t="s">
        <v>6</v>
      </c>
      <c r="E71" s="3" t="s">
        <v>8</v>
      </c>
      <c r="F71" s="38">
        <v>22.78</v>
      </c>
      <c r="G71" s="38">
        <v>22.6</v>
      </c>
      <c r="H71" s="38">
        <v>22.62</v>
      </c>
      <c r="I71" s="38">
        <v>22.67</v>
      </c>
      <c r="J71" s="38">
        <v>35.270000000000003</v>
      </c>
      <c r="K71" s="38">
        <v>35.81</v>
      </c>
      <c r="L71" s="38">
        <v>35.28</v>
      </c>
      <c r="M71" s="38">
        <v>35.450000000000003</v>
      </c>
      <c r="N71" s="38">
        <v>12.79</v>
      </c>
      <c r="O71" s="38">
        <v>-0.04</v>
      </c>
      <c r="P71" s="38">
        <v>1.03</v>
      </c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s="25" customFormat="1">
      <c r="A72" s="24">
        <v>43044</v>
      </c>
      <c r="B72" s="11">
        <v>114</v>
      </c>
      <c r="C72" s="3" t="s">
        <v>18</v>
      </c>
      <c r="D72" s="3" t="s">
        <v>6</v>
      </c>
      <c r="E72" s="3" t="s">
        <v>8</v>
      </c>
      <c r="F72" s="38">
        <v>20.58</v>
      </c>
      <c r="G72" s="38">
        <v>20.65</v>
      </c>
      <c r="H72" s="38">
        <v>20.53</v>
      </c>
      <c r="I72" s="38">
        <v>20.59</v>
      </c>
      <c r="J72" s="38">
        <v>33.43</v>
      </c>
      <c r="K72" s="38">
        <v>33.6</v>
      </c>
      <c r="L72" s="38">
        <v>33.79</v>
      </c>
      <c r="M72" s="38">
        <v>33.61</v>
      </c>
      <c r="N72" s="38">
        <v>13.02</v>
      </c>
      <c r="O72" s="38">
        <v>0.19</v>
      </c>
      <c r="P72" s="38">
        <v>0.88</v>
      </c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s="25" customFormat="1">
      <c r="A73" s="24">
        <v>43043</v>
      </c>
      <c r="B73" s="11">
        <v>116</v>
      </c>
      <c r="C73" s="3" t="s">
        <v>18</v>
      </c>
      <c r="D73" s="3" t="s">
        <v>6</v>
      </c>
      <c r="E73" s="3" t="s">
        <v>8</v>
      </c>
      <c r="F73" s="38">
        <v>22.6</v>
      </c>
      <c r="G73" s="38">
        <v>22.37</v>
      </c>
      <c r="H73" s="38">
        <v>22.4</v>
      </c>
      <c r="I73" s="38">
        <v>22.46</v>
      </c>
      <c r="J73" s="38">
        <v>35.729999999999997</v>
      </c>
      <c r="K73" s="38">
        <v>35.01</v>
      </c>
      <c r="L73" s="38">
        <v>35.049999999999997</v>
      </c>
      <c r="M73" s="38">
        <v>35.26</v>
      </c>
      <c r="N73" s="38">
        <v>12.81</v>
      </c>
      <c r="O73" s="38">
        <v>-0.02</v>
      </c>
      <c r="P73" s="38">
        <v>1.02</v>
      </c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s="26" customFormat="1">
      <c r="A74" s="5"/>
      <c r="B74" s="4"/>
      <c r="C74" s="5"/>
      <c r="D74" s="5"/>
      <c r="E74" s="5" t="s">
        <v>11</v>
      </c>
      <c r="F74" s="39">
        <f>AVERAGE(F68:F73)</f>
        <v>22.381666666666664</v>
      </c>
      <c r="G74" s="39">
        <f t="shared" ref="G74" si="79">AVERAGE(G68:G73)</f>
        <v>22.451666666666668</v>
      </c>
      <c r="H74" s="39">
        <f t="shared" ref="H74" si="80">AVERAGE(H68:H73)</f>
        <v>22.286666666666665</v>
      </c>
      <c r="I74" s="39">
        <f t="shared" ref="I74" si="81">AVERAGE(I68:I73)</f>
        <v>22.375</v>
      </c>
      <c r="J74" s="39">
        <f t="shared" ref="J74" si="82">AVERAGE(J68:J73)</f>
        <v>35.186666666666667</v>
      </c>
      <c r="K74" s="39">
        <f t="shared" ref="K74" si="83">AVERAGE(K68:K73)</f>
        <v>35.226666666666667</v>
      </c>
      <c r="L74" s="39">
        <f t="shared" ref="L74" si="84">AVERAGE(L68:L73)</f>
        <v>35.195</v>
      </c>
      <c r="M74" s="39">
        <f t="shared" ref="M74" si="85">AVERAGE(M68:M73)</f>
        <v>35.201666666666675</v>
      </c>
      <c r="N74" s="39">
        <f t="shared" ref="N74" si="86">AVERAGE(N68:N73)</f>
        <v>12.83</v>
      </c>
      <c r="O74" s="39">
        <f t="shared" ref="O74" si="87">AVERAGE(O68:O73)</f>
        <v>0</v>
      </c>
      <c r="P74" s="39">
        <f t="shared" ref="P74" si="88">AVERAGE(P68:P73)</f>
        <v>1.0149999999999999</v>
      </c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s="27" customFormat="1">
      <c r="A75" s="7"/>
      <c r="B75" s="6"/>
      <c r="C75" s="7"/>
      <c r="D75" s="7"/>
      <c r="E75" s="7" t="s">
        <v>12</v>
      </c>
      <c r="F75" s="40">
        <f>STDEV(F68:F73)/SQRT(COUNT(F68:F73)-1)</f>
        <v>0.45547703930421524</v>
      </c>
      <c r="G75" s="40">
        <f t="shared" ref="G75:P75" si="89">STDEV(G68:G73)/SQRT(COUNT(G68:G73)-1)</f>
        <v>0.46001231867563452</v>
      </c>
      <c r="H75" s="40">
        <f t="shared" si="89"/>
        <v>0.44635113233118728</v>
      </c>
      <c r="I75" s="40">
        <f t="shared" si="89"/>
        <v>0.45072164358947775</v>
      </c>
      <c r="J75" s="40">
        <f t="shared" si="89"/>
        <v>0.43315278289921361</v>
      </c>
      <c r="K75" s="40">
        <f t="shared" si="89"/>
        <v>0.3910669166949991</v>
      </c>
      <c r="L75" s="40">
        <f t="shared" si="89"/>
        <v>0.34051431687962852</v>
      </c>
      <c r="M75" s="40">
        <f t="shared" si="89"/>
        <v>0.37322825902299223</v>
      </c>
      <c r="N75" s="40">
        <f t="shared" si="89"/>
        <v>0.10777754868245973</v>
      </c>
      <c r="O75" s="40">
        <f t="shared" si="89"/>
        <v>0.10777754868245984</v>
      </c>
      <c r="P75" s="40">
        <f t="shared" si="89"/>
        <v>7.8930349042684755E-2</v>
      </c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s="25" customFormat="1">
      <c r="A76" s="24">
        <v>43044</v>
      </c>
      <c r="B76" s="11">
        <v>25</v>
      </c>
      <c r="C76" s="3" t="s">
        <v>18</v>
      </c>
      <c r="D76" s="3" t="s">
        <v>9</v>
      </c>
      <c r="E76" s="3" t="s">
        <v>8</v>
      </c>
      <c r="F76" s="38">
        <v>21.31</v>
      </c>
      <c r="G76" s="38">
        <v>21.33</v>
      </c>
      <c r="H76" s="38">
        <v>21.32</v>
      </c>
      <c r="I76" s="38">
        <v>21.32</v>
      </c>
      <c r="J76" s="38">
        <v>33.090000000000003</v>
      </c>
      <c r="K76" s="38">
        <v>33.11</v>
      </c>
      <c r="L76" s="38">
        <v>33.020000000000003</v>
      </c>
      <c r="M76" s="38">
        <v>34.94</v>
      </c>
      <c r="N76" s="38">
        <v>13.62</v>
      </c>
      <c r="O76" s="38">
        <v>0.79</v>
      </c>
      <c r="P76" s="38">
        <v>0.57999999999999996</v>
      </c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s="25" customFormat="1">
      <c r="A77" s="24">
        <v>43082</v>
      </c>
      <c r="B77" s="11">
        <v>27</v>
      </c>
      <c r="C77" s="3" t="s">
        <v>18</v>
      </c>
      <c r="D77" s="3" t="s">
        <v>9</v>
      </c>
      <c r="E77" s="3" t="s">
        <v>8</v>
      </c>
      <c r="F77" s="38">
        <v>22.12</v>
      </c>
      <c r="G77" s="38">
        <v>22.61</v>
      </c>
      <c r="H77" s="38">
        <v>22.04</v>
      </c>
      <c r="I77" s="38">
        <v>22.18</v>
      </c>
      <c r="J77" s="38">
        <v>34.56</v>
      </c>
      <c r="K77" s="38">
        <v>34.71</v>
      </c>
      <c r="L77" s="38">
        <v>34.49</v>
      </c>
      <c r="M77" s="38">
        <v>35.08</v>
      </c>
      <c r="N77" s="38">
        <v>12.9</v>
      </c>
      <c r="O77" s="38">
        <v>7.0000000000000007E-2</v>
      </c>
      <c r="P77" s="38">
        <v>0.96</v>
      </c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s="25" customFormat="1">
      <c r="A78" s="24">
        <v>43043</v>
      </c>
      <c r="B78" s="11">
        <v>29</v>
      </c>
      <c r="C78" s="3" t="s">
        <v>18</v>
      </c>
      <c r="D78" s="3" t="s">
        <v>9</v>
      </c>
      <c r="E78" s="3" t="s">
        <v>8</v>
      </c>
      <c r="F78" s="38">
        <v>20.3</v>
      </c>
      <c r="G78" s="38">
        <v>20.350000000000001</v>
      </c>
      <c r="H78" s="38">
        <v>20.45</v>
      </c>
      <c r="I78" s="38">
        <v>22.18</v>
      </c>
      <c r="J78" s="38">
        <v>33.020000000000003</v>
      </c>
      <c r="K78" s="38">
        <v>33.26</v>
      </c>
      <c r="L78" s="38">
        <v>33.19</v>
      </c>
      <c r="M78" s="38">
        <v>33.159999999999997</v>
      </c>
      <c r="N78" s="38">
        <v>10.98</v>
      </c>
      <c r="O78" s="38">
        <v>-1.85</v>
      </c>
      <c r="P78" s="38">
        <v>3.6</v>
      </c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s="25" customFormat="1">
      <c r="A79" s="24">
        <v>43042</v>
      </c>
      <c r="B79" s="11">
        <v>77</v>
      </c>
      <c r="C79" s="3" t="s">
        <v>18</v>
      </c>
      <c r="D79" s="3" t="s">
        <v>9</v>
      </c>
      <c r="E79" s="3" t="s">
        <v>8</v>
      </c>
      <c r="F79" s="38">
        <v>22.53</v>
      </c>
      <c r="G79" s="38">
        <v>22.41</v>
      </c>
      <c r="H79" s="38">
        <v>22.29</v>
      </c>
      <c r="I79" s="38">
        <v>22.41</v>
      </c>
      <c r="J79" s="38">
        <v>35.020000000000003</v>
      </c>
      <c r="K79" s="38">
        <v>34.82</v>
      </c>
      <c r="L79" s="38">
        <v>34.5</v>
      </c>
      <c r="M79" s="38">
        <v>34.78</v>
      </c>
      <c r="N79" s="38">
        <v>12.37</v>
      </c>
      <c r="O79" s="38">
        <v>-0.46</v>
      </c>
      <c r="P79" s="38">
        <v>1.38</v>
      </c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s="25" customFormat="1">
      <c r="A80" s="24">
        <v>43113</v>
      </c>
      <c r="B80" s="11">
        <v>79</v>
      </c>
      <c r="C80" s="3" t="s">
        <v>18</v>
      </c>
      <c r="D80" s="3" t="s">
        <v>9</v>
      </c>
      <c r="E80" s="3" t="s">
        <v>8</v>
      </c>
      <c r="F80" s="38">
        <v>22.1</v>
      </c>
      <c r="G80" s="38">
        <v>22.28</v>
      </c>
      <c r="H80" s="38">
        <v>22.15</v>
      </c>
      <c r="I80" s="38">
        <v>22.18</v>
      </c>
      <c r="J80" s="38">
        <v>35.97</v>
      </c>
      <c r="K80" s="38">
        <v>35.29</v>
      </c>
      <c r="L80" s="38">
        <v>36</v>
      </c>
      <c r="M80" s="38">
        <v>35.75</v>
      </c>
      <c r="N80" s="38">
        <v>13.58</v>
      </c>
      <c r="O80" s="38">
        <v>0.75</v>
      </c>
      <c r="P80" s="38">
        <v>0.6</v>
      </c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s="25" customFormat="1">
      <c r="A81" s="24">
        <v>43114</v>
      </c>
      <c r="B81" s="11">
        <v>107</v>
      </c>
      <c r="C81" s="3" t="s">
        <v>18</v>
      </c>
      <c r="D81" s="3" t="s">
        <v>9</v>
      </c>
      <c r="E81" s="3" t="s">
        <v>8</v>
      </c>
      <c r="F81" s="38">
        <v>22.84</v>
      </c>
      <c r="G81" s="38">
        <v>22.14</v>
      </c>
      <c r="H81" s="38">
        <v>22.75</v>
      </c>
      <c r="I81" s="38">
        <v>22.58</v>
      </c>
      <c r="J81" s="38">
        <v>36.85</v>
      </c>
      <c r="K81" s="38">
        <v>36.909999999999997</v>
      </c>
      <c r="L81" s="38">
        <v>36.26</v>
      </c>
      <c r="M81" s="38">
        <v>36.67</v>
      </c>
      <c r="N81" s="38">
        <v>14.1</v>
      </c>
      <c r="O81" s="38">
        <v>1.27</v>
      </c>
      <c r="P81" s="38">
        <v>0.42</v>
      </c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s="26" customFormat="1">
      <c r="A82" s="5"/>
      <c r="B82" s="4"/>
      <c r="C82" s="5"/>
      <c r="D82" s="5"/>
      <c r="E82" s="5" t="s">
        <v>11</v>
      </c>
      <c r="F82" s="39">
        <f>AVERAGE(F76:F81)</f>
        <v>21.866666666666671</v>
      </c>
      <c r="G82" s="39">
        <f t="shared" ref="G82" si="90">AVERAGE(G76:G81)</f>
        <v>21.853333333333335</v>
      </c>
      <c r="H82" s="39">
        <f t="shared" ref="H82" si="91">AVERAGE(H76:H81)</f>
        <v>21.833333333333332</v>
      </c>
      <c r="I82" s="39">
        <f t="shared" ref="I82" si="92">AVERAGE(I76:I81)</f>
        <v>22.141666666666669</v>
      </c>
      <c r="J82" s="39">
        <f t="shared" ref="J82" si="93">AVERAGE(J76:J81)</f>
        <v>34.751666666666672</v>
      </c>
      <c r="K82" s="39">
        <f t="shared" ref="K82" si="94">AVERAGE(K76:K81)</f>
        <v>34.68333333333333</v>
      </c>
      <c r="L82" s="39">
        <f t="shared" ref="L82" si="95">AVERAGE(L76:L81)</f>
        <v>34.576666666666661</v>
      </c>
      <c r="M82" s="39">
        <f t="shared" ref="M82" si="96">AVERAGE(M76:M81)</f>
        <v>35.063333333333333</v>
      </c>
      <c r="N82" s="39">
        <f t="shared" ref="N82" si="97">AVERAGE(N76:N81)</f>
        <v>12.924999999999999</v>
      </c>
      <c r="O82" s="39">
        <f t="shared" ref="O82" si="98">AVERAGE(O76:O81)</f>
        <v>9.5000000000000015E-2</v>
      </c>
      <c r="P82" s="39">
        <f t="shared" ref="P82" si="99">AVERAGE(P76:P81)</f>
        <v>1.2566666666666666</v>
      </c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s="27" customFormat="1">
      <c r="A83" s="7"/>
      <c r="B83" s="6"/>
      <c r="C83" s="7"/>
      <c r="D83" s="7"/>
      <c r="E83" s="7" t="s">
        <v>12</v>
      </c>
      <c r="F83" s="40">
        <f>STDEV(F76:F81)/SQRT(COUNT(F76:F81)-1)</f>
        <v>0.41329569721125015</v>
      </c>
      <c r="G83" s="40">
        <f t="shared" ref="G83:P83" si="100">STDEV(G76:G81)/SQRT(COUNT(G76:G81)-1)</f>
        <v>0.38369432277964871</v>
      </c>
      <c r="H83" s="40">
        <f t="shared" si="100"/>
        <v>0.36709308537935348</v>
      </c>
      <c r="I83" s="40">
        <f t="shared" si="100"/>
        <v>0.19428672968922309</v>
      </c>
      <c r="J83" s="40">
        <f t="shared" si="100"/>
        <v>0.68573707303406928</v>
      </c>
      <c r="K83" s="40">
        <f t="shared" si="100"/>
        <v>0.62759009977319824</v>
      </c>
      <c r="L83" s="40">
        <f t="shared" si="100"/>
        <v>0.60725392821564583</v>
      </c>
      <c r="M83" s="40">
        <f t="shared" si="100"/>
        <v>0.52043571489025797</v>
      </c>
      <c r="N83" s="40">
        <f t="shared" si="100"/>
        <v>0.50534542641642644</v>
      </c>
      <c r="O83" s="40">
        <f t="shared" si="100"/>
        <v>0.50534542641642655</v>
      </c>
      <c r="P83" s="40">
        <f t="shared" si="100"/>
        <v>0.53604228688913458</v>
      </c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s="25" customFormat="1">
      <c r="A84" s="24">
        <v>43082</v>
      </c>
      <c r="B84" s="11">
        <v>26</v>
      </c>
      <c r="C84" s="3" t="s">
        <v>18</v>
      </c>
      <c r="D84" s="3" t="s">
        <v>6</v>
      </c>
      <c r="E84" s="3" t="s">
        <v>10</v>
      </c>
      <c r="F84" s="38">
        <v>21.84</v>
      </c>
      <c r="G84" s="38">
        <v>21.59</v>
      </c>
      <c r="H84" s="38">
        <v>21.37</v>
      </c>
      <c r="I84" s="38">
        <v>21.6</v>
      </c>
      <c r="J84" s="38">
        <v>34.72</v>
      </c>
      <c r="K84" s="38">
        <v>34.67</v>
      </c>
      <c r="L84" s="38">
        <v>34.909999999999997</v>
      </c>
      <c r="M84" s="38">
        <v>34.770000000000003</v>
      </c>
      <c r="N84" s="38">
        <v>13.17</v>
      </c>
      <c r="O84" s="38">
        <v>0.34</v>
      </c>
      <c r="P84" s="38">
        <v>0.79</v>
      </c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s="25" customFormat="1">
      <c r="A85" s="24">
        <v>43042</v>
      </c>
      <c r="B85" s="11">
        <v>28</v>
      </c>
      <c r="C85" s="3" t="s">
        <v>18</v>
      </c>
      <c r="D85" s="3" t="s">
        <v>6</v>
      </c>
      <c r="E85" s="3" t="s">
        <v>10</v>
      </c>
      <c r="F85" s="38">
        <v>21.77</v>
      </c>
      <c r="G85" s="38">
        <v>21.7</v>
      </c>
      <c r="H85" s="38">
        <v>21.56</v>
      </c>
      <c r="I85" s="38">
        <v>21.68</v>
      </c>
      <c r="J85" s="38">
        <v>34.32</v>
      </c>
      <c r="K85" s="38">
        <v>34.1</v>
      </c>
      <c r="L85" s="38">
        <v>34</v>
      </c>
      <c r="M85" s="38">
        <v>34.14</v>
      </c>
      <c r="N85" s="38">
        <v>12.46</v>
      </c>
      <c r="O85" s="38">
        <v>-0.37</v>
      </c>
      <c r="P85" s="38">
        <v>1.29</v>
      </c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s="25" customFormat="1">
      <c r="A86" s="24">
        <v>43114</v>
      </c>
      <c r="B86" s="11">
        <v>76</v>
      </c>
      <c r="C86" s="3" t="s">
        <v>18</v>
      </c>
      <c r="D86" s="3" t="s">
        <v>6</v>
      </c>
      <c r="E86" s="3" t="s">
        <v>10</v>
      </c>
      <c r="F86" s="38">
        <v>21.26</v>
      </c>
      <c r="G86" s="38">
        <v>21.83</v>
      </c>
      <c r="H86" s="38">
        <v>21.21</v>
      </c>
      <c r="I86" s="38">
        <v>21.43</v>
      </c>
      <c r="J86" s="38">
        <v>33.28</v>
      </c>
      <c r="K86" s="38">
        <v>33.31</v>
      </c>
      <c r="L86" s="38">
        <v>33.26</v>
      </c>
      <c r="M86" s="38">
        <v>33.28</v>
      </c>
      <c r="N86" s="38">
        <v>11.85</v>
      </c>
      <c r="O86" s="38">
        <v>-0.98</v>
      </c>
      <c r="P86" s="38">
        <v>1.97</v>
      </c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s="25" customFormat="1">
      <c r="A87" s="24">
        <v>43043</v>
      </c>
      <c r="B87" s="11">
        <v>78</v>
      </c>
      <c r="C87" s="3" t="s">
        <v>18</v>
      </c>
      <c r="D87" s="3" t="s">
        <v>6</v>
      </c>
      <c r="E87" s="3" t="s">
        <v>10</v>
      </c>
      <c r="F87" s="38">
        <v>20.28</v>
      </c>
      <c r="G87" s="38">
        <v>20.12</v>
      </c>
      <c r="H87" s="38">
        <v>20.059999999999999</v>
      </c>
      <c r="I87" s="38">
        <v>20.149999999999999</v>
      </c>
      <c r="J87" s="38">
        <v>33.340000000000003</v>
      </c>
      <c r="K87" s="38">
        <v>33.06</v>
      </c>
      <c r="L87" s="38">
        <v>33.29</v>
      </c>
      <c r="M87" s="38">
        <v>34.630000000000003</v>
      </c>
      <c r="N87" s="38">
        <v>14.47</v>
      </c>
      <c r="O87" s="38">
        <v>1.64</v>
      </c>
      <c r="P87" s="38">
        <v>0.32</v>
      </c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s="25" customFormat="1">
      <c r="A88" s="24">
        <v>43113</v>
      </c>
      <c r="B88" s="11">
        <v>120</v>
      </c>
      <c r="C88" s="3" t="s">
        <v>18</v>
      </c>
      <c r="D88" s="3" t="s">
        <v>6</v>
      </c>
      <c r="E88" s="3" t="s">
        <v>10</v>
      </c>
      <c r="F88" s="38">
        <v>21.38</v>
      </c>
      <c r="G88" s="38">
        <v>21.55</v>
      </c>
      <c r="H88" s="38">
        <v>21.36</v>
      </c>
      <c r="I88" s="38">
        <v>21.43</v>
      </c>
      <c r="J88" s="38">
        <v>34.909999999999997</v>
      </c>
      <c r="K88" s="38">
        <v>34.200000000000003</v>
      </c>
      <c r="L88" s="38">
        <v>34</v>
      </c>
      <c r="M88" s="38">
        <v>34.71</v>
      </c>
      <c r="N88" s="38">
        <v>13.28</v>
      </c>
      <c r="O88" s="38">
        <v>0.45</v>
      </c>
      <c r="P88" s="38">
        <v>0.73</v>
      </c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s="25" customFormat="1">
      <c r="A89" s="24">
        <v>43044</v>
      </c>
      <c r="B89" s="11">
        <v>124</v>
      </c>
      <c r="C89" s="3" t="s">
        <v>18</v>
      </c>
      <c r="D89" s="3" t="s">
        <v>6</v>
      </c>
      <c r="E89" s="3" t="s">
        <v>10</v>
      </c>
      <c r="F89" s="38">
        <v>20.67</v>
      </c>
      <c r="G89" s="38">
        <v>20.56</v>
      </c>
      <c r="H89" s="38">
        <v>20.66</v>
      </c>
      <c r="I89" s="38">
        <v>20.63</v>
      </c>
      <c r="J89" s="38">
        <v>32.78</v>
      </c>
      <c r="K89" s="38">
        <v>32.93</v>
      </c>
      <c r="L89" s="38">
        <v>32.72</v>
      </c>
      <c r="M89" s="38">
        <v>32.81</v>
      </c>
      <c r="N89" s="38">
        <v>12.18</v>
      </c>
      <c r="O89" s="38">
        <v>-0.65</v>
      </c>
      <c r="P89" s="38">
        <v>1.57</v>
      </c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s="26" customFormat="1">
      <c r="A90" s="5"/>
      <c r="B90" s="4"/>
      <c r="C90" s="5"/>
      <c r="D90" s="5"/>
      <c r="E90" s="5" t="s">
        <v>11</v>
      </c>
      <c r="F90" s="39">
        <f>AVERAGE(F84:F89)</f>
        <v>21.2</v>
      </c>
      <c r="G90" s="39">
        <f t="shared" ref="G90" si="101">AVERAGE(G84:G89)</f>
        <v>21.225000000000001</v>
      </c>
      <c r="H90" s="39">
        <f t="shared" ref="H90" si="102">AVERAGE(H84:H89)</f>
        <v>21.036666666666665</v>
      </c>
      <c r="I90" s="39">
        <f t="shared" ref="I90" si="103">AVERAGE(I84:I89)</f>
        <v>21.153333333333336</v>
      </c>
      <c r="J90" s="39">
        <f t="shared" ref="J90" si="104">AVERAGE(J84:J89)</f>
        <v>33.891666666666666</v>
      </c>
      <c r="K90" s="39">
        <f t="shared" ref="K90" si="105">AVERAGE(K84:K89)</f>
        <v>33.711666666666673</v>
      </c>
      <c r="L90" s="39">
        <f t="shared" ref="L90" si="106">AVERAGE(L84:L89)</f>
        <v>33.696666666666665</v>
      </c>
      <c r="M90" s="39">
        <f t="shared" ref="M90" si="107">AVERAGE(M84:M89)</f>
        <v>34.056666666666665</v>
      </c>
      <c r="N90" s="39">
        <f t="shared" ref="N90" si="108">AVERAGE(N84:N89)</f>
        <v>12.901666666666666</v>
      </c>
      <c r="O90" s="39">
        <f t="shared" ref="O90" si="109">AVERAGE(O84:O89)</f>
        <v>7.1666666666666642E-2</v>
      </c>
      <c r="P90" s="39">
        <f t="shared" ref="P90" si="110">AVERAGE(P84:P89)</f>
        <v>1.1116666666666666</v>
      </c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s="27" customFormat="1">
      <c r="A91" s="7"/>
      <c r="B91" s="6"/>
      <c r="C91" s="7"/>
      <c r="D91" s="7"/>
      <c r="E91" s="7" t="s">
        <v>12</v>
      </c>
      <c r="F91" s="40">
        <f>STDEV(F84:F89)/SQRT(COUNT(F84:F89)-1)</f>
        <v>0.27552132403863011</v>
      </c>
      <c r="G91" s="40">
        <f t="shared" ref="G91:P91" si="111">STDEV(G84:G89)/SQRT(COUNT(G84:G89)-1)</f>
        <v>0.31583223394707494</v>
      </c>
      <c r="H91" s="40">
        <f t="shared" si="111"/>
        <v>0.2541915288386562</v>
      </c>
      <c r="I91" s="40">
        <f t="shared" si="111"/>
        <v>0.27644408717376018</v>
      </c>
      <c r="J91" s="40">
        <f t="shared" si="111"/>
        <v>0.39094159836647296</v>
      </c>
      <c r="K91" s="40">
        <f t="shared" si="111"/>
        <v>0.31652382743378643</v>
      </c>
      <c r="L91" s="40">
        <f t="shared" si="111"/>
        <v>0.34444931896192388</v>
      </c>
      <c r="M91" s="40">
        <f t="shared" si="111"/>
        <v>0.37033678366229489</v>
      </c>
      <c r="N91" s="40">
        <f t="shared" si="111"/>
        <v>0.4241076907264632</v>
      </c>
      <c r="O91" s="40">
        <f t="shared" si="111"/>
        <v>0.42410769072646315</v>
      </c>
      <c r="P91" s="40">
        <f t="shared" si="111"/>
        <v>0.27235883193561644</v>
      </c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s="25" customFormat="1">
      <c r="A92" s="24">
        <v>43043</v>
      </c>
      <c r="B92" s="11">
        <v>31</v>
      </c>
      <c r="C92" s="3" t="s">
        <v>18</v>
      </c>
      <c r="D92" s="3" t="s">
        <v>9</v>
      </c>
      <c r="E92" s="3" t="s">
        <v>10</v>
      </c>
      <c r="F92" s="38">
        <v>24.54</v>
      </c>
      <c r="G92" s="38">
        <v>24.64</v>
      </c>
      <c r="H92" s="38">
        <v>24.62</v>
      </c>
      <c r="I92" s="38">
        <v>24.6</v>
      </c>
      <c r="J92" s="38">
        <v>37.479999999999997</v>
      </c>
      <c r="K92" s="38">
        <v>37.590000000000003</v>
      </c>
      <c r="L92" s="38">
        <v>37.03</v>
      </c>
      <c r="M92" s="38">
        <v>37.369999999999997</v>
      </c>
      <c r="N92" s="38">
        <v>12.77</v>
      </c>
      <c r="O92" s="38">
        <v>-0.06</v>
      </c>
      <c r="P92" s="38">
        <v>1.04</v>
      </c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s="25" customFormat="1">
      <c r="A93" s="24">
        <v>43044</v>
      </c>
      <c r="B93" s="11">
        <v>33</v>
      </c>
      <c r="C93" s="3" t="s">
        <v>18</v>
      </c>
      <c r="D93" s="3" t="s">
        <v>9</v>
      </c>
      <c r="E93" s="3" t="s">
        <v>10</v>
      </c>
      <c r="F93" s="38">
        <v>21.98</v>
      </c>
      <c r="G93" s="38">
        <v>22.11</v>
      </c>
      <c r="H93" s="38">
        <v>22.15</v>
      </c>
      <c r="I93" s="38">
        <v>22.08</v>
      </c>
      <c r="J93" s="38">
        <v>34.74</v>
      </c>
      <c r="K93" s="38">
        <v>35.19</v>
      </c>
      <c r="L93" s="38">
        <v>35.369999999999997</v>
      </c>
      <c r="M93" s="38">
        <v>35.1</v>
      </c>
      <c r="N93" s="38">
        <v>13.02</v>
      </c>
      <c r="O93" s="38">
        <v>0.19</v>
      </c>
      <c r="P93" s="38">
        <v>0.88</v>
      </c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s="25" customFormat="1">
      <c r="A94" s="24">
        <v>43082</v>
      </c>
      <c r="B94" s="11">
        <v>35</v>
      </c>
      <c r="C94" s="3" t="s">
        <v>18</v>
      </c>
      <c r="D94" s="3" t="s">
        <v>9</v>
      </c>
      <c r="E94" s="3" t="s">
        <v>10</v>
      </c>
      <c r="F94" s="38">
        <v>23.48</v>
      </c>
      <c r="G94" s="38">
        <v>23.51</v>
      </c>
      <c r="H94" s="38">
        <v>23.9</v>
      </c>
      <c r="I94" s="38">
        <v>23.63</v>
      </c>
      <c r="J94" s="38">
        <v>36.85</v>
      </c>
      <c r="K94" s="38">
        <v>36.17</v>
      </c>
      <c r="L94" s="38">
        <v>36.630000000000003</v>
      </c>
      <c r="M94" s="38">
        <v>36.549999999999997</v>
      </c>
      <c r="N94" s="38">
        <v>12.92</v>
      </c>
      <c r="O94" s="38">
        <v>0.09</v>
      </c>
      <c r="P94" s="38">
        <v>0.94</v>
      </c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s="25" customFormat="1">
      <c r="A95" s="24">
        <v>43042</v>
      </c>
      <c r="B95" s="11">
        <v>73</v>
      </c>
      <c r="C95" s="3" t="s">
        <v>18</v>
      </c>
      <c r="D95" s="3" t="s">
        <v>9</v>
      </c>
      <c r="E95" s="3" t="s">
        <v>10</v>
      </c>
      <c r="F95" s="38">
        <v>23.98</v>
      </c>
      <c r="G95" s="38">
        <v>23.84</v>
      </c>
      <c r="H95" s="38">
        <v>23.85</v>
      </c>
      <c r="I95" s="38">
        <v>23.89</v>
      </c>
      <c r="J95" s="38">
        <v>36.299999999999997</v>
      </c>
      <c r="K95" s="38">
        <v>36.14</v>
      </c>
      <c r="L95" s="38">
        <v>35.6</v>
      </c>
      <c r="M95" s="38">
        <v>36.01</v>
      </c>
      <c r="N95" s="38">
        <v>12.12</v>
      </c>
      <c r="O95" s="38">
        <v>-0.71</v>
      </c>
      <c r="P95" s="38">
        <v>1.63</v>
      </c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s="25" customFormat="1">
      <c r="A96" s="24">
        <v>43113</v>
      </c>
      <c r="B96" s="11">
        <v>75</v>
      </c>
      <c r="C96" s="3" t="s">
        <v>18</v>
      </c>
      <c r="D96" s="3" t="s">
        <v>9</v>
      </c>
      <c r="E96" s="3" t="s">
        <v>10</v>
      </c>
      <c r="F96" s="38">
        <v>21.38</v>
      </c>
      <c r="G96" s="38">
        <v>21.05</v>
      </c>
      <c r="H96" s="38">
        <v>21.82</v>
      </c>
      <c r="I96" s="38">
        <v>21.42</v>
      </c>
      <c r="J96" s="38">
        <v>34.28</v>
      </c>
      <c r="K96" s="38">
        <v>34.200000000000003</v>
      </c>
      <c r="L96" s="38">
        <v>34.17</v>
      </c>
      <c r="M96" s="38">
        <v>34.22</v>
      </c>
      <c r="N96" s="38">
        <v>12.8</v>
      </c>
      <c r="O96" s="38">
        <v>-0.03</v>
      </c>
      <c r="P96" s="38">
        <v>1.02</v>
      </c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s="25" customFormat="1">
      <c r="A97" s="24">
        <v>43114</v>
      </c>
      <c r="B97" s="11">
        <v>113</v>
      </c>
      <c r="C97" s="3" t="s">
        <v>18</v>
      </c>
      <c r="D97" s="3" t="s">
        <v>9</v>
      </c>
      <c r="E97" s="3" t="s">
        <v>10</v>
      </c>
      <c r="F97" s="38">
        <v>21.56</v>
      </c>
      <c r="G97" s="38">
        <v>21.28</v>
      </c>
      <c r="H97" s="38">
        <v>21.21</v>
      </c>
      <c r="I97" s="38">
        <v>21.35</v>
      </c>
      <c r="J97" s="38">
        <v>34.03</v>
      </c>
      <c r="K97" s="38">
        <v>34</v>
      </c>
      <c r="L97" s="38">
        <v>34.21</v>
      </c>
      <c r="M97" s="38">
        <v>34.08</v>
      </c>
      <c r="N97" s="38">
        <v>12.73</v>
      </c>
      <c r="O97" s="38">
        <v>-0.1</v>
      </c>
      <c r="P97" s="38">
        <v>1.07</v>
      </c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s="26" customFormat="1">
      <c r="A98" s="5"/>
      <c r="B98" s="4"/>
      <c r="C98" s="5"/>
      <c r="D98" s="5"/>
      <c r="E98" s="5" t="s">
        <v>11</v>
      </c>
      <c r="F98" s="39">
        <f>AVERAGE(F92:F97)</f>
        <v>22.819999999999997</v>
      </c>
      <c r="G98" s="39">
        <f t="shared" ref="G98" si="112">AVERAGE(G92:G97)</f>
        <v>22.738333333333333</v>
      </c>
      <c r="H98" s="39">
        <f t="shared" ref="H98" si="113">AVERAGE(H92:H97)</f>
        <v>22.924999999999997</v>
      </c>
      <c r="I98" s="39">
        <f t="shared" ref="I98" si="114">AVERAGE(I92:I97)</f>
        <v>22.828333333333333</v>
      </c>
      <c r="J98" s="39">
        <f t="shared" ref="J98" si="115">AVERAGE(J92:J97)</f>
        <v>35.613333333333337</v>
      </c>
      <c r="K98" s="39">
        <f t="shared" ref="K98" si="116">AVERAGE(K92:K97)</f>
        <v>35.548333333333339</v>
      </c>
      <c r="L98" s="39">
        <f t="shared" ref="L98" si="117">AVERAGE(L92:L97)</f>
        <v>35.501666666666672</v>
      </c>
      <c r="M98" s="39">
        <f t="shared" ref="M98" si="118">AVERAGE(M92:M97)</f>
        <v>35.555</v>
      </c>
      <c r="N98" s="39">
        <f t="shared" ref="N98" si="119">AVERAGE(N92:N97)</f>
        <v>12.726666666666667</v>
      </c>
      <c r="O98" s="39">
        <f t="shared" ref="O98" si="120">AVERAGE(O92:O97)</f>
        <v>-0.10333333333333333</v>
      </c>
      <c r="P98" s="39">
        <f t="shared" ref="P98" si="121">AVERAGE(P92:P97)</f>
        <v>1.0966666666666667</v>
      </c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s="27" customFormat="1">
      <c r="A99" s="7"/>
      <c r="B99" s="6"/>
      <c r="C99" s="7"/>
      <c r="D99" s="7"/>
      <c r="E99" s="7" t="s">
        <v>12</v>
      </c>
      <c r="F99" s="40">
        <f>STDEV(F92:F97)/SQRT(COUNT(F92:F97)-1)</f>
        <v>0.60353624580467424</v>
      </c>
      <c r="G99" s="40">
        <f t="shared" ref="G99:P99" si="122">STDEV(G92:G97)/SQRT(COUNT(G92:G97)-1)</f>
        <v>0.65719048481649012</v>
      </c>
      <c r="H99" s="40">
        <f t="shared" si="122"/>
        <v>0.6145616323852312</v>
      </c>
      <c r="I99" s="40">
        <f t="shared" si="122"/>
        <v>0.62088592618397564</v>
      </c>
      <c r="J99" s="40">
        <f t="shared" si="122"/>
        <v>0.64908345637008225</v>
      </c>
      <c r="K99" s="40">
        <f t="shared" si="122"/>
        <v>0.60823295975582725</v>
      </c>
      <c r="L99" s="40">
        <f t="shared" si="122"/>
        <v>0.53207831503767711</v>
      </c>
      <c r="M99" s="40">
        <f t="shared" si="122"/>
        <v>0.58842671591286499</v>
      </c>
      <c r="N99" s="40">
        <f t="shared" si="122"/>
        <v>0.14124210892412134</v>
      </c>
      <c r="O99" s="40">
        <f t="shared" si="122"/>
        <v>0.14124210892412126</v>
      </c>
      <c r="P99" s="40">
        <f t="shared" si="122"/>
        <v>0.12095178102588371</v>
      </c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s="25" customFormat="1">
      <c r="A100" s="24">
        <v>43113</v>
      </c>
      <c r="B100" s="11">
        <v>36</v>
      </c>
      <c r="C100" s="3" t="s">
        <v>18</v>
      </c>
      <c r="D100" s="3" t="s">
        <v>6</v>
      </c>
      <c r="E100" s="3" t="s">
        <v>13</v>
      </c>
      <c r="F100" s="38">
        <v>22.7</v>
      </c>
      <c r="G100" s="38">
        <v>22.1</v>
      </c>
      <c r="H100" s="38">
        <v>22.38</v>
      </c>
      <c r="I100" s="38">
        <v>22.39</v>
      </c>
      <c r="J100" s="38">
        <v>32.409999999999997</v>
      </c>
      <c r="K100" s="38">
        <v>32.590000000000003</v>
      </c>
      <c r="L100" s="38">
        <v>32.85</v>
      </c>
      <c r="M100" s="38">
        <v>32.619999999999997</v>
      </c>
      <c r="N100" s="38">
        <v>10.220000000000001</v>
      </c>
      <c r="O100" s="38">
        <v>-2.61</v>
      </c>
      <c r="P100" s="38">
        <v>6.09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s="25" customFormat="1">
      <c r="A101" s="24">
        <v>43114</v>
      </c>
      <c r="B101" s="11">
        <v>38</v>
      </c>
      <c r="C101" s="3" t="s">
        <v>18</v>
      </c>
      <c r="D101" s="3" t="s">
        <v>6</v>
      </c>
      <c r="E101" s="3" t="s">
        <v>13</v>
      </c>
      <c r="F101" s="38">
        <v>22.47</v>
      </c>
      <c r="G101" s="38">
        <v>22.18</v>
      </c>
      <c r="H101" s="38">
        <v>22.92</v>
      </c>
      <c r="I101" s="38">
        <v>22.52</v>
      </c>
      <c r="J101" s="38">
        <v>32.5</v>
      </c>
      <c r="K101" s="38">
        <v>32.57</v>
      </c>
      <c r="L101" s="38">
        <v>32.93</v>
      </c>
      <c r="M101" s="38">
        <v>32.67</v>
      </c>
      <c r="N101" s="38">
        <v>10.14</v>
      </c>
      <c r="O101" s="38">
        <v>-2.69</v>
      </c>
      <c r="P101" s="38">
        <v>6.44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s="25" customFormat="1">
      <c r="A102" s="24">
        <v>43082</v>
      </c>
      <c r="B102" s="11">
        <v>40</v>
      </c>
      <c r="C102" s="3" t="s">
        <v>18</v>
      </c>
      <c r="D102" s="3" t="s">
        <v>6</v>
      </c>
      <c r="E102" s="3" t="s">
        <v>13</v>
      </c>
      <c r="F102" s="38">
        <v>21.94</v>
      </c>
      <c r="G102" s="38">
        <v>21.58</v>
      </c>
      <c r="H102" s="38">
        <v>21.05</v>
      </c>
      <c r="I102" s="38">
        <v>21.52</v>
      </c>
      <c r="J102" s="38">
        <v>31.52</v>
      </c>
      <c r="K102" s="38">
        <v>31.49</v>
      </c>
      <c r="L102" s="38">
        <v>31.06</v>
      </c>
      <c r="M102" s="38">
        <v>31.36</v>
      </c>
      <c r="N102" s="38">
        <v>9.83</v>
      </c>
      <c r="O102" s="38">
        <v>-3</v>
      </c>
      <c r="P102" s="38">
        <v>7.98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s="25" customFormat="1">
      <c r="A103" s="24">
        <v>43042</v>
      </c>
      <c r="B103" s="11">
        <v>72</v>
      </c>
      <c r="C103" s="3" t="s">
        <v>18</v>
      </c>
      <c r="D103" s="3" t="s">
        <v>6</v>
      </c>
      <c r="E103" s="3" t="s">
        <v>13</v>
      </c>
      <c r="F103" s="38">
        <v>21.78</v>
      </c>
      <c r="G103" s="38">
        <v>21.95</v>
      </c>
      <c r="H103" s="38">
        <v>21.03</v>
      </c>
      <c r="I103" s="38">
        <v>21.59</v>
      </c>
      <c r="J103" s="38">
        <v>33.21</v>
      </c>
      <c r="K103" s="38">
        <v>33.119999999999997</v>
      </c>
      <c r="L103" s="38">
        <v>33.22</v>
      </c>
      <c r="M103" s="38">
        <v>33.18</v>
      </c>
      <c r="N103" s="38">
        <v>11.6</v>
      </c>
      <c r="O103" s="38">
        <v>-1.23</v>
      </c>
      <c r="P103" s="38">
        <v>2.35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s="25" customFormat="1">
      <c r="A104" s="24">
        <v>43043</v>
      </c>
      <c r="B104" s="11">
        <v>74</v>
      </c>
      <c r="C104" s="3" t="s">
        <v>18</v>
      </c>
      <c r="D104" s="3" t="s">
        <v>6</v>
      </c>
      <c r="E104" s="3" t="s">
        <v>13</v>
      </c>
      <c r="F104" s="38">
        <v>21.72</v>
      </c>
      <c r="G104" s="38">
        <v>21.65</v>
      </c>
      <c r="H104" s="38">
        <v>21.63</v>
      </c>
      <c r="I104" s="38">
        <v>21.67</v>
      </c>
      <c r="J104" s="38">
        <v>31.03</v>
      </c>
      <c r="K104" s="38">
        <v>31.18</v>
      </c>
      <c r="L104" s="38">
        <v>31.19</v>
      </c>
      <c r="M104" s="38">
        <v>31.13</v>
      </c>
      <c r="N104" s="38">
        <v>9.4700000000000006</v>
      </c>
      <c r="O104" s="38">
        <v>-3.36</v>
      </c>
      <c r="P104" s="38">
        <v>10.29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s="25" customFormat="1">
      <c r="A105" s="24">
        <v>43044</v>
      </c>
      <c r="B105" s="11">
        <v>134</v>
      </c>
      <c r="C105" s="3" t="s">
        <v>18</v>
      </c>
      <c r="D105" s="3" t="s">
        <v>6</v>
      </c>
      <c r="E105" s="3" t="s">
        <v>13</v>
      </c>
      <c r="F105" s="38">
        <v>21.87</v>
      </c>
      <c r="G105" s="38">
        <v>22.06</v>
      </c>
      <c r="H105" s="38">
        <v>21.97</v>
      </c>
      <c r="I105" s="38">
        <v>21.97</v>
      </c>
      <c r="J105" s="38">
        <v>30.76</v>
      </c>
      <c r="K105" s="38">
        <v>30.81</v>
      </c>
      <c r="L105" s="38">
        <v>30.92</v>
      </c>
      <c r="M105" s="38">
        <v>30.83</v>
      </c>
      <c r="N105" s="38">
        <v>8.86</v>
      </c>
      <c r="O105" s="38">
        <v>-3.97</v>
      </c>
      <c r="P105" s="38">
        <v>15.63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s="26" customFormat="1">
      <c r="A106" s="5"/>
      <c r="B106" s="4"/>
      <c r="C106" s="5"/>
      <c r="D106" s="5"/>
      <c r="E106" s="5" t="s">
        <v>11</v>
      </c>
      <c r="F106" s="39">
        <f>AVERAGE(F100:F105)</f>
        <v>22.08</v>
      </c>
      <c r="G106" s="39">
        <f t="shared" ref="G106" si="123">AVERAGE(G100:G105)</f>
        <v>21.92</v>
      </c>
      <c r="H106" s="39">
        <f t="shared" ref="H106" si="124">AVERAGE(H100:H105)</f>
        <v>21.83</v>
      </c>
      <c r="I106" s="39">
        <f t="shared" ref="I106" si="125">AVERAGE(I100:I105)</f>
        <v>21.943333333333332</v>
      </c>
      <c r="J106" s="39">
        <f t="shared" ref="J106" si="126">AVERAGE(J100:J105)</f>
        <v>31.904999999999998</v>
      </c>
      <c r="K106" s="39">
        <f t="shared" ref="K106" si="127">AVERAGE(K100:K105)</f>
        <v>31.959999999999997</v>
      </c>
      <c r="L106" s="39">
        <f t="shared" ref="L106" si="128">AVERAGE(L100:L105)</f>
        <v>32.028333333333336</v>
      </c>
      <c r="M106" s="39">
        <f t="shared" ref="M106" si="129">AVERAGE(M100:M105)</f>
        <v>31.964999999999993</v>
      </c>
      <c r="N106" s="39">
        <f t="shared" ref="N106" si="130">AVERAGE(N100:N105)</f>
        <v>10.02</v>
      </c>
      <c r="O106" s="39">
        <f t="shared" ref="O106" si="131">AVERAGE(O100:O105)</f>
        <v>-2.81</v>
      </c>
      <c r="P106" s="39">
        <f t="shared" ref="P106" si="132">AVERAGE(P100:P105)</f>
        <v>8.1300000000000008</v>
      </c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s="27" customFormat="1">
      <c r="A107" s="7"/>
      <c r="B107" s="6"/>
      <c r="C107" s="7"/>
      <c r="D107" s="7"/>
      <c r="E107" s="7" t="s">
        <v>12</v>
      </c>
      <c r="F107" s="40">
        <f>STDEV(F100:F105)/SQRT(COUNT(F100:F105)-1)</f>
        <v>0.18108561511064292</v>
      </c>
      <c r="G107" s="40">
        <f t="shared" ref="G107:P107" si="133">STDEV(G100:G105)/SQRT(COUNT(G100:G105)-1)</f>
        <v>0.11117553687749869</v>
      </c>
      <c r="H107" s="40">
        <f t="shared" si="133"/>
        <v>0.33458033415011107</v>
      </c>
      <c r="I107" s="40">
        <f t="shared" si="133"/>
        <v>0.19094850963894247</v>
      </c>
      <c r="J107" s="40">
        <f t="shared" si="133"/>
        <v>0.42600234741137255</v>
      </c>
      <c r="K107" s="40">
        <f t="shared" si="133"/>
        <v>0.41310531344924634</v>
      </c>
      <c r="L107" s="40">
        <f t="shared" si="133"/>
        <v>0.48071127855848478</v>
      </c>
      <c r="M107" s="40">
        <f t="shared" si="133"/>
        <v>0.43606192220830303</v>
      </c>
      <c r="N107" s="40">
        <f t="shared" si="133"/>
        <v>0.41158231254513356</v>
      </c>
      <c r="O107" s="40">
        <f t="shared" si="133"/>
        <v>0.4115823125451335</v>
      </c>
      <c r="P107" s="40">
        <f t="shared" si="133"/>
        <v>2.0135957886328617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s="25" customFormat="1">
      <c r="A108" s="24">
        <v>43082</v>
      </c>
      <c r="B108" s="11">
        <v>43</v>
      </c>
      <c r="C108" s="3" t="s">
        <v>18</v>
      </c>
      <c r="D108" s="3" t="s">
        <v>9</v>
      </c>
      <c r="E108" s="3" t="s">
        <v>13</v>
      </c>
      <c r="F108" s="38">
        <v>20.65</v>
      </c>
      <c r="G108" s="38">
        <v>21.48</v>
      </c>
      <c r="H108" s="38">
        <v>21.93</v>
      </c>
      <c r="I108" s="38">
        <v>21.35</v>
      </c>
      <c r="J108" s="38">
        <v>29.61</v>
      </c>
      <c r="K108" s="38">
        <v>29.53</v>
      </c>
      <c r="L108" s="38">
        <v>29.36</v>
      </c>
      <c r="M108" s="38">
        <v>29.5</v>
      </c>
      <c r="N108" s="38">
        <v>8.15</v>
      </c>
      <c r="O108" s="38">
        <v>-4.68</v>
      </c>
      <c r="P108" s="38">
        <v>25.68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s="25" customFormat="1">
      <c r="A109" s="24">
        <v>43113</v>
      </c>
      <c r="B109" s="11">
        <v>45</v>
      </c>
      <c r="C109" s="3" t="s">
        <v>18</v>
      </c>
      <c r="D109" s="3" t="s">
        <v>9</v>
      </c>
      <c r="E109" s="3" t="s">
        <v>13</v>
      </c>
      <c r="F109" s="38">
        <v>20.39</v>
      </c>
      <c r="G109" s="38">
        <v>20.37</v>
      </c>
      <c r="H109" s="38">
        <v>20.41</v>
      </c>
      <c r="I109" s="38">
        <v>20.39</v>
      </c>
      <c r="J109" s="38">
        <v>29.36</v>
      </c>
      <c r="K109" s="38">
        <v>29.49</v>
      </c>
      <c r="L109" s="38">
        <v>29.19</v>
      </c>
      <c r="M109" s="38">
        <v>29.35</v>
      </c>
      <c r="N109" s="38">
        <v>8.9600000000000009</v>
      </c>
      <c r="O109" s="38">
        <v>-3.87</v>
      </c>
      <c r="P109" s="38">
        <v>14.65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s="25" customFormat="1">
      <c r="A110" s="24">
        <v>43114</v>
      </c>
      <c r="B110" s="11">
        <v>47</v>
      </c>
      <c r="C110" s="3" t="s">
        <v>18</v>
      </c>
      <c r="D110" s="3" t="s">
        <v>9</v>
      </c>
      <c r="E110" s="3" t="s">
        <v>13</v>
      </c>
      <c r="F110" s="38">
        <v>21.18</v>
      </c>
      <c r="G110" s="38">
        <v>21.36</v>
      </c>
      <c r="H110" s="38">
        <v>21.42</v>
      </c>
      <c r="I110" s="38">
        <v>21.32</v>
      </c>
      <c r="J110" s="38">
        <v>30.31</v>
      </c>
      <c r="K110" s="38">
        <v>30</v>
      </c>
      <c r="L110" s="38">
        <v>30.01</v>
      </c>
      <c r="M110" s="38">
        <v>30.11</v>
      </c>
      <c r="N110" s="38">
        <v>8.7899999999999991</v>
      </c>
      <c r="O110" s="38">
        <v>-4.04</v>
      </c>
      <c r="P110" s="38">
        <v>16.48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s="25" customFormat="1">
      <c r="A111" s="24">
        <v>43043</v>
      </c>
      <c r="B111" s="11">
        <v>71</v>
      </c>
      <c r="C111" s="3" t="s">
        <v>18</v>
      </c>
      <c r="D111" s="3" t="s">
        <v>9</v>
      </c>
      <c r="E111" s="3" t="s">
        <v>13</v>
      </c>
      <c r="F111" s="38">
        <v>21.6</v>
      </c>
      <c r="G111" s="38">
        <v>21.43</v>
      </c>
      <c r="H111" s="38">
        <v>21.52</v>
      </c>
      <c r="I111" s="38">
        <v>21.52</v>
      </c>
      <c r="J111" s="38">
        <v>29.38</v>
      </c>
      <c r="K111" s="38">
        <v>29.31</v>
      </c>
      <c r="L111" s="38">
        <v>29.46</v>
      </c>
      <c r="M111" s="38">
        <v>29.38</v>
      </c>
      <c r="N111" s="38">
        <v>7.87</v>
      </c>
      <c r="O111" s="38">
        <v>-4.96</v>
      </c>
      <c r="P111" s="38">
        <v>31.18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s="25" customFormat="1">
      <c r="A112" s="24">
        <v>43042</v>
      </c>
      <c r="B112" s="11">
        <v>69</v>
      </c>
      <c r="C112" s="3" t="s">
        <v>18</v>
      </c>
      <c r="D112" s="3" t="s">
        <v>9</v>
      </c>
      <c r="E112" s="3" t="s">
        <v>13</v>
      </c>
      <c r="F112" s="38">
        <v>21.32</v>
      </c>
      <c r="G112" s="38">
        <v>22.21</v>
      </c>
      <c r="H112" s="38">
        <v>21.3</v>
      </c>
      <c r="I112" s="38">
        <v>21.61</v>
      </c>
      <c r="J112" s="38">
        <v>29.98</v>
      </c>
      <c r="K112" s="38">
        <v>30.43</v>
      </c>
      <c r="L112" s="38">
        <v>29.82</v>
      </c>
      <c r="M112" s="38">
        <v>30.08</v>
      </c>
      <c r="N112" s="38">
        <v>8.4700000000000006</v>
      </c>
      <c r="O112" s="38">
        <v>-4.3600000000000003</v>
      </c>
      <c r="P112" s="38">
        <v>20.57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s="25" customFormat="1">
      <c r="A113" s="24">
        <v>43044</v>
      </c>
      <c r="B113" s="11">
        <v>125</v>
      </c>
      <c r="C113" s="3" t="s">
        <v>18</v>
      </c>
      <c r="D113" s="3" t="s">
        <v>9</v>
      </c>
      <c r="E113" s="3" t="s">
        <v>13</v>
      </c>
      <c r="F113" s="38">
        <v>22.15</v>
      </c>
      <c r="G113" s="38">
        <v>22.91</v>
      </c>
      <c r="H113" s="38">
        <v>22.98</v>
      </c>
      <c r="I113" s="38">
        <v>22.68</v>
      </c>
      <c r="J113" s="38">
        <v>30.37</v>
      </c>
      <c r="K113" s="38">
        <v>30.4</v>
      </c>
      <c r="L113" s="38">
        <v>30.19</v>
      </c>
      <c r="M113" s="38">
        <v>30.32</v>
      </c>
      <c r="N113" s="38">
        <v>7.64</v>
      </c>
      <c r="O113" s="38">
        <v>-5.19</v>
      </c>
      <c r="P113" s="38">
        <v>36.49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s="26" customFormat="1">
      <c r="A114" s="5"/>
      <c r="B114" s="4"/>
      <c r="C114" s="5"/>
      <c r="D114" s="5"/>
      <c r="E114" s="5" t="s">
        <v>11</v>
      </c>
      <c r="F114" s="39">
        <f>AVERAGE(F108:F113)</f>
        <v>21.215</v>
      </c>
      <c r="G114" s="39">
        <f t="shared" ref="G114" si="134">AVERAGE(G108:G113)</f>
        <v>21.626666666666665</v>
      </c>
      <c r="H114" s="39">
        <f t="shared" ref="H114" si="135">AVERAGE(H108:H113)</f>
        <v>21.593333333333334</v>
      </c>
      <c r="I114" s="39">
        <f t="shared" ref="I114" si="136">AVERAGE(I108:I113)</f>
        <v>21.478333333333335</v>
      </c>
      <c r="J114" s="39">
        <f t="shared" ref="J114" si="137">AVERAGE(J108:J113)</f>
        <v>29.834999999999997</v>
      </c>
      <c r="K114" s="39">
        <f t="shared" ref="K114" si="138">AVERAGE(K108:K113)</f>
        <v>29.86</v>
      </c>
      <c r="L114" s="39">
        <f t="shared" ref="L114" si="139">AVERAGE(L108:L113)</f>
        <v>29.671666666666667</v>
      </c>
      <c r="M114" s="39">
        <f t="shared" ref="M114" si="140">AVERAGE(M108:M113)</f>
        <v>29.790000000000003</v>
      </c>
      <c r="N114" s="39">
        <f t="shared" ref="N114" si="141">AVERAGE(N108:N113)</f>
        <v>8.3133333333333326</v>
      </c>
      <c r="O114" s="39">
        <f t="shared" ref="O114" si="142">AVERAGE(O108:O113)</f>
        <v>-4.5166666666666666</v>
      </c>
      <c r="P114" s="39">
        <f t="shared" ref="P114" si="143">AVERAGE(P108:P113)</f>
        <v>24.175000000000001</v>
      </c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s="27" customFormat="1">
      <c r="A115" s="7"/>
      <c r="B115" s="6"/>
      <c r="C115" s="7"/>
      <c r="D115" s="7"/>
      <c r="E115" s="7" t="s">
        <v>12</v>
      </c>
      <c r="F115" s="40">
        <f>STDEV(F108:F113)/SQRT(COUNT(F108:F113)-1)</f>
        <v>0.28527530562598641</v>
      </c>
      <c r="G115" s="40">
        <f t="shared" ref="G115:P115" si="144">STDEV(G108:G113)/SQRT(COUNT(G108:G113)-1)</f>
        <v>0.38458982479172965</v>
      </c>
      <c r="H115" s="40">
        <f t="shared" si="144"/>
        <v>0.37724969626672111</v>
      </c>
      <c r="I115" s="40">
        <f t="shared" si="144"/>
        <v>0.32796849442184722</v>
      </c>
      <c r="J115" s="40">
        <f t="shared" si="144"/>
        <v>0.20160853156550709</v>
      </c>
      <c r="K115" s="40">
        <f t="shared" si="144"/>
        <v>0.21766028576660462</v>
      </c>
      <c r="L115" s="40">
        <f t="shared" si="144"/>
        <v>0.17653139475269938</v>
      </c>
      <c r="M115" s="40">
        <f t="shared" si="144"/>
        <v>0.19112299704640448</v>
      </c>
      <c r="N115" s="40">
        <f t="shared" si="144"/>
        <v>0.2320804458228512</v>
      </c>
      <c r="O115" s="40">
        <f t="shared" si="144"/>
        <v>0.2320804458228517</v>
      </c>
      <c r="P115" s="40">
        <f t="shared" si="144"/>
        <v>3.8258538916168785</v>
      </c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s="25" customFormat="1">
      <c r="A116" s="24">
        <v>43044</v>
      </c>
      <c r="B116" s="11">
        <v>30</v>
      </c>
      <c r="C116" s="3" t="s">
        <v>18</v>
      </c>
      <c r="D116" s="3" t="s">
        <v>6</v>
      </c>
      <c r="E116" s="3" t="s">
        <v>14</v>
      </c>
      <c r="F116" s="38">
        <v>20.46</v>
      </c>
      <c r="G116" s="38">
        <v>20.54</v>
      </c>
      <c r="H116" s="38">
        <v>20.6</v>
      </c>
      <c r="I116" s="38">
        <v>20.53</v>
      </c>
      <c r="J116" s="38">
        <v>33.19</v>
      </c>
      <c r="K116" s="38">
        <v>33.08</v>
      </c>
      <c r="L116" s="38">
        <v>33.1</v>
      </c>
      <c r="M116" s="38">
        <v>33.119999999999997</v>
      </c>
      <c r="N116" s="38">
        <v>12.59</v>
      </c>
      <c r="O116" s="38">
        <v>-0.24</v>
      </c>
      <c r="P116" s="38">
        <v>1.18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s="25" customFormat="1">
      <c r="A117" s="24">
        <v>43113</v>
      </c>
      <c r="B117" s="11">
        <v>32</v>
      </c>
      <c r="C117" s="3" t="s">
        <v>18</v>
      </c>
      <c r="D117" s="3" t="s">
        <v>6</v>
      </c>
      <c r="E117" s="3" t="s">
        <v>14</v>
      </c>
      <c r="F117" s="38">
        <v>21.25</v>
      </c>
      <c r="G117" s="38">
        <v>21.62</v>
      </c>
      <c r="H117" s="38">
        <v>21.35</v>
      </c>
      <c r="I117" s="38">
        <v>21.41</v>
      </c>
      <c r="J117" s="38">
        <v>34.1</v>
      </c>
      <c r="K117" s="38">
        <v>34.17</v>
      </c>
      <c r="L117" s="38">
        <v>34.82</v>
      </c>
      <c r="M117" s="38">
        <v>34.36</v>
      </c>
      <c r="N117" s="38">
        <v>12.96</v>
      </c>
      <c r="O117" s="38">
        <v>0.13</v>
      </c>
      <c r="P117" s="38">
        <v>0.92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s="25" customFormat="1">
      <c r="A118" s="24">
        <v>43114</v>
      </c>
      <c r="B118" s="11">
        <v>34</v>
      </c>
      <c r="C118" s="3" t="s">
        <v>18</v>
      </c>
      <c r="D118" s="3" t="s">
        <v>6</v>
      </c>
      <c r="E118" s="3" t="s">
        <v>14</v>
      </c>
      <c r="F118" s="38">
        <v>21.21</v>
      </c>
      <c r="G118" s="38">
        <v>21.72</v>
      </c>
      <c r="H118" s="38">
        <v>21.48</v>
      </c>
      <c r="I118" s="38">
        <v>21.47</v>
      </c>
      <c r="J118" s="38">
        <v>34.46</v>
      </c>
      <c r="K118" s="38">
        <v>34.28</v>
      </c>
      <c r="L118" s="38">
        <v>34.159999999999997</v>
      </c>
      <c r="M118" s="38">
        <v>34.299999999999997</v>
      </c>
      <c r="N118" s="38">
        <v>12.83</v>
      </c>
      <c r="O118" s="38">
        <v>0</v>
      </c>
      <c r="P118" s="38">
        <v>1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s="25" customFormat="1">
      <c r="A119" s="24">
        <v>43042</v>
      </c>
      <c r="B119" s="11">
        <v>126</v>
      </c>
      <c r="C119" s="3" t="s">
        <v>18</v>
      </c>
      <c r="D119" s="3" t="s">
        <v>6</v>
      </c>
      <c r="E119" s="3" t="s">
        <v>14</v>
      </c>
      <c r="F119" s="38">
        <v>21.49</v>
      </c>
      <c r="G119" s="38">
        <v>21.52</v>
      </c>
      <c r="H119" s="38">
        <v>21.5</v>
      </c>
      <c r="I119" s="38">
        <v>21.5</v>
      </c>
      <c r="J119" s="38">
        <v>34.15</v>
      </c>
      <c r="K119" s="38">
        <v>34.29</v>
      </c>
      <c r="L119" s="38">
        <v>34.729999999999997</v>
      </c>
      <c r="M119" s="38">
        <v>34.39</v>
      </c>
      <c r="N119" s="38">
        <v>12.89</v>
      </c>
      <c r="O119" s="38">
        <v>0.06</v>
      </c>
      <c r="P119" s="38">
        <v>0.96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s="25" customFormat="1">
      <c r="A120" s="24">
        <v>43043</v>
      </c>
      <c r="B120" s="11">
        <v>128</v>
      </c>
      <c r="C120" s="3" t="s">
        <v>18</v>
      </c>
      <c r="D120" s="3" t="s">
        <v>6</v>
      </c>
      <c r="E120" s="3" t="s">
        <v>14</v>
      </c>
      <c r="F120" s="38">
        <v>21.1</v>
      </c>
      <c r="G120" s="38">
        <v>20.98</v>
      </c>
      <c r="H120" s="38">
        <v>20.99</v>
      </c>
      <c r="I120" s="38">
        <v>21.02</v>
      </c>
      <c r="J120" s="38">
        <v>33.799999999999997</v>
      </c>
      <c r="K120" s="38">
        <v>33.93</v>
      </c>
      <c r="L120" s="38">
        <v>33.799999999999997</v>
      </c>
      <c r="M120" s="38">
        <v>33.840000000000003</v>
      </c>
      <c r="N120" s="38">
        <v>12.82</v>
      </c>
      <c r="O120" s="38">
        <v>-0.01</v>
      </c>
      <c r="P120" s="38">
        <v>1.01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s="25" customFormat="1">
      <c r="A121" s="24">
        <v>43082</v>
      </c>
      <c r="B121" s="11">
        <v>130</v>
      </c>
      <c r="C121" s="3" t="s">
        <v>18</v>
      </c>
      <c r="D121" s="3" t="s">
        <v>6</v>
      </c>
      <c r="E121" s="3" t="s">
        <v>14</v>
      </c>
      <c r="F121" s="38">
        <v>21.8</v>
      </c>
      <c r="G121" s="38">
        <v>21.78</v>
      </c>
      <c r="H121" s="38">
        <v>21.37</v>
      </c>
      <c r="I121" s="38">
        <v>21.65</v>
      </c>
      <c r="J121" s="38">
        <v>34.81</v>
      </c>
      <c r="K121" s="38">
        <v>34.799999999999997</v>
      </c>
      <c r="L121" s="38">
        <v>34.64</v>
      </c>
      <c r="M121" s="38">
        <v>34.75</v>
      </c>
      <c r="N121" s="38">
        <v>13.1</v>
      </c>
      <c r="O121" s="38">
        <v>0.27</v>
      </c>
      <c r="P121" s="38">
        <v>0.83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s="26" customFormat="1">
      <c r="A122" s="5"/>
      <c r="B122" s="4" t="s">
        <v>37</v>
      </c>
      <c r="C122" s="5"/>
      <c r="D122" s="5"/>
      <c r="E122" s="5" t="s">
        <v>11</v>
      </c>
      <c r="F122" s="39">
        <f>AVERAGE(F116:F121)</f>
        <v>21.21833333333333</v>
      </c>
      <c r="G122" s="39">
        <f t="shared" ref="G122" si="145">AVERAGE(G116:G121)</f>
        <v>21.36</v>
      </c>
      <c r="H122" s="39">
        <f t="shared" ref="H122" si="146">AVERAGE(H116:H121)</f>
        <v>21.215</v>
      </c>
      <c r="I122" s="39">
        <f t="shared" ref="I122" si="147">AVERAGE(I116:I121)</f>
        <v>21.263333333333332</v>
      </c>
      <c r="J122" s="39">
        <f t="shared" ref="J122" si="148">AVERAGE(J116:J121)</f>
        <v>34.085000000000001</v>
      </c>
      <c r="K122" s="39">
        <f t="shared" ref="K122" si="149">AVERAGE(K116:K121)</f>
        <v>34.091666666666669</v>
      </c>
      <c r="L122" s="39">
        <f t="shared" ref="L122" si="150">AVERAGE(L116:L121)</f>
        <v>34.208333333333336</v>
      </c>
      <c r="M122" s="39">
        <f t="shared" ref="M122" si="151">AVERAGE(M116:M121)</f>
        <v>34.126666666666665</v>
      </c>
      <c r="N122" s="39">
        <f t="shared" ref="N122" si="152">AVERAGE(N116:N121)</f>
        <v>12.865</v>
      </c>
      <c r="O122" s="39">
        <f t="shared" ref="O122" si="153">AVERAGE(O116:O121)</f>
        <v>3.5000000000000003E-2</v>
      </c>
      <c r="P122" s="39">
        <f t="shared" ref="P122" si="154">AVERAGE(P116:P121)</f>
        <v>0.98333333333333339</v>
      </c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s="27" customFormat="1">
      <c r="A123" s="7"/>
      <c r="B123" s="6"/>
      <c r="C123" s="7"/>
      <c r="D123" s="7"/>
      <c r="E123" s="7" t="s">
        <v>12</v>
      </c>
      <c r="F123" s="40">
        <f>STDEV(F116:F121)/SQRT(COUNT(F116:F121)-1)</f>
        <v>0.20022820314164852</v>
      </c>
      <c r="G123" s="40">
        <f t="shared" ref="G123:P123" si="155">STDEV(G116:G121)/SQRT(COUNT(G116:G121)-1)</f>
        <v>0.22054478003344369</v>
      </c>
      <c r="H123" s="40">
        <f t="shared" si="155"/>
        <v>0.15780367549585148</v>
      </c>
      <c r="I123" s="40">
        <f t="shared" si="155"/>
        <v>0.18619702826128351</v>
      </c>
      <c r="J123" s="40">
        <f t="shared" si="155"/>
        <v>0.24923482902676417</v>
      </c>
      <c r="K123" s="40">
        <f t="shared" si="155"/>
        <v>0.25552168857717994</v>
      </c>
      <c r="L123" s="40">
        <f t="shared" si="155"/>
        <v>0.29866927082197997</v>
      </c>
      <c r="M123" s="40">
        <f t="shared" si="155"/>
        <v>0.2559635390701836</v>
      </c>
      <c r="N123" s="40">
        <f t="shared" si="155"/>
        <v>7.5828754440515511E-2</v>
      </c>
      <c r="O123" s="40">
        <f t="shared" si="155"/>
        <v>7.5828754440515511E-2</v>
      </c>
      <c r="P123" s="40">
        <f t="shared" si="155"/>
        <v>5.2051256789181898E-2</v>
      </c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s="25" customFormat="1">
      <c r="A124" s="24">
        <v>43082</v>
      </c>
      <c r="B124" s="11">
        <v>41</v>
      </c>
      <c r="C124" s="3" t="s">
        <v>18</v>
      </c>
      <c r="D124" s="3" t="s">
        <v>9</v>
      </c>
      <c r="E124" s="3" t="s">
        <v>14</v>
      </c>
      <c r="F124" s="38">
        <v>21.19</v>
      </c>
      <c r="G124" s="38">
        <v>21.01</v>
      </c>
      <c r="H124" s="38">
        <v>21.17</v>
      </c>
      <c r="I124" s="38">
        <v>21.12</v>
      </c>
      <c r="J124" s="38">
        <v>33.07</v>
      </c>
      <c r="K124" s="38">
        <v>33.869999999999997</v>
      </c>
      <c r="L124" s="38">
        <v>33.75</v>
      </c>
      <c r="M124" s="38">
        <v>33.56</v>
      </c>
      <c r="N124" s="38">
        <v>12.44</v>
      </c>
      <c r="O124" s="38">
        <v>-0.39</v>
      </c>
      <c r="P124" s="38">
        <v>1.31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s="25" customFormat="1">
      <c r="A125" s="24">
        <v>43042</v>
      </c>
      <c r="B125" s="11">
        <v>37</v>
      </c>
      <c r="C125" s="3" t="s">
        <v>18</v>
      </c>
      <c r="D125" s="3" t="s">
        <v>9</v>
      </c>
      <c r="E125" s="3" t="s">
        <v>14</v>
      </c>
      <c r="F125" s="38">
        <v>21.24</v>
      </c>
      <c r="G125" s="38">
        <v>21.11</v>
      </c>
      <c r="H125" s="38">
        <v>21.27</v>
      </c>
      <c r="I125" s="38">
        <v>21.21</v>
      </c>
      <c r="J125" s="38">
        <v>33.01</v>
      </c>
      <c r="K125" s="38">
        <v>33.04</v>
      </c>
      <c r="L125" s="38">
        <v>32.950000000000003</v>
      </c>
      <c r="M125" s="38">
        <v>33</v>
      </c>
      <c r="N125" s="38">
        <v>11.79</v>
      </c>
      <c r="O125" s="38">
        <v>-1.04</v>
      </c>
      <c r="P125" s="38">
        <v>2.0499999999999998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s="25" customFormat="1">
      <c r="A126" s="24">
        <v>43044</v>
      </c>
      <c r="B126" s="11">
        <v>39</v>
      </c>
      <c r="C126" s="3" t="s">
        <v>18</v>
      </c>
      <c r="D126" s="3" t="s">
        <v>9</v>
      </c>
      <c r="E126" s="3" t="s">
        <v>14</v>
      </c>
      <c r="F126" s="38">
        <v>21.89</v>
      </c>
      <c r="G126" s="38">
        <v>21.99</v>
      </c>
      <c r="H126" s="38">
        <v>21.96</v>
      </c>
      <c r="I126" s="38">
        <v>21.95</v>
      </c>
      <c r="J126" s="38">
        <v>33.93</v>
      </c>
      <c r="K126" s="38">
        <v>33.619999999999997</v>
      </c>
      <c r="L126" s="38">
        <v>33.82</v>
      </c>
      <c r="M126" s="38">
        <v>33.79</v>
      </c>
      <c r="N126" s="38">
        <v>11.84</v>
      </c>
      <c r="O126" s="38">
        <v>-0.99</v>
      </c>
      <c r="P126" s="38">
        <v>1.98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s="25" customFormat="1">
      <c r="A127" s="24">
        <v>43043</v>
      </c>
      <c r="B127" s="11">
        <v>67</v>
      </c>
      <c r="C127" s="3" t="s">
        <v>18</v>
      </c>
      <c r="D127" s="3" t="s">
        <v>9</v>
      </c>
      <c r="E127" s="3" t="s">
        <v>14</v>
      </c>
      <c r="F127" s="38">
        <v>22.34</v>
      </c>
      <c r="G127" s="38">
        <v>22.5</v>
      </c>
      <c r="H127" s="38">
        <v>22.44</v>
      </c>
      <c r="I127" s="38">
        <v>22.43</v>
      </c>
      <c r="J127" s="38">
        <v>34.68</v>
      </c>
      <c r="K127" s="38">
        <v>34.090000000000003</v>
      </c>
      <c r="L127" s="38">
        <v>34.93</v>
      </c>
      <c r="M127" s="38">
        <v>34.57</v>
      </c>
      <c r="N127" s="38">
        <v>12.14</v>
      </c>
      <c r="O127" s="38">
        <v>-0.69</v>
      </c>
      <c r="P127" s="38">
        <v>1.61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s="25" customFormat="1">
      <c r="A128" s="24">
        <v>43113</v>
      </c>
      <c r="B128" s="11">
        <v>121</v>
      </c>
      <c r="C128" s="3" t="s">
        <v>18</v>
      </c>
      <c r="D128" s="3" t="s">
        <v>9</v>
      </c>
      <c r="E128" s="3" t="s">
        <v>14</v>
      </c>
      <c r="F128" s="38">
        <v>21.26</v>
      </c>
      <c r="G128" s="38">
        <v>21.37</v>
      </c>
      <c r="H128" s="38">
        <v>21.59</v>
      </c>
      <c r="I128" s="38">
        <v>21.41</v>
      </c>
      <c r="J128" s="38">
        <v>35.270000000000003</v>
      </c>
      <c r="K128" s="38">
        <v>35.200000000000003</v>
      </c>
      <c r="L128" s="38">
        <v>35.17</v>
      </c>
      <c r="M128" s="38">
        <v>35.21</v>
      </c>
      <c r="N128" s="38">
        <v>13.81</v>
      </c>
      <c r="O128" s="38">
        <v>0.98</v>
      </c>
      <c r="P128" s="38">
        <v>0.51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s="25" customFormat="1">
      <c r="A129" s="24">
        <v>43114</v>
      </c>
      <c r="B129" s="11">
        <v>123</v>
      </c>
      <c r="C129" s="3" t="s">
        <v>18</v>
      </c>
      <c r="D129" s="3" t="s">
        <v>9</v>
      </c>
      <c r="E129" s="3" t="s">
        <v>14</v>
      </c>
      <c r="F129" s="38">
        <v>21.3</v>
      </c>
      <c r="G129" s="38">
        <v>21.15</v>
      </c>
      <c r="H129" s="38">
        <v>21.35</v>
      </c>
      <c r="I129" s="38">
        <v>21.27</v>
      </c>
      <c r="J129" s="38">
        <v>35.130000000000003</v>
      </c>
      <c r="K129" s="38">
        <v>35.81</v>
      </c>
      <c r="L129" s="38">
        <v>35.82</v>
      </c>
      <c r="M129" s="38">
        <v>35.590000000000003</v>
      </c>
      <c r="N129" s="38">
        <v>14.32</v>
      </c>
      <c r="O129" s="38">
        <v>1.49</v>
      </c>
      <c r="P129" s="38">
        <v>0.36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s="26" customFormat="1">
      <c r="A130" s="5"/>
      <c r="B130" s="4"/>
      <c r="C130" s="5"/>
      <c r="D130" s="5"/>
      <c r="E130" s="5" t="s">
        <v>11</v>
      </c>
      <c r="F130" s="39">
        <f>AVERAGE(F124:F129)</f>
        <v>21.536666666666665</v>
      </c>
      <c r="G130" s="39">
        <f t="shared" ref="G130" si="156">AVERAGE(G124:G129)</f>
        <v>21.521666666666665</v>
      </c>
      <c r="H130" s="39">
        <f t="shared" ref="H130" si="157">AVERAGE(H124:H129)</f>
        <v>21.63</v>
      </c>
      <c r="I130" s="39">
        <f t="shared" ref="I130" si="158">AVERAGE(I124:I129)</f>
        <v>21.565000000000001</v>
      </c>
      <c r="J130" s="39">
        <f t="shared" ref="J130" si="159">AVERAGE(J124:J129)</f>
        <v>34.181666666666665</v>
      </c>
      <c r="K130" s="39">
        <f t="shared" ref="K130" si="160">AVERAGE(K124:K129)</f>
        <v>34.271666666666668</v>
      </c>
      <c r="L130" s="39">
        <f t="shared" ref="L130" si="161">AVERAGE(L124:L129)</f>
        <v>34.406666666666666</v>
      </c>
      <c r="M130" s="39">
        <f t="shared" ref="M130" si="162">AVERAGE(M124:M129)</f>
        <v>34.286666666666669</v>
      </c>
      <c r="N130" s="39">
        <f t="shared" ref="N130" si="163">AVERAGE(N124:N129)</f>
        <v>12.723333333333334</v>
      </c>
      <c r="O130" s="39">
        <f t="shared" ref="O130" si="164">AVERAGE(O124:O129)</f>
        <v>-0.10666666666666665</v>
      </c>
      <c r="P130" s="39">
        <f t="shared" ref="P130" si="165">AVERAGE(P124:P129)</f>
        <v>1.3033333333333335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s="27" customFormat="1">
      <c r="A131" s="7"/>
      <c r="B131" s="6"/>
      <c r="C131" s="7"/>
      <c r="D131" s="7"/>
      <c r="E131" s="7" t="s">
        <v>12</v>
      </c>
      <c r="F131" s="40">
        <f>STDEV(F124:F129)/SQRT(COUNT(F124:F129)-1)</f>
        <v>0.21080164452236438</v>
      </c>
      <c r="G131" s="40">
        <f t="shared" ref="G131:P131" si="166">STDEV(G124:G129)/SQRT(COUNT(G124:G129)-1)</f>
        <v>0.26599874686421598</v>
      </c>
      <c r="H131" s="40">
        <f t="shared" si="166"/>
        <v>0.21782561832805619</v>
      </c>
      <c r="I131" s="40">
        <f t="shared" si="166"/>
        <v>0.23078561480300261</v>
      </c>
      <c r="J131" s="40">
        <f t="shared" si="166"/>
        <v>0.44739617045000946</v>
      </c>
      <c r="K131" s="40">
        <f t="shared" si="166"/>
        <v>0.46321845098542225</v>
      </c>
      <c r="L131" s="40">
        <f t="shared" si="166"/>
        <v>0.47963875295198272</v>
      </c>
      <c r="M131" s="40">
        <f t="shared" si="166"/>
        <v>0.44996592463578139</v>
      </c>
      <c r="N131" s="40">
        <f t="shared" si="166"/>
        <v>0.48175235685290996</v>
      </c>
      <c r="O131" s="40">
        <f t="shared" si="166"/>
        <v>0.48175235685290974</v>
      </c>
      <c r="P131" s="40">
        <f t="shared" si="166"/>
        <v>0.32426737938518152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1"/>
  <sheetViews>
    <sheetView workbookViewId="0">
      <selection activeCell="B1" sqref="B1:B1048576"/>
    </sheetView>
  </sheetViews>
  <sheetFormatPr baseColWidth="10" defaultRowHeight="15" x14ac:dyDescent="0"/>
  <cols>
    <col min="2" max="2" width="10.83203125" style="1"/>
    <col min="6" max="16" width="10.83203125" style="43"/>
  </cols>
  <sheetData>
    <row r="2" spans="1:26" s="22" customFormat="1">
      <c r="A2" s="23" t="s">
        <v>19</v>
      </c>
      <c r="B2" s="23" t="s">
        <v>32</v>
      </c>
      <c r="C2" s="23" t="s">
        <v>20</v>
      </c>
      <c r="D2" s="23" t="s">
        <v>16</v>
      </c>
      <c r="E2" s="23" t="s">
        <v>17</v>
      </c>
      <c r="F2" s="37" t="s">
        <v>21</v>
      </c>
      <c r="G2" s="37" t="s">
        <v>22</v>
      </c>
      <c r="H2" s="37" t="s">
        <v>23</v>
      </c>
      <c r="I2" s="37" t="s">
        <v>24</v>
      </c>
      <c r="J2" s="37" t="s">
        <v>25</v>
      </c>
      <c r="K2" s="37" t="s">
        <v>26</v>
      </c>
      <c r="L2" s="37" t="s">
        <v>27</v>
      </c>
      <c r="M2" s="37" t="s">
        <v>28</v>
      </c>
      <c r="N2" s="37" t="s">
        <v>29</v>
      </c>
      <c r="O2" s="37" t="s">
        <v>30</v>
      </c>
      <c r="P2" s="37" t="s">
        <v>31</v>
      </c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s="25" customFormat="1">
      <c r="A3" s="24">
        <v>43082</v>
      </c>
      <c r="B3" s="3">
        <v>2</v>
      </c>
      <c r="C3" s="3" t="s">
        <v>6</v>
      </c>
      <c r="D3" s="3" t="s">
        <v>7</v>
      </c>
      <c r="E3" s="3" t="s">
        <v>8</v>
      </c>
      <c r="F3" s="38">
        <v>22.76</v>
      </c>
      <c r="G3" s="38">
        <v>22.96</v>
      </c>
      <c r="H3" s="38">
        <v>22.51</v>
      </c>
      <c r="I3" s="38">
        <v>22.74</v>
      </c>
      <c r="J3" s="38">
        <v>23.8</v>
      </c>
      <c r="K3" s="38">
        <v>23.63</v>
      </c>
      <c r="L3" s="38">
        <v>23.39</v>
      </c>
      <c r="M3" s="38">
        <v>23.61</v>
      </c>
      <c r="N3" s="38">
        <v>0.86</v>
      </c>
      <c r="O3" s="38">
        <v>-0.14000000000000001</v>
      </c>
      <c r="P3" s="38">
        <v>1.1000000000000001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25" customFormat="1">
      <c r="A4" s="24">
        <v>43042</v>
      </c>
      <c r="B4" s="3">
        <v>4</v>
      </c>
      <c r="C4" s="3" t="s">
        <v>6</v>
      </c>
      <c r="D4" s="3" t="s">
        <v>7</v>
      </c>
      <c r="E4" s="3" t="s">
        <v>8</v>
      </c>
      <c r="F4" s="38">
        <v>22.2</v>
      </c>
      <c r="G4" s="38">
        <v>22.46</v>
      </c>
      <c r="H4" s="38">
        <v>22.32</v>
      </c>
      <c r="I4" s="38">
        <v>22.33</v>
      </c>
      <c r="J4" s="38">
        <v>22.93</v>
      </c>
      <c r="K4" s="38">
        <v>22.86</v>
      </c>
      <c r="L4" s="38">
        <v>22.91</v>
      </c>
      <c r="M4" s="38">
        <v>22.9</v>
      </c>
      <c r="N4" s="38">
        <v>0.56999999999999995</v>
      </c>
      <c r="O4" s="38">
        <v>-0.43</v>
      </c>
      <c r="P4" s="38">
        <v>1.35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25" customFormat="1">
      <c r="A5" s="24">
        <v>43044</v>
      </c>
      <c r="B5" s="3">
        <v>60</v>
      </c>
      <c r="C5" s="3" t="s">
        <v>6</v>
      </c>
      <c r="D5" s="3" t="s">
        <v>7</v>
      </c>
      <c r="E5" s="3" t="s">
        <v>8</v>
      </c>
      <c r="F5" s="38">
        <v>20.39</v>
      </c>
      <c r="G5" s="38">
        <v>20.54</v>
      </c>
      <c r="H5" s="38">
        <v>20.99</v>
      </c>
      <c r="I5" s="38">
        <v>20.64</v>
      </c>
      <c r="J5" s="38">
        <v>22.61</v>
      </c>
      <c r="K5" s="38">
        <v>22.71</v>
      </c>
      <c r="L5" s="38">
        <v>22.83</v>
      </c>
      <c r="M5" s="38">
        <v>22.72</v>
      </c>
      <c r="N5" s="38">
        <v>2.08</v>
      </c>
      <c r="O5" s="38">
        <v>1.07</v>
      </c>
      <c r="P5" s="38">
        <v>0.48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25" customFormat="1">
      <c r="A6" s="24">
        <v>43043</v>
      </c>
      <c r="B6" s="3">
        <v>62</v>
      </c>
      <c r="C6" s="3" t="s">
        <v>6</v>
      </c>
      <c r="D6" s="3" t="s">
        <v>7</v>
      </c>
      <c r="E6" s="3" t="s">
        <v>8</v>
      </c>
      <c r="F6" s="38">
        <v>20.98</v>
      </c>
      <c r="G6" s="38">
        <v>21.33</v>
      </c>
      <c r="H6" s="38">
        <v>21.32</v>
      </c>
      <c r="I6" s="38">
        <v>21.21</v>
      </c>
      <c r="J6" s="38">
        <v>21.75</v>
      </c>
      <c r="K6" s="38">
        <v>22.16</v>
      </c>
      <c r="L6" s="38">
        <v>22.42</v>
      </c>
      <c r="M6" s="38">
        <v>22.11</v>
      </c>
      <c r="N6" s="38">
        <v>0.9</v>
      </c>
      <c r="O6" s="38">
        <v>-0.1</v>
      </c>
      <c r="P6" s="38">
        <v>1.07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25" customFormat="1">
      <c r="A7" s="24">
        <v>43113</v>
      </c>
      <c r="B7" s="3">
        <v>66</v>
      </c>
      <c r="C7" s="3" t="s">
        <v>6</v>
      </c>
      <c r="D7" s="3" t="s">
        <v>7</v>
      </c>
      <c r="E7" s="3" t="s">
        <v>8</v>
      </c>
      <c r="F7" s="38">
        <v>21.53</v>
      </c>
      <c r="G7" s="38">
        <v>21.39</v>
      </c>
      <c r="H7" s="38">
        <v>21.66</v>
      </c>
      <c r="I7" s="38">
        <v>21.53</v>
      </c>
      <c r="J7" s="38">
        <v>22.43</v>
      </c>
      <c r="K7" s="38">
        <v>22.13</v>
      </c>
      <c r="L7" s="38">
        <v>22.59</v>
      </c>
      <c r="M7" s="38">
        <v>22.38</v>
      </c>
      <c r="N7" s="38">
        <v>0.86</v>
      </c>
      <c r="O7" s="38">
        <v>-0.15</v>
      </c>
      <c r="P7" s="38">
        <v>1.1100000000000001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25" customFormat="1">
      <c r="A8" s="24">
        <v>43114</v>
      </c>
      <c r="B8" s="3">
        <v>84</v>
      </c>
      <c r="C8" s="3" t="s">
        <v>6</v>
      </c>
      <c r="D8" s="3" t="s">
        <v>7</v>
      </c>
      <c r="E8" s="3" t="s">
        <v>8</v>
      </c>
      <c r="F8" s="38">
        <v>21.92</v>
      </c>
      <c r="G8" s="38">
        <v>21.51</v>
      </c>
      <c r="H8" s="38">
        <v>21.96</v>
      </c>
      <c r="I8" s="38">
        <v>21.8</v>
      </c>
      <c r="J8" s="38">
        <v>22.51</v>
      </c>
      <c r="K8" s="38">
        <v>22.38</v>
      </c>
      <c r="L8" s="38">
        <v>22.74</v>
      </c>
      <c r="M8" s="38">
        <v>22.54</v>
      </c>
      <c r="N8" s="38">
        <v>0.75</v>
      </c>
      <c r="O8" s="38">
        <v>-0.26</v>
      </c>
      <c r="P8" s="38">
        <v>1.19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26" customFormat="1">
      <c r="A9" s="5"/>
      <c r="B9" s="5"/>
      <c r="C9" s="5"/>
      <c r="D9" s="5"/>
      <c r="E9" s="5" t="s">
        <v>11</v>
      </c>
      <c r="F9" s="39">
        <f>AVERAGE(F3:F8)</f>
        <v>21.63</v>
      </c>
      <c r="G9" s="39">
        <f t="shared" ref="G9:P9" si="0">AVERAGE(G3:G8)</f>
        <v>21.698333333333334</v>
      </c>
      <c r="H9" s="39">
        <f t="shared" si="0"/>
        <v>21.793333333333333</v>
      </c>
      <c r="I9" s="39">
        <f t="shared" si="0"/>
        <v>21.708333333333332</v>
      </c>
      <c r="J9" s="39">
        <f t="shared" si="0"/>
        <v>22.671666666666667</v>
      </c>
      <c r="K9" s="39">
        <f t="shared" si="0"/>
        <v>22.644999999999996</v>
      </c>
      <c r="L9" s="39">
        <f t="shared" si="0"/>
        <v>22.813333333333333</v>
      </c>
      <c r="M9" s="39">
        <f t="shared" si="0"/>
        <v>22.709999999999997</v>
      </c>
      <c r="N9" s="39">
        <f t="shared" si="0"/>
        <v>1.0033333333333334</v>
      </c>
      <c r="O9" s="39">
        <f t="shared" si="0"/>
        <v>-1.6666666666666681E-3</v>
      </c>
      <c r="P9" s="39">
        <f t="shared" si="0"/>
        <v>1.05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27" customFormat="1">
      <c r="A10" s="7"/>
      <c r="B10" s="7"/>
      <c r="C10" s="7"/>
      <c r="D10" s="7"/>
      <c r="E10" s="7" t="s">
        <v>12</v>
      </c>
      <c r="F10" s="40">
        <f>STDEV(F3:F8)/SQRT(COUNT(F3:F8)-1)</f>
        <v>0.38241338888694792</v>
      </c>
      <c r="G10" s="40">
        <f t="shared" ref="G10:P10" si="1">STDEV(G3:G8)/SQRT(COUNT(G3:G8)-1)</f>
        <v>0.38883844117233773</v>
      </c>
      <c r="H10" s="40">
        <f t="shared" si="1"/>
        <v>0.26122276572560349</v>
      </c>
      <c r="I10" s="40">
        <f t="shared" si="1"/>
        <v>0.3394515183841913</v>
      </c>
      <c r="J10" s="40">
        <f t="shared" si="1"/>
        <v>0.30183991341990107</v>
      </c>
      <c r="K10" s="40">
        <f t="shared" si="1"/>
        <v>0.25229744350666727</v>
      </c>
      <c r="L10" s="40">
        <f t="shared" si="1"/>
        <v>0.14861134994788694</v>
      </c>
      <c r="M10" s="40">
        <f t="shared" si="1"/>
        <v>0.23186202793903099</v>
      </c>
      <c r="N10" s="40">
        <f t="shared" si="1"/>
        <v>0.24190356205176747</v>
      </c>
      <c r="O10" s="40">
        <f t="shared" si="1"/>
        <v>0.24078898092174675</v>
      </c>
      <c r="P10" s="40">
        <f t="shared" si="1"/>
        <v>0.13281566172707177</v>
      </c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25" customFormat="1">
      <c r="A11" s="24">
        <v>43082</v>
      </c>
      <c r="B11" s="3">
        <v>1</v>
      </c>
      <c r="C11" s="3" t="s">
        <v>9</v>
      </c>
      <c r="D11" s="3" t="s">
        <v>7</v>
      </c>
      <c r="E11" s="3" t="s">
        <v>8</v>
      </c>
      <c r="F11" s="38">
        <v>20.52</v>
      </c>
      <c r="G11" s="38">
        <v>20.75</v>
      </c>
      <c r="H11" s="38">
        <v>20</v>
      </c>
      <c r="I11" s="38">
        <v>20.420000000000002</v>
      </c>
      <c r="J11" s="38">
        <v>22.82</v>
      </c>
      <c r="K11" s="38">
        <v>22.97</v>
      </c>
      <c r="L11" s="38">
        <v>22.06</v>
      </c>
      <c r="M11" s="38">
        <v>22.62</v>
      </c>
      <c r="N11" s="38">
        <v>2.19</v>
      </c>
      <c r="O11" s="38">
        <v>1.19</v>
      </c>
      <c r="P11" s="38">
        <v>0.44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25" customFormat="1">
      <c r="A12" s="24">
        <v>43042</v>
      </c>
      <c r="B12" s="3">
        <v>3</v>
      </c>
      <c r="C12" s="3" t="s">
        <v>9</v>
      </c>
      <c r="D12" s="3" t="s">
        <v>7</v>
      </c>
      <c r="E12" s="3" t="s">
        <v>8</v>
      </c>
      <c r="F12" s="38">
        <v>23.28</v>
      </c>
      <c r="G12" s="38">
        <v>23.32</v>
      </c>
      <c r="H12" s="38">
        <v>22.64</v>
      </c>
      <c r="I12" s="38">
        <v>23.08</v>
      </c>
      <c r="J12" s="38">
        <v>24.34</v>
      </c>
      <c r="K12" s="38">
        <v>24.53</v>
      </c>
      <c r="L12" s="38">
        <v>24.64</v>
      </c>
      <c r="M12" s="38">
        <v>24.5</v>
      </c>
      <c r="N12" s="38">
        <v>1.42</v>
      </c>
      <c r="O12" s="38">
        <v>0.42</v>
      </c>
      <c r="P12" s="38">
        <v>0.75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25" customFormat="1">
      <c r="A13" s="24">
        <v>43044</v>
      </c>
      <c r="B13" s="3">
        <v>5</v>
      </c>
      <c r="C13" s="3" t="s">
        <v>9</v>
      </c>
      <c r="D13" s="3" t="s">
        <v>7</v>
      </c>
      <c r="E13" s="3" t="s">
        <v>8</v>
      </c>
      <c r="F13" s="38">
        <v>22.12</v>
      </c>
      <c r="G13" s="38">
        <v>21.83</v>
      </c>
      <c r="H13" s="38">
        <v>22.07</v>
      </c>
      <c r="I13" s="38">
        <v>22.01</v>
      </c>
      <c r="J13" s="38">
        <v>23.81</v>
      </c>
      <c r="K13" s="38">
        <v>23</v>
      </c>
      <c r="L13" s="38">
        <v>23.47</v>
      </c>
      <c r="M13" s="38">
        <v>23.43</v>
      </c>
      <c r="N13" s="38">
        <v>1.42</v>
      </c>
      <c r="O13" s="38">
        <v>0.42</v>
      </c>
      <c r="P13" s="38">
        <v>0.75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25" customFormat="1">
      <c r="A14" s="24">
        <v>43043</v>
      </c>
      <c r="B14" s="3">
        <v>61</v>
      </c>
      <c r="C14" s="3" t="s">
        <v>9</v>
      </c>
      <c r="D14" s="3" t="s">
        <v>7</v>
      </c>
      <c r="E14" s="3" t="s">
        <v>8</v>
      </c>
      <c r="F14" s="38">
        <v>20.66</v>
      </c>
      <c r="G14" s="38">
        <v>20.56</v>
      </c>
      <c r="H14" s="38">
        <v>20.71</v>
      </c>
      <c r="I14" s="38">
        <v>20.64</v>
      </c>
      <c r="J14" s="38">
        <v>21.21</v>
      </c>
      <c r="K14" s="38">
        <v>21.67</v>
      </c>
      <c r="L14" s="38">
        <v>21.17</v>
      </c>
      <c r="M14" s="38">
        <v>21.35</v>
      </c>
      <c r="N14" s="38">
        <v>0.71</v>
      </c>
      <c r="O14" s="38">
        <v>-0.3</v>
      </c>
      <c r="P14" s="38">
        <v>1.23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25" customFormat="1">
      <c r="A15" s="24">
        <v>43113</v>
      </c>
      <c r="B15" s="3">
        <v>63</v>
      </c>
      <c r="C15" s="3" t="s">
        <v>9</v>
      </c>
      <c r="D15" s="3" t="s">
        <v>7</v>
      </c>
      <c r="E15" s="3" t="s">
        <v>8</v>
      </c>
      <c r="F15" s="38">
        <v>20.45</v>
      </c>
      <c r="G15" s="38">
        <v>20.04</v>
      </c>
      <c r="H15" s="38">
        <v>20.27</v>
      </c>
      <c r="I15" s="38">
        <v>20.25</v>
      </c>
      <c r="J15" s="38">
        <v>22.03</v>
      </c>
      <c r="K15" s="38">
        <v>22</v>
      </c>
      <c r="L15" s="38">
        <v>22.15</v>
      </c>
      <c r="M15" s="38">
        <v>22.06</v>
      </c>
      <c r="N15" s="38">
        <v>1.81</v>
      </c>
      <c r="O15" s="38">
        <v>0.8</v>
      </c>
      <c r="P15" s="38">
        <v>0.56999999999999995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25" customFormat="1">
      <c r="A16" s="24">
        <v>43114</v>
      </c>
      <c r="B16" s="3">
        <v>85</v>
      </c>
      <c r="C16" s="3" t="s">
        <v>9</v>
      </c>
      <c r="D16" s="3" t="s">
        <v>7</v>
      </c>
      <c r="E16" s="3" t="s">
        <v>8</v>
      </c>
      <c r="F16" s="38">
        <v>20.65</v>
      </c>
      <c r="G16" s="38">
        <v>20.54</v>
      </c>
      <c r="H16" s="38">
        <v>20.14</v>
      </c>
      <c r="I16" s="38">
        <v>20.440000000000001</v>
      </c>
      <c r="J16" s="38">
        <v>22.58</v>
      </c>
      <c r="K16" s="38">
        <v>22.75</v>
      </c>
      <c r="L16" s="38">
        <v>22.64</v>
      </c>
      <c r="M16" s="38">
        <v>22.66</v>
      </c>
      <c r="N16" s="38">
        <v>2.21</v>
      </c>
      <c r="O16" s="38">
        <v>1.21</v>
      </c>
      <c r="P16" s="38">
        <v>0.43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26" customFormat="1">
      <c r="A17" s="5"/>
      <c r="B17" s="5"/>
      <c r="C17" s="5"/>
      <c r="D17" s="5"/>
      <c r="E17" s="5" t="s">
        <v>11</v>
      </c>
      <c r="F17" s="39">
        <f>AVERAGE(F11:F16)</f>
        <v>21.28</v>
      </c>
      <c r="G17" s="39">
        <f t="shared" ref="G17" si="2">AVERAGE(G11:G16)</f>
        <v>21.173333333333332</v>
      </c>
      <c r="H17" s="39">
        <f t="shared" ref="H17" si="3">AVERAGE(H11:H16)</f>
        <v>20.971666666666668</v>
      </c>
      <c r="I17" s="39">
        <f t="shared" ref="I17" si="4">AVERAGE(I11:I16)</f>
        <v>21.14</v>
      </c>
      <c r="J17" s="39">
        <f t="shared" ref="J17" si="5">AVERAGE(J11:J16)</f>
        <v>22.798333333333336</v>
      </c>
      <c r="K17" s="39">
        <f t="shared" ref="K17" si="6">AVERAGE(K11:K16)</f>
        <v>22.820000000000004</v>
      </c>
      <c r="L17" s="39">
        <f t="shared" ref="L17" si="7">AVERAGE(L11:L16)</f>
        <v>22.688333333333333</v>
      </c>
      <c r="M17" s="39">
        <f t="shared" ref="M17" si="8">AVERAGE(M11:M16)</f>
        <v>22.77</v>
      </c>
      <c r="N17" s="39">
        <f t="shared" ref="N17" si="9">AVERAGE(N11:N16)</f>
        <v>1.6266666666666663</v>
      </c>
      <c r="O17" s="39">
        <f t="shared" ref="O17" si="10">AVERAGE(O11:O16)</f>
        <v>0.62333333333333329</v>
      </c>
      <c r="P17" s="39">
        <f t="shared" ref="P17" si="11">AVERAGE(P11:P16)</f>
        <v>0.69499999999999995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7" customFormat="1">
      <c r="A18" s="7"/>
      <c r="B18" s="7"/>
      <c r="C18" s="7"/>
      <c r="D18" s="7"/>
      <c r="E18" s="7" t="s">
        <v>12</v>
      </c>
      <c r="F18" s="40">
        <f>STDEV(F11:F16)/SQRT(COUNT(F11:F16)-1)</f>
        <v>0.51974609185639897</v>
      </c>
      <c r="G18" s="40">
        <f t="shared" ref="G18:P18" si="12">STDEV(G11:G16)/SQRT(COUNT(G11:G16)-1)</f>
        <v>0.53964185654314611</v>
      </c>
      <c r="H18" s="40">
        <f t="shared" si="12"/>
        <v>0.49744480430831056</v>
      </c>
      <c r="I18" s="40">
        <f t="shared" si="12"/>
        <v>0.51267923695035633</v>
      </c>
      <c r="J18" s="40">
        <f t="shared" si="12"/>
        <v>0.51230785015782565</v>
      </c>
      <c r="K18" s="40">
        <f t="shared" si="12"/>
        <v>0.44626449556288922</v>
      </c>
      <c r="L18" s="40">
        <f t="shared" si="12"/>
        <v>0.54451017743778973</v>
      </c>
      <c r="M18" s="40">
        <f t="shared" si="12"/>
        <v>0.48922796322368972</v>
      </c>
      <c r="N18" s="40">
        <f t="shared" si="12"/>
        <v>0.25431738700555578</v>
      </c>
      <c r="O18" s="40">
        <f t="shared" si="12"/>
        <v>0.25547863576693319</v>
      </c>
      <c r="P18" s="40">
        <f t="shared" si="12"/>
        <v>0.13313902508280584</v>
      </c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25" customFormat="1">
      <c r="A19" s="24">
        <v>43082</v>
      </c>
      <c r="B19" s="3">
        <v>6</v>
      </c>
      <c r="C19" s="3" t="s">
        <v>6</v>
      </c>
      <c r="D19" s="3" t="s">
        <v>7</v>
      </c>
      <c r="E19" s="3" t="s">
        <v>10</v>
      </c>
      <c r="F19" s="38">
        <v>21.76</v>
      </c>
      <c r="G19" s="38">
        <v>21.95</v>
      </c>
      <c r="H19" s="38">
        <v>21.26</v>
      </c>
      <c r="I19" s="38">
        <v>21.66</v>
      </c>
      <c r="J19" s="38">
        <v>22.83</v>
      </c>
      <c r="K19" s="38">
        <v>22.02</v>
      </c>
      <c r="L19" s="38">
        <v>22.32</v>
      </c>
      <c r="M19" s="38">
        <v>22.39</v>
      </c>
      <c r="N19" s="38">
        <v>0.73</v>
      </c>
      <c r="O19" s="38">
        <v>-0.27</v>
      </c>
      <c r="P19" s="38">
        <v>1.21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5" customFormat="1">
      <c r="A20" s="24">
        <v>43042</v>
      </c>
      <c r="B20" s="3">
        <v>8</v>
      </c>
      <c r="C20" s="3" t="s">
        <v>6</v>
      </c>
      <c r="D20" s="3" t="s">
        <v>7</v>
      </c>
      <c r="E20" s="3" t="s">
        <v>10</v>
      </c>
      <c r="F20" s="38">
        <v>21.84</v>
      </c>
      <c r="G20" s="38">
        <v>22.14</v>
      </c>
      <c r="H20" s="38">
        <v>21.98</v>
      </c>
      <c r="I20" s="38">
        <v>21.99</v>
      </c>
      <c r="J20" s="38">
        <v>22.33</v>
      </c>
      <c r="K20" s="38">
        <v>22</v>
      </c>
      <c r="L20" s="38">
        <v>22.34</v>
      </c>
      <c r="M20" s="38">
        <v>22.22</v>
      </c>
      <c r="N20" s="38">
        <v>0.24</v>
      </c>
      <c r="O20" s="38">
        <v>-0.77</v>
      </c>
      <c r="P20" s="38">
        <v>1.7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5" customFormat="1">
      <c r="A21" s="24">
        <v>43044</v>
      </c>
      <c r="B21" s="3">
        <v>56</v>
      </c>
      <c r="C21" s="3" t="s">
        <v>6</v>
      </c>
      <c r="D21" s="3" t="s">
        <v>7</v>
      </c>
      <c r="E21" s="3" t="s">
        <v>10</v>
      </c>
      <c r="F21" s="38">
        <v>21.4</v>
      </c>
      <c r="G21" s="38">
        <v>21.47</v>
      </c>
      <c r="H21" s="38">
        <v>21.16</v>
      </c>
      <c r="I21" s="38">
        <v>21.34</v>
      </c>
      <c r="J21" s="38">
        <v>23.56</v>
      </c>
      <c r="K21" s="38">
        <v>23.96</v>
      </c>
      <c r="L21" s="38">
        <v>23.07</v>
      </c>
      <c r="M21" s="38">
        <v>23.53</v>
      </c>
      <c r="N21" s="38">
        <v>2.19</v>
      </c>
      <c r="O21" s="38">
        <v>1.18</v>
      </c>
      <c r="P21" s="38">
        <v>0.44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5" customFormat="1">
      <c r="A22" s="24">
        <v>43043</v>
      </c>
      <c r="B22" s="3">
        <v>58</v>
      </c>
      <c r="C22" s="3" t="s">
        <v>6</v>
      </c>
      <c r="D22" s="3" t="s">
        <v>7</v>
      </c>
      <c r="E22" s="3" t="s">
        <v>10</v>
      </c>
      <c r="F22" s="38">
        <v>22.32</v>
      </c>
      <c r="G22" s="38">
        <v>22.5</v>
      </c>
      <c r="H22" s="38">
        <v>22.81</v>
      </c>
      <c r="I22" s="38">
        <v>22.54</v>
      </c>
      <c r="J22" s="38">
        <v>23.43</v>
      </c>
      <c r="K22" s="38">
        <v>23.9</v>
      </c>
      <c r="L22" s="38">
        <v>23.2</v>
      </c>
      <c r="M22" s="38">
        <v>23.51</v>
      </c>
      <c r="N22" s="38">
        <v>0.97</v>
      </c>
      <c r="O22" s="38">
        <v>-0.04</v>
      </c>
      <c r="P22" s="38">
        <v>1.03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5" customFormat="1">
      <c r="A23" s="24">
        <v>43113</v>
      </c>
      <c r="B23" s="3">
        <v>92</v>
      </c>
      <c r="C23" s="3" t="s">
        <v>6</v>
      </c>
      <c r="D23" s="3" t="s">
        <v>7</v>
      </c>
      <c r="E23" s="3" t="s">
        <v>10</v>
      </c>
      <c r="F23" s="38">
        <v>22.22</v>
      </c>
      <c r="G23" s="38">
        <v>22</v>
      </c>
      <c r="H23" s="38">
        <v>22.24</v>
      </c>
      <c r="I23" s="38">
        <v>22.15</v>
      </c>
      <c r="J23" s="38">
        <v>23.64</v>
      </c>
      <c r="K23" s="38">
        <v>23.93</v>
      </c>
      <c r="L23" s="38">
        <v>23.04</v>
      </c>
      <c r="M23" s="38">
        <v>23.54</v>
      </c>
      <c r="N23" s="38">
        <v>1.38</v>
      </c>
      <c r="O23" s="38">
        <v>0.38</v>
      </c>
      <c r="P23" s="38">
        <v>0.77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5" customFormat="1">
      <c r="A24" s="24">
        <v>43114</v>
      </c>
      <c r="B24" s="3">
        <v>94</v>
      </c>
      <c r="C24" s="3" t="s">
        <v>6</v>
      </c>
      <c r="D24" s="3" t="s">
        <v>7</v>
      </c>
      <c r="E24" s="3" t="s">
        <v>10</v>
      </c>
      <c r="F24" s="38">
        <v>21.51</v>
      </c>
      <c r="G24" s="38">
        <v>21.62</v>
      </c>
      <c r="H24" s="38">
        <v>21.83</v>
      </c>
      <c r="I24" s="38">
        <v>21.65</v>
      </c>
      <c r="J24" s="38">
        <v>23.27</v>
      </c>
      <c r="K24" s="38">
        <v>23.74</v>
      </c>
      <c r="L24" s="38">
        <v>23.9</v>
      </c>
      <c r="M24" s="38">
        <v>23.64</v>
      </c>
      <c r="N24" s="38">
        <v>1.98</v>
      </c>
      <c r="O24" s="38">
        <v>0.98</v>
      </c>
      <c r="P24" s="38">
        <v>0.51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6" customFormat="1">
      <c r="A25" s="5"/>
      <c r="B25" s="5"/>
      <c r="C25" s="5"/>
      <c r="D25" s="5"/>
      <c r="E25" s="5" t="s">
        <v>11</v>
      </c>
      <c r="F25" s="39">
        <f>AVERAGE(F19:F24)</f>
        <v>21.841666666666665</v>
      </c>
      <c r="G25" s="39">
        <f t="shared" ref="G25" si="13">AVERAGE(G19:G24)</f>
        <v>21.946666666666669</v>
      </c>
      <c r="H25" s="39">
        <f t="shared" ref="H25" si="14">AVERAGE(H19:H24)</f>
        <v>21.88</v>
      </c>
      <c r="I25" s="39">
        <f t="shared" ref="I25" si="15">AVERAGE(I19:I24)</f>
        <v>21.888333333333335</v>
      </c>
      <c r="J25" s="39">
        <f t="shared" ref="J25" si="16">AVERAGE(J19:J24)</f>
        <v>23.176666666666666</v>
      </c>
      <c r="K25" s="39">
        <f t="shared" ref="K25" si="17">AVERAGE(K19:K24)</f>
        <v>23.258333333333336</v>
      </c>
      <c r="L25" s="39">
        <f t="shared" ref="L25" si="18">AVERAGE(L19:L24)</f>
        <v>22.978333333333335</v>
      </c>
      <c r="M25" s="39">
        <f t="shared" ref="M25" si="19">AVERAGE(M19:M24)</f>
        <v>23.138333333333332</v>
      </c>
      <c r="N25" s="39">
        <f t="shared" ref="N25" si="20">AVERAGE(N19:N24)</f>
        <v>1.2483333333333333</v>
      </c>
      <c r="O25" s="39">
        <f t="shared" ref="O25" si="21">AVERAGE(O19:O24)</f>
        <v>0.24333333333333332</v>
      </c>
      <c r="P25" s="39">
        <f t="shared" ref="P25" si="22">AVERAGE(P19:P24)</f>
        <v>0.94333333333333336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27" customFormat="1">
      <c r="A26" s="7"/>
      <c r="B26" s="7"/>
      <c r="C26" s="7"/>
      <c r="D26" s="7"/>
      <c r="E26" s="7" t="s">
        <v>12</v>
      </c>
      <c r="F26" s="40">
        <f>STDEV(F19:F24)/SQRT(COUNT(F19:F24)-1)</f>
        <v>0.16537029156814506</v>
      </c>
      <c r="G26" s="40">
        <f t="shared" ref="G26:P26" si="23">STDEV(G19:G24)/SQRT(COUNT(G19:G24)-1)</f>
        <v>0.1649646426763425</v>
      </c>
      <c r="H26" s="40">
        <f t="shared" si="23"/>
        <v>0.27639102735074406</v>
      </c>
      <c r="I26" s="40">
        <f t="shared" si="23"/>
        <v>0.19111078811342197</v>
      </c>
      <c r="J26" s="40">
        <f t="shared" si="23"/>
        <v>0.22552457367952936</v>
      </c>
      <c r="K26" s="40">
        <f t="shared" si="23"/>
        <v>0.43377797700359716</v>
      </c>
      <c r="L26" s="40">
        <f t="shared" si="23"/>
        <v>0.2647023485602899</v>
      </c>
      <c r="M26" s="40">
        <f t="shared" si="23"/>
        <v>0.29037102702117762</v>
      </c>
      <c r="N26" s="40">
        <f t="shared" si="23"/>
        <v>0.33480043807219451</v>
      </c>
      <c r="O26" s="40">
        <f t="shared" si="23"/>
        <v>0.33522131992660209</v>
      </c>
      <c r="P26" s="40">
        <f t="shared" si="23"/>
        <v>0.21188046944759525</v>
      </c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25" customFormat="1">
      <c r="A27" s="24">
        <v>43082</v>
      </c>
      <c r="B27" s="3">
        <v>9</v>
      </c>
      <c r="C27" s="3" t="s">
        <v>9</v>
      </c>
      <c r="D27" s="3" t="s">
        <v>7</v>
      </c>
      <c r="E27" s="3" t="s">
        <v>10</v>
      </c>
      <c r="F27" s="38">
        <v>22.52</v>
      </c>
      <c r="G27" s="38">
        <v>22.61</v>
      </c>
      <c r="H27" s="38">
        <v>22.94</v>
      </c>
      <c r="I27" s="38">
        <v>22.69</v>
      </c>
      <c r="J27" s="38">
        <v>23.9</v>
      </c>
      <c r="K27" s="38">
        <v>23.85</v>
      </c>
      <c r="L27" s="38">
        <v>23.74</v>
      </c>
      <c r="M27" s="38">
        <v>23.83</v>
      </c>
      <c r="N27" s="38">
        <v>1.1399999999999999</v>
      </c>
      <c r="O27" s="38">
        <v>0.14000000000000001</v>
      </c>
      <c r="P27" s="38">
        <v>0.91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5" customFormat="1">
      <c r="A28" s="24">
        <v>43042</v>
      </c>
      <c r="B28" s="3">
        <v>11</v>
      </c>
      <c r="C28" s="3" t="s">
        <v>9</v>
      </c>
      <c r="D28" s="3" t="s">
        <v>7</v>
      </c>
      <c r="E28" s="3" t="s">
        <v>10</v>
      </c>
      <c r="F28" s="38">
        <v>22.66</v>
      </c>
      <c r="G28" s="38">
        <v>22.96</v>
      </c>
      <c r="H28" s="38">
        <v>23.6</v>
      </c>
      <c r="I28" s="38">
        <v>23.07</v>
      </c>
      <c r="J28" s="38">
        <v>23.4</v>
      </c>
      <c r="K28" s="38">
        <v>23.36</v>
      </c>
      <c r="L28" s="38">
        <v>23.5</v>
      </c>
      <c r="M28" s="38">
        <v>23.42</v>
      </c>
      <c r="N28" s="38">
        <v>0.35</v>
      </c>
      <c r="O28" s="38">
        <v>-0.66</v>
      </c>
      <c r="P28" s="38">
        <v>1.58</v>
      </c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5" customFormat="1">
      <c r="A29" s="24">
        <v>43044</v>
      </c>
      <c r="B29" s="3">
        <v>7</v>
      </c>
      <c r="C29" s="3" t="s">
        <v>9</v>
      </c>
      <c r="D29" s="3" t="s">
        <v>7</v>
      </c>
      <c r="E29" s="3" t="s">
        <v>10</v>
      </c>
      <c r="F29" s="38">
        <v>21.18</v>
      </c>
      <c r="G29" s="38">
        <v>21.69</v>
      </c>
      <c r="H29" s="38">
        <v>21.97</v>
      </c>
      <c r="I29" s="38">
        <v>21.61</v>
      </c>
      <c r="J29" s="38">
        <v>22.3</v>
      </c>
      <c r="K29" s="38">
        <v>22.69</v>
      </c>
      <c r="L29" s="38">
        <v>22.35</v>
      </c>
      <c r="M29" s="38">
        <v>22.45</v>
      </c>
      <c r="N29" s="38">
        <v>0.83</v>
      </c>
      <c r="O29" s="38">
        <v>-0.17</v>
      </c>
      <c r="P29" s="38">
        <v>1.1200000000000001</v>
      </c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5" customFormat="1">
      <c r="A30" s="24">
        <v>43043</v>
      </c>
      <c r="B30" s="3">
        <v>57</v>
      </c>
      <c r="C30" s="3" t="s">
        <v>9</v>
      </c>
      <c r="D30" s="3" t="s">
        <v>7</v>
      </c>
      <c r="E30" s="3" t="s">
        <v>10</v>
      </c>
      <c r="F30" s="38">
        <v>21.33</v>
      </c>
      <c r="G30" s="38">
        <v>21.37</v>
      </c>
      <c r="H30" s="38">
        <v>21.46</v>
      </c>
      <c r="I30" s="38">
        <v>21.39</v>
      </c>
      <c r="J30" s="38">
        <v>22.92</v>
      </c>
      <c r="K30" s="38">
        <v>22.01</v>
      </c>
      <c r="L30" s="38">
        <v>22.03</v>
      </c>
      <c r="M30" s="38">
        <v>22.32</v>
      </c>
      <c r="N30" s="38">
        <v>0.93</v>
      </c>
      <c r="O30" s="38">
        <v>-7.0000000000000007E-2</v>
      </c>
      <c r="P30" s="38">
        <v>1.05</v>
      </c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5" customFormat="1">
      <c r="A31" s="24">
        <v>43113</v>
      </c>
      <c r="B31" s="3">
        <v>59</v>
      </c>
      <c r="C31" s="3" t="s">
        <v>9</v>
      </c>
      <c r="D31" s="3" t="s">
        <v>7</v>
      </c>
      <c r="E31" s="3" t="s">
        <v>10</v>
      </c>
      <c r="F31" s="38">
        <v>21.63</v>
      </c>
      <c r="G31" s="38">
        <v>21.35</v>
      </c>
      <c r="H31" s="38">
        <v>21.57</v>
      </c>
      <c r="I31" s="38">
        <v>21.52</v>
      </c>
      <c r="J31" s="38">
        <v>22.64</v>
      </c>
      <c r="K31" s="38">
        <v>22.36</v>
      </c>
      <c r="L31" s="38">
        <v>22.74</v>
      </c>
      <c r="M31" s="38">
        <v>22.58</v>
      </c>
      <c r="N31" s="38">
        <v>1.06</v>
      </c>
      <c r="O31" s="38">
        <v>0.06</v>
      </c>
      <c r="P31" s="38">
        <v>0.96</v>
      </c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5" customFormat="1">
      <c r="A32" s="24">
        <v>43114</v>
      </c>
      <c r="B32" s="3">
        <v>89</v>
      </c>
      <c r="C32" s="3" t="s">
        <v>9</v>
      </c>
      <c r="D32" s="3" t="s">
        <v>7</v>
      </c>
      <c r="E32" s="3" t="s">
        <v>10</v>
      </c>
      <c r="F32" s="38">
        <v>21.67</v>
      </c>
      <c r="G32" s="38">
        <v>21.65</v>
      </c>
      <c r="H32" s="38">
        <v>21</v>
      </c>
      <c r="I32" s="38">
        <v>21.44</v>
      </c>
      <c r="J32" s="38">
        <v>22.61</v>
      </c>
      <c r="K32" s="38">
        <v>22.54</v>
      </c>
      <c r="L32" s="38">
        <v>22.81</v>
      </c>
      <c r="M32" s="38">
        <v>22.65</v>
      </c>
      <c r="N32" s="38">
        <v>1.21</v>
      </c>
      <c r="O32" s="38">
        <v>0.21</v>
      </c>
      <c r="P32" s="38">
        <v>0.86</v>
      </c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6" customFormat="1">
      <c r="A33" s="5"/>
      <c r="B33" s="5"/>
      <c r="C33" s="5"/>
      <c r="D33" s="5"/>
      <c r="E33" s="5" t="s">
        <v>11</v>
      </c>
      <c r="F33" s="39">
        <f>AVERAGE(F27:F32)</f>
        <v>21.831666666666667</v>
      </c>
      <c r="G33" s="39">
        <f t="shared" ref="G33" si="24">AVERAGE(G27:G32)</f>
        <v>21.938333333333336</v>
      </c>
      <c r="H33" s="39">
        <f t="shared" ref="H33" si="25">AVERAGE(H27:H32)</f>
        <v>22.09</v>
      </c>
      <c r="I33" s="39">
        <f t="shared" ref="I33" si="26">AVERAGE(I27:I32)</f>
        <v>21.953333333333333</v>
      </c>
      <c r="J33" s="39">
        <f t="shared" ref="J33" si="27">AVERAGE(J27:J32)</f>
        <v>22.961666666666662</v>
      </c>
      <c r="K33" s="39">
        <f t="shared" ref="K33" si="28">AVERAGE(K27:K32)</f>
        <v>22.801666666666666</v>
      </c>
      <c r="L33" s="39">
        <f t="shared" ref="L33" si="29">AVERAGE(L27:L32)</f>
        <v>22.861666666666665</v>
      </c>
      <c r="M33" s="39">
        <f t="shared" ref="M33" si="30">AVERAGE(M27:M32)</f>
        <v>22.875</v>
      </c>
      <c r="N33" s="39">
        <f t="shared" ref="N33" si="31">AVERAGE(N27:N32)</f>
        <v>0.92</v>
      </c>
      <c r="O33" s="39">
        <f t="shared" ref="O33" si="32">AVERAGE(O27:O32)</f>
        <v>-8.1666666666666665E-2</v>
      </c>
      <c r="P33" s="39">
        <f t="shared" ref="P33" si="33">AVERAGE(P27:P32)</f>
        <v>1.08</v>
      </c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7" customFormat="1">
      <c r="A34" s="7"/>
      <c r="B34" s="7"/>
      <c r="C34" s="7"/>
      <c r="D34" s="7"/>
      <c r="E34" s="7" t="s">
        <v>12</v>
      </c>
      <c r="F34" s="40">
        <f>STDEV(F27:F32)/SQRT(COUNT(F27:F32)-1)</f>
        <v>0.27590457287499492</v>
      </c>
      <c r="G34" s="40">
        <f t="shared" ref="G34:P34" si="34">STDEV(G27:G32)/SQRT(COUNT(G27:G32)-1)</f>
        <v>0.30390020291755854</v>
      </c>
      <c r="H34" s="40">
        <f t="shared" si="34"/>
        <v>0.44147027079974499</v>
      </c>
      <c r="I34" s="40">
        <f t="shared" si="34"/>
        <v>0.32717783135984835</v>
      </c>
      <c r="J34" s="40">
        <f t="shared" si="34"/>
        <v>0.26376378321015403</v>
      </c>
      <c r="K34" s="40">
        <f t="shared" si="34"/>
        <v>0.30420278324389693</v>
      </c>
      <c r="L34" s="40">
        <f t="shared" si="34"/>
        <v>0.29324960926373472</v>
      </c>
      <c r="M34" s="40">
        <f t="shared" si="34"/>
        <v>0.2709501799224352</v>
      </c>
      <c r="N34" s="40">
        <f t="shared" si="34"/>
        <v>0.13931259813814384</v>
      </c>
      <c r="O34" s="40">
        <f t="shared" si="34"/>
        <v>0.14095152831144944</v>
      </c>
      <c r="P34" s="40">
        <f t="shared" si="34"/>
        <v>0.11733712115098099</v>
      </c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25" customFormat="1">
      <c r="A35" s="24">
        <v>43082</v>
      </c>
      <c r="B35" s="3">
        <v>16</v>
      </c>
      <c r="C35" s="3" t="s">
        <v>6</v>
      </c>
      <c r="D35" s="3" t="s">
        <v>7</v>
      </c>
      <c r="E35" s="3" t="s">
        <v>13</v>
      </c>
      <c r="F35" s="38">
        <v>21.75</v>
      </c>
      <c r="G35" s="38">
        <v>21.87</v>
      </c>
      <c r="H35" s="38">
        <v>21.64</v>
      </c>
      <c r="I35" s="38">
        <v>21.75</v>
      </c>
      <c r="J35" s="38">
        <v>25.61</v>
      </c>
      <c r="K35" s="38">
        <v>25.84</v>
      </c>
      <c r="L35" s="38">
        <v>25.8</v>
      </c>
      <c r="M35" s="38">
        <v>25.75</v>
      </c>
      <c r="N35" s="38">
        <v>4</v>
      </c>
      <c r="O35" s="38">
        <v>2.99</v>
      </c>
      <c r="P35" s="38">
        <v>0.13</v>
      </c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5" customFormat="1">
      <c r="A36" s="24">
        <v>43042</v>
      </c>
      <c r="B36" s="3">
        <v>18</v>
      </c>
      <c r="C36" s="3" t="s">
        <v>6</v>
      </c>
      <c r="D36" s="3" t="s">
        <v>7</v>
      </c>
      <c r="E36" s="3" t="s">
        <v>13</v>
      </c>
      <c r="F36" s="38">
        <v>21.7</v>
      </c>
      <c r="G36" s="38">
        <v>22.73</v>
      </c>
      <c r="H36" s="38">
        <v>21.63</v>
      </c>
      <c r="I36" s="38">
        <v>22.02</v>
      </c>
      <c r="J36" s="38">
        <v>26.43</v>
      </c>
      <c r="K36" s="38">
        <v>26.42</v>
      </c>
      <c r="L36" s="38">
        <v>26.67</v>
      </c>
      <c r="M36" s="38">
        <v>26.51</v>
      </c>
      <c r="N36" s="38">
        <v>4.49</v>
      </c>
      <c r="O36" s="38">
        <v>3.48</v>
      </c>
      <c r="P36" s="38">
        <v>0.09</v>
      </c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5" customFormat="1">
      <c r="A37" s="24">
        <v>43044</v>
      </c>
      <c r="B37" s="3">
        <v>20</v>
      </c>
      <c r="C37" s="3" t="s">
        <v>6</v>
      </c>
      <c r="D37" s="3" t="s">
        <v>7</v>
      </c>
      <c r="E37" s="3" t="s">
        <v>13</v>
      </c>
      <c r="F37" s="38">
        <v>21.43</v>
      </c>
      <c r="G37" s="38">
        <v>21.29</v>
      </c>
      <c r="H37" s="38">
        <v>21.38</v>
      </c>
      <c r="I37" s="38">
        <v>21.37</v>
      </c>
      <c r="J37" s="38">
        <v>27.01</v>
      </c>
      <c r="K37" s="38">
        <v>27.41</v>
      </c>
      <c r="L37" s="38">
        <v>27.5</v>
      </c>
      <c r="M37" s="38">
        <v>27.31</v>
      </c>
      <c r="N37" s="38">
        <v>5.94</v>
      </c>
      <c r="O37" s="38">
        <v>4.9400000000000004</v>
      </c>
      <c r="P37" s="38">
        <v>0.03</v>
      </c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25" customFormat="1">
      <c r="A38" s="24">
        <v>43043</v>
      </c>
      <c r="B38" s="3">
        <v>106</v>
      </c>
      <c r="C38" s="3" t="s">
        <v>6</v>
      </c>
      <c r="D38" s="3" t="s">
        <v>7</v>
      </c>
      <c r="E38" s="3" t="s">
        <v>13</v>
      </c>
      <c r="F38" s="38">
        <v>20.81</v>
      </c>
      <c r="G38" s="38">
        <v>20.59</v>
      </c>
      <c r="H38" s="38">
        <v>20.61</v>
      </c>
      <c r="I38" s="38">
        <v>20.67</v>
      </c>
      <c r="J38" s="38">
        <v>25.81</v>
      </c>
      <c r="K38" s="38">
        <v>25.59</v>
      </c>
      <c r="L38" s="38">
        <v>25.78</v>
      </c>
      <c r="M38" s="38">
        <v>25.73</v>
      </c>
      <c r="N38" s="38">
        <v>5.0599999999999996</v>
      </c>
      <c r="O38" s="38">
        <v>4.05</v>
      </c>
      <c r="P38" s="38">
        <v>0.06</v>
      </c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25" customFormat="1">
      <c r="A39" s="24">
        <v>43113</v>
      </c>
      <c r="B39" s="3">
        <v>52</v>
      </c>
      <c r="C39" s="3" t="s">
        <v>6</v>
      </c>
      <c r="D39" s="3" t="s">
        <v>7</v>
      </c>
      <c r="E39" s="3" t="s">
        <v>13</v>
      </c>
      <c r="F39" s="38">
        <v>21.47</v>
      </c>
      <c r="G39" s="38">
        <v>21.26</v>
      </c>
      <c r="H39" s="38">
        <v>21.57</v>
      </c>
      <c r="I39" s="38">
        <v>21.43</v>
      </c>
      <c r="J39" s="38">
        <v>23.39</v>
      </c>
      <c r="K39" s="38">
        <v>23.18</v>
      </c>
      <c r="L39" s="38">
        <v>23.71</v>
      </c>
      <c r="M39" s="38">
        <v>23.43</v>
      </c>
      <c r="N39" s="38">
        <v>1.99</v>
      </c>
      <c r="O39" s="38">
        <v>0.99</v>
      </c>
      <c r="P39" s="38">
        <v>0.5</v>
      </c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25" customFormat="1">
      <c r="A40" s="24">
        <v>43114</v>
      </c>
      <c r="B40" s="3">
        <v>102</v>
      </c>
      <c r="C40" s="3" t="s">
        <v>6</v>
      </c>
      <c r="D40" s="3" t="s">
        <v>7</v>
      </c>
      <c r="E40" s="3" t="s">
        <v>13</v>
      </c>
      <c r="F40" s="38">
        <v>21.46</v>
      </c>
      <c r="G40" s="38">
        <v>21.93</v>
      </c>
      <c r="H40" s="38">
        <v>21.92</v>
      </c>
      <c r="I40" s="38">
        <v>21.77</v>
      </c>
      <c r="J40" s="38">
        <v>23.64</v>
      </c>
      <c r="K40" s="38">
        <v>23.06</v>
      </c>
      <c r="L40" s="38">
        <v>23.63</v>
      </c>
      <c r="M40" s="38">
        <v>23.44</v>
      </c>
      <c r="N40" s="38">
        <v>1.67</v>
      </c>
      <c r="O40" s="38">
        <v>0.67</v>
      </c>
      <c r="P40" s="38">
        <v>0.63</v>
      </c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26" customFormat="1">
      <c r="A41" s="5"/>
      <c r="B41" s="5"/>
      <c r="C41" s="5"/>
      <c r="D41" s="5"/>
      <c r="E41" s="5" t="s">
        <v>11</v>
      </c>
      <c r="F41" s="39">
        <f>AVERAGE(F35:F40)</f>
        <v>21.436666666666667</v>
      </c>
      <c r="G41" s="39">
        <f t="shared" ref="G41" si="35">AVERAGE(G35:G40)</f>
        <v>21.611666666666668</v>
      </c>
      <c r="H41" s="39">
        <f t="shared" ref="H41" si="36">AVERAGE(H35:H40)</f>
        <v>21.458333333333332</v>
      </c>
      <c r="I41" s="39">
        <f t="shared" ref="I41" si="37">AVERAGE(I35:I40)</f>
        <v>21.501666666666669</v>
      </c>
      <c r="J41" s="39">
        <f t="shared" ref="J41" si="38">AVERAGE(J35:J40)</f>
        <v>25.314999999999998</v>
      </c>
      <c r="K41" s="39">
        <f t="shared" ref="K41" si="39">AVERAGE(K35:K40)</f>
        <v>25.25</v>
      </c>
      <c r="L41" s="39">
        <f t="shared" ref="L41" si="40">AVERAGE(L35:L40)</f>
        <v>25.515000000000001</v>
      </c>
      <c r="M41" s="39">
        <f t="shared" ref="M41" si="41">AVERAGE(M35:M40)</f>
        <v>25.361666666666668</v>
      </c>
      <c r="N41" s="39">
        <f t="shared" ref="N41" si="42">AVERAGE(N35:N40)</f>
        <v>3.8583333333333329</v>
      </c>
      <c r="O41" s="39">
        <f t="shared" ref="O41" si="43">AVERAGE(O35:O40)</f>
        <v>2.8533333333333335</v>
      </c>
      <c r="P41" s="39">
        <f t="shared" ref="P41" si="44">AVERAGE(P35:P40)</f>
        <v>0.24</v>
      </c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27" customFormat="1">
      <c r="A42" s="7"/>
      <c r="B42" s="7"/>
      <c r="C42" s="7"/>
      <c r="D42" s="7"/>
      <c r="E42" s="7" t="s">
        <v>12</v>
      </c>
      <c r="F42" s="40">
        <f>STDEV(F35:F40)/SQRT(COUNT(F35:F40)-1)</f>
        <v>0.14992442540604708</v>
      </c>
      <c r="G42" s="40">
        <f t="shared" ref="G42:P42" si="45">STDEV(G35:G40)/SQRT(COUNT(G35:G40)-1)</f>
        <v>0.32800508126145445</v>
      </c>
      <c r="H42" s="40">
        <f t="shared" si="45"/>
        <v>0.20138354782189491</v>
      </c>
      <c r="I42" s="40">
        <f t="shared" si="45"/>
        <v>0.21132754986828667</v>
      </c>
      <c r="J42" s="40">
        <f t="shared" si="45"/>
        <v>0.66210422140324698</v>
      </c>
      <c r="K42" s="40">
        <f t="shared" si="45"/>
        <v>0.78940990619576112</v>
      </c>
      <c r="L42" s="40">
        <f t="shared" si="45"/>
        <v>0.69962704350246507</v>
      </c>
      <c r="M42" s="40">
        <f t="shared" si="45"/>
        <v>0.71624809482003737</v>
      </c>
      <c r="N42" s="40">
        <f t="shared" si="45"/>
        <v>0.76094371232919333</v>
      </c>
      <c r="O42" s="40">
        <f t="shared" si="45"/>
        <v>0.75990876645379835</v>
      </c>
      <c r="P42" s="40">
        <f t="shared" si="45"/>
        <v>0.11503043075638725</v>
      </c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s="25" customFormat="1">
      <c r="A43" s="24">
        <v>43082</v>
      </c>
      <c r="B43" s="3">
        <v>13</v>
      </c>
      <c r="C43" s="3" t="s">
        <v>9</v>
      </c>
      <c r="D43" s="3" t="s">
        <v>7</v>
      </c>
      <c r="E43" s="3" t="s">
        <v>13</v>
      </c>
      <c r="F43" s="38">
        <v>20.74</v>
      </c>
      <c r="G43" s="38">
        <v>20.71</v>
      </c>
      <c r="H43" s="38">
        <v>20.079999999999998</v>
      </c>
      <c r="I43" s="38">
        <v>20.51</v>
      </c>
      <c r="J43" s="38">
        <v>24.67</v>
      </c>
      <c r="K43" s="38">
        <v>24.82</v>
      </c>
      <c r="L43" s="38">
        <v>24.74</v>
      </c>
      <c r="M43" s="38">
        <v>24.74</v>
      </c>
      <c r="N43" s="38">
        <v>4.2300000000000004</v>
      </c>
      <c r="O43" s="38">
        <v>3.23</v>
      </c>
      <c r="P43" s="38">
        <v>0.11</v>
      </c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25" customFormat="1">
      <c r="A44" s="24">
        <v>43042</v>
      </c>
      <c r="B44" s="3">
        <v>53</v>
      </c>
      <c r="C44" s="3" t="s">
        <v>9</v>
      </c>
      <c r="D44" s="3" t="s">
        <v>7</v>
      </c>
      <c r="E44" s="3" t="s">
        <v>13</v>
      </c>
      <c r="F44" s="38">
        <v>20.55</v>
      </c>
      <c r="G44" s="38">
        <v>20.79</v>
      </c>
      <c r="H44" s="38">
        <v>20.56</v>
      </c>
      <c r="I44" s="38">
        <v>20.63</v>
      </c>
      <c r="J44" s="38">
        <v>23.2</v>
      </c>
      <c r="K44" s="38">
        <v>23.3</v>
      </c>
      <c r="L44" s="38">
        <v>23.19</v>
      </c>
      <c r="M44" s="38">
        <v>23.23</v>
      </c>
      <c r="N44" s="38">
        <v>2.6</v>
      </c>
      <c r="O44" s="38">
        <v>1.59</v>
      </c>
      <c r="P44" s="38">
        <v>0.33</v>
      </c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25" customFormat="1">
      <c r="A45" s="24">
        <v>43043</v>
      </c>
      <c r="B45" s="3">
        <v>55</v>
      </c>
      <c r="C45" s="3" t="s">
        <v>9</v>
      </c>
      <c r="D45" s="3" t="s">
        <v>7</v>
      </c>
      <c r="E45" s="3" t="s">
        <v>13</v>
      </c>
      <c r="F45" s="38">
        <v>20.45</v>
      </c>
      <c r="G45" s="38">
        <v>20.51</v>
      </c>
      <c r="H45" s="38">
        <v>20.74</v>
      </c>
      <c r="I45" s="38">
        <v>20.57</v>
      </c>
      <c r="J45" s="38">
        <v>24.84</v>
      </c>
      <c r="K45" s="38">
        <v>24.98</v>
      </c>
      <c r="L45" s="38">
        <v>24.72</v>
      </c>
      <c r="M45" s="38">
        <v>24.85</v>
      </c>
      <c r="N45" s="38">
        <v>4.28</v>
      </c>
      <c r="O45" s="38">
        <v>3.28</v>
      </c>
      <c r="P45" s="38">
        <v>0.1</v>
      </c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25" customFormat="1">
      <c r="A46" s="24">
        <v>43044</v>
      </c>
      <c r="B46" s="3">
        <v>103</v>
      </c>
      <c r="C46" s="3" t="s">
        <v>9</v>
      </c>
      <c r="D46" s="3" t="s">
        <v>7</v>
      </c>
      <c r="E46" s="3" t="s">
        <v>13</v>
      </c>
      <c r="F46" s="38">
        <v>20.96</v>
      </c>
      <c r="G46" s="38">
        <v>21.13</v>
      </c>
      <c r="H46" s="38">
        <v>21.36</v>
      </c>
      <c r="I46" s="38">
        <v>21.15</v>
      </c>
      <c r="J46" s="38">
        <v>26.11</v>
      </c>
      <c r="K46" s="38">
        <v>26.16</v>
      </c>
      <c r="L46" s="38">
        <v>26.09</v>
      </c>
      <c r="M46" s="38">
        <v>26.12</v>
      </c>
      <c r="N46" s="38">
        <v>4.97</v>
      </c>
      <c r="O46" s="38">
        <v>3.97</v>
      </c>
      <c r="P46" s="38">
        <v>0.06</v>
      </c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25" customFormat="1">
      <c r="A47" s="24">
        <v>43113</v>
      </c>
      <c r="B47" s="3">
        <v>105</v>
      </c>
      <c r="C47" s="3" t="s">
        <v>9</v>
      </c>
      <c r="D47" s="3" t="s">
        <v>7</v>
      </c>
      <c r="E47" s="3" t="s">
        <v>13</v>
      </c>
      <c r="F47" s="38">
        <v>20.61</v>
      </c>
      <c r="G47" s="38">
        <v>20.48</v>
      </c>
      <c r="H47" s="38">
        <v>20.54</v>
      </c>
      <c r="I47" s="38">
        <v>20.54</v>
      </c>
      <c r="J47" s="38">
        <v>24.27</v>
      </c>
      <c r="K47" s="38">
        <v>24.36</v>
      </c>
      <c r="L47" s="38">
        <v>24.02</v>
      </c>
      <c r="M47" s="38">
        <v>24.22</v>
      </c>
      <c r="N47" s="38">
        <v>3.67</v>
      </c>
      <c r="O47" s="38">
        <v>2.67</v>
      </c>
      <c r="P47" s="38">
        <v>0.16</v>
      </c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25" customFormat="1">
      <c r="A48" s="24">
        <v>43114</v>
      </c>
      <c r="B48" s="3">
        <v>101</v>
      </c>
      <c r="C48" s="3" t="s">
        <v>9</v>
      </c>
      <c r="D48" s="3" t="s">
        <v>7</v>
      </c>
      <c r="E48" s="3" t="s">
        <v>13</v>
      </c>
      <c r="F48" s="38">
        <v>20.52</v>
      </c>
      <c r="G48" s="38">
        <v>20.170000000000002</v>
      </c>
      <c r="H48" s="38">
        <v>20.68</v>
      </c>
      <c r="I48" s="38">
        <v>20.46</v>
      </c>
      <c r="J48" s="38">
        <v>25.56</v>
      </c>
      <c r="K48" s="38">
        <v>25.74</v>
      </c>
      <c r="L48" s="38">
        <v>25.76</v>
      </c>
      <c r="M48" s="38">
        <v>25.69</v>
      </c>
      <c r="N48" s="38">
        <v>5.23</v>
      </c>
      <c r="O48" s="38">
        <v>4.2300000000000004</v>
      </c>
      <c r="P48" s="38">
        <v>0.05</v>
      </c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s="26" customFormat="1">
      <c r="A49" s="5"/>
      <c r="B49" s="5"/>
      <c r="C49" s="5"/>
      <c r="D49" s="5"/>
      <c r="E49" s="5" t="s">
        <v>11</v>
      </c>
      <c r="F49" s="39">
        <f>AVERAGE(F43:F48)</f>
        <v>20.638333333333332</v>
      </c>
      <c r="G49" s="39">
        <f t="shared" ref="G49" si="46">AVERAGE(G43:G48)</f>
        <v>20.631666666666668</v>
      </c>
      <c r="H49" s="39">
        <f t="shared" ref="H49" si="47">AVERAGE(H43:H48)</f>
        <v>20.66</v>
      </c>
      <c r="I49" s="39">
        <f t="shared" ref="I49" si="48">AVERAGE(I43:I48)</f>
        <v>20.643333333333334</v>
      </c>
      <c r="J49" s="39">
        <f t="shared" ref="J49" si="49">AVERAGE(J43:J48)</f>
        <v>24.775000000000002</v>
      </c>
      <c r="K49" s="39">
        <f t="shared" ref="K49" si="50">AVERAGE(K43:K48)</f>
        <v>24.893333333333334</v>
      </c>
      <c r="L49" s="39">
        <f t="shared" ref="L49" si="51">AVERAGE(L43:L48)</f>
        <v>24.753333333333334</v>
      </c>
      <c r="M49" s="39">
        <f t="shared" ref="M49" si="52">AVERAGE(M43:M48)</f>
        <v>24.808333333333334</v>
      </c>
      <c r="N49" s="39">
        <f t="shared" ref="N49" si="53">AVERAGE(N43:N48)</f>
        <v>4.1633333333333331</v>
      </c>
      <c r="O49" s="39">
        <f t="shared" ref="O49" si="54">AVERAGE(O43:O48)</f>
        <v>3.1616666666666666</v>
      </c>
      <c r="P49" s="39">
        <f t="shared" ref="P49" si="55">AVERAGE(P43:P48)</f>
        <v>0.13500000000000004</v>
      </c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27" customFormat="1">
      <c r="A50" s="7"/>
      <c r="B50" s="7"/>
      <c r="C50" s="7"/>
      <c r="D50" s="7"/>
      <c r="E50" s="7" t="s">
        <v>12</v>
      </c>
      <c r="F50" s="40">
        <f>STDEV(F43:F48)/SQRT(COUNT(F43:F48)-1)</f>
        <v>8.2917629810151661E-2</v>
      </c>
      <c r="G50" s="40">
        <f t="shared" ref="G50:P50" si="56">STDEV(G43:G48)/SQRT(COUNT(G43:G48)-1)</f>
        <v>0.14566857359545057</v>
      </c>
      <c r="H50" s="40">
        <f t="shared" si="56"/>
        <v>0.18521339044464374</v>
      </c>
      <c r="I50" s="40">
        <f t="shared" si="56"/>
        <v>0.11390054140930699</v>
      </c>
      <c r="J50" s="40">
        <f t="shared" si="56"/>
        <v>0.45384358539038533</v>
      </c>
      <c r="K50" s="40">
        <f t="shared" si="56"/>
        <v>0.45419525903881164</v>
      </c>
      <c r="L50" s="40">
        <f t="shared" si="56"/>
        <v>0.48096292303392085</v>
      </c>
      <c r="M50" s="40">
        <f t="shared" si="56"/>
        <v>0.4622329859857835</v>
      </c>
      <c r="N50" s="40">
        <f t="shared" si="56"/>
        <v>0.42397798684994698</v>
      </c>
      <c r="O50" s="40">
        <f t="shared" si="56"/>
        <v>0.42545426702917694</v>
      </c>
      <c r="P50" s="40">
        <f t="shared" si="56"/>
        <v>4.6195237849804373E-2</v>
      </c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s="25" customFormat="1">
      <c r="A51" s="24">
        <v>43082</v>
      </c>
      <c r="B51" s="3">
        <v>14</v>
      </c>
      <c r="C51" s="3" t="s">
        <v>6</v>
      </c>
      <c r="D51" s="3" t="s">
        <v>7</v>
      </c>
      <c r="E51" s="3" t="s">
        <v>14</v>
      </c>
      <c r="F51" s="38">
        <v>22.53</v>
      </c>
      <c r="G51" s="38">
        <v>22.83</v>
      </c>
      <c r="H51" s="38">
        <v>22.05</v>
      </c>
      <c r="I51" s="38">
        <v>22.47</v>
      </c>
      <c r="J51" s="38">
        <v>22.67</v>
      </c>
      <c r="K51" s="38">
        <v>22.74</v>
      </c>
      <c r="L51" s="38">
        <v>22.63</v>
      </c>
      <c r="M51" s="38">
        <v>22.68</v>
      </c>
      <c r="N51" s="38">
        <v>0.21</v>
      </c>
      <c r="O51" s="38">
        <v>-0.79</v>
      </c>
      <c r="P51" s="38">
        <v>1.73</v>
      </c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s="25" customFormat="1">
      <c r="A52" s="24">
        <v>43042</v>
      </c>
      <c r="B52" s="3">
        <v>10</v>
      </c>
      <c r="C52" s="3" t="s">
        <v>6</v>
      </c>
      <c r="D52" s="3" t="s">
        <v>7</v>
      </c>
      <c r="E52" s="3" t="s">
        <v>14</v>
      </c>
      <c r="F52" s="38">
        <v>22.85</v>
      </c>
      <c r="G52" s="38">
        <v>23.26</v>
      </c>
      <c r="H52" s="38">
        <v>22.98</v>
      </c>
      <c r="I52" s="38">
        <v>23.03</v>
      </c>
      <c r="J52" s="38">
        <v>22.62</v>
      </c>
      <c r="K52" s="38">
        <v>22.85</v>
      </c>
      <c r="L52" s="38">
        <v>23.17</v>
      </c>
      <c r="M52" s="38">
        <v>22.88</v>
      </c>
      <c r="N52" s="38">
        <v>-0.15</v>
      </c>
      <c r="O52" s="38">
        <v>-1.1499999999999999</v>
      </c>
      <c r="P52" s="38">
        <v>2.2200000000000002</v>
      </c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s="25" customFormat="1">
      <c r="A53" s="24">
        <v>43044</v>
      </c>
      <c r="B53" s="3">
        <v>12</v>
      </c>
      <c r="C53" s="3" t="s">
        <v>6</v>
      </c>
      <c r="D53" s="3" t="s">
        <v>7</v>
      </c>
      <c r="E53" s="3" t="s">
        <v>14</v>
      </c>
      <c r="F53" s="38">
        <v>21.79</v>
      </c>
      <c r="G53" s="38">
        <v>21.73</v>
      </c>
      <c r="H53" s="38">
        <v>22.12</v>
      </c>
      <c r="I53" s="38">
        <v>21.88</v>
      </c>
      <c r="J53" s="38">
        <v>25.49</v>
      </c>
      <c r="K53" s="38">
        <v>25.79</v>
      </c>
      <c r="L53" s="38">
        <v>25.5</v>
      </c>
      <c r="M53" s="38">
        <v>25.59</v>
      </c>
      <c r="N53" s="38">
        <v>3.71</v>
      </c>
      <c r="O53" s="38">
        <v>2.71</v>
      </c>
      <c r="P53" s="38">
        <v>0.15</v>
      </c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s="25" customFormat="1">
      <c r="A54" s="24">
        <v>43043</v>
      </c>
      <c r="B54" s="3">
        <v>50</v>
      </c>
      <c r="C54" s="3" t="s">
        <v>6</v>
      </c>
      <c r="D54" s="3" t="s">
        <v>7</v>
      </c>
      <c r="E54" s="3" t="s">
        <v>14</v>
      </c>
      <c r="F54" s="38">
        <v>22.31</v>
      </c>
      <c r="G54" s="38">
        <v>22.78</v>
      </c>
      <c r="H54" s="38">
        <v>23</v>
      </c>
      <c r="I54" s="38">
        <v>22.7</v>
      </c>
      <c r="J54" s="38">
        <v>22.55</v>
      </c>
      <c r="K54" s="38">
        <v>22.58</v>
      </c>
      <c r="L54" s="38">
        <v>22.67</v>
      </c>
      <c r="M54" s="38">
        <v>22.6</v>
      </c>
      <c r="N54" s="38">
        <v>-0.1</v>
      </c>
      <c r="O54" s="38">
        <v>-1.1000000000000001</v>
      </c>
      <c r="P54" s="38">
        <v>2.14</v>
      </c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s="25" customFormat="1">
      <c r="A55" s="24">
        <v>43113</v>
      </c>
      <c r="B55" s="3">
        <v>96</v>
      </c>
      <c r="C55" s="3" t="s">
        <v>6</v>
      </c>
      <c r="D55" s="3" t="s">
        <v>7</v>
      </c>
      <c r="E55" s="3" t="s">
        <v>14</v>
      </c>
      <c r="F55" s="38">
        <v>22.13</v>
      </c>
      <c r="G55" s="38">
        <v>22.01</v>
      </c>
      <c r="H55" s="38">
        <v>22.32</v>
      </c>
      <c r="I55" s="38">
        <v>22.15</v>
      </c>
      <c r="J55" s="38">
        <v>23.86</v>
      </c>
      <c r="K55" s="38">
        <v>23.31</v>
      </c>
      <c r="L55" s="38">
        <v>23.78</v>
      </c>
      <c r="M55" s="38">
        <v>23.65</v>
      </c>
      <c r="N55" s="38">
        <v>1.5</v>
      </c>
      <c r="O55" s="38">
        <v>0.49</v>
      </c>
      <c r="P55" s="38">
        <v>0.71</v>
      </c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s="25" customFormat="1">
      <c r="A56" s="24">
        <v>43114</v>
      </c>
      <c r="B56" s="3">
        <v>100</v>
      </c>
      <c r="C56" s="3" t="s">
        <v>6</v>
      </c>
      <c r="D56" s="3" t="s">
        <v>7</v>
      </c>
      <c r="E56" s="3" t="s">
        <v>14</v>
      </c>
      <c r="F56" s="38">
        <v>22.93</v>
      </c>
      <c r="G56" s="38">
        <v>22.1</v>
      </c>
      <c r="H56" s="38">
        <v>22.48</v>
      </c>
      <c r="I56" s="38">
        <v>22.5</v>
      </c>
      <c r="J56" s="38">
        <v>23.23</v>
      </c>
      <c r="K56" s="38">
        <v>23.17</v>
      </c>
      <c r="L56" s="38">
        <v>23</v>
      </c>
      <c r="M56" s="38">
        <v>23.13</v>
      </c>
      <c r="N56" s="38">
        <v>0.63</v>
      </c>
      <c r="O56" s="38">
        <v>-0.37</v>
      </c>
      <c r="P56" s="38">
        <v>1.29</v>
      </c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s="26" customFormat="1">
      <c r="A57" s="5"/>
      <c r="B57" s="5"/>
      <c r="C57" s="5"/>
      <c r="D57" s="5"/>
      <c r="E57" s="5" t="s">
        <v>11</v>
      </c>
      <c r="F57" s="39">
        <f>AVERAGE(F51:F56)</f>
        <v>22.423333333333332</v>
      </c>
      <c r="G57" s="39">
        <f t="shared" ref="G57" si="57">AVERAGE(G51:G56)</f>
        <v>22.451666666666668</v>
      </c>
      <c r="H57" s="39">
        <f t="shared" ref="H57" si="58">AVERAGE(H51:H56)</f>
        <v>22.491666666666664</v>
      </c>
      <c r="I57" s="39">
        <f t="shared" ref="I57" si="59">AVERAGE(I51:I56)</f>
        <v>22.454999999999998</v>
      </c>
      <c r="J57" s="39">
        <f t="shared" ref="J57" si="60">AVERAGE(J51:J56)</f>
        <v>23.403333333333332</v>
      </c>
      <c r="K57" s="39">
        <f t="shared" ref="K57" si="61">AVERAGE(K51:K56)</f>
        <v>23.406666666666666</v>
      </c>
      <c r="L57" s="39">
        <f t="shared" ref="L57" si="62">AVERAGE(L51:L56)</f>
        <v>23.458333333333332</v>
      </c>
      <c r="M57" s="39">
        <f t="shared" ref="M57" si="63">AVERAGE(M51:M56)</f>
        <v>23.421666666666667</v>
      </c>
      <c r="N57" s="39">
        <f t="shared" ref="N57" si="64">AVERAGE(N51:N56)</f>
        <v>0.96666666666666667</v>
      </c>
      <c r="O57" s="39">
        <f t="shared" ref="O57" si="65">AVERAGE(O51:O56)</f>
        <v>-3.500000000000001E-2</v>
      </c>
      <c r="P57" s="39">
        <f t="shared" ref="P57" si="66">AVERAGE(P51:P56)</f>
        <v>1.3733333333333333</v>
      </c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27" customFormat="1">
      <c r="A58" s="7"/>
      <c r="B58" s="7"/>
      <c r="C58" s="7"/>
      <c r="D58" s="7"/>
      <c r="E58" s="7" t="s">
        <v>12</v>
      </c>
      <c r="F58" s="40">
        <f>STDEV(F51:F56)/SQRT(COUNT(F51:F56)-1)</f>
        <v>0.19494956612758454</v>
      </c>
      <c r="G58" s="40">
        <f t="shared" ref="G58:P58" si="67">STDEV(G51:G56)/SQRT(COUNT(G51:G56)-1)</f>
        <v>0.26411234983115289</v>
      </c>
      <c r="H58" s="40">
        <f t="shared" si="67"/>
        <v>0.18543821972110627</v>
      </c>
      <c r="I58" s="40">
        <f t="shared" si="67"/>
        <v>0.18072631241742335</v>
      </c>
      <c r="J58" s="40">
        <f t="shared" si="67"/>
        <v>0.50881561820892718</v>
      </c>
      <c r="K58" s="40">
        <f t="shared" si="67"/>
        <v>0.53603482473933839</v>
      </c>
      <c r="L58" s="40">
        <f t="shared" si="67"/>
        <v>0.48467239794868999</v>
      </c>
      <c r="M58" s="40">
        <f t="shared" si="67"/>
        <v>0.50428100631823636</v>
      </c>
      <c r="N58" s="40">
        <f t="shared" si="67"/>
        <v>0.65972519531493801</v>
      </c>
      <c r="O58" s="40">
        <f t="shared" si="67"/>
        <v>0.65940427660123646</v>
      </c>
      <c r="P58" s="40">
        <f t="shared" si="67"/>
        <v>0.36744160533795478</v>
      </c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s="25" customFormat="1">
      <c r="A59" s="24">
        <v>43082</v>
      </c>
      <c r="B59" s="3">
        <v>17</v>
      </c>
      <c r="C59" s="3" t="s">
        <v>9</v>
      </c>
      <c r="D59" s="3" t="s">
        <v>7</v>
      </c>
      <c r="E59" s="3" t="s">
        <v>14</v>
      </c>
      <c r="F59" s="38">
        <v>22.62</v>
      </c>
      <c r="G59" s="38">
        <v>22.66</v>
      </c>
      <c r="H59" s="38">
        <v>22.94</v>
      </c>
      <c r="I59" s="38">
        <v>22.74</v>
      </c>
      <c r="J59" s="38">
        <v>23.35</v>
      </c>
      <c r="K59" s="38">
        <v>23.71</v>
      </c>
      <c r="L59" s="38">
        <v>23.93</v>
      </c>
      <c r="M59" s="38">
        <v>23.66</v>
      </c>
      <c r="N59" s="38">
        <v>0.92</v>
      </c>
      <c r="O59" s="38">
        <v>-0.08</v>
      </c>
      <c r="P59" s="38">
        <v>1.06</v>
      </c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s="25" customFormat="1">
      <c r="A60" s="24">
        <v>43042</v>
      </c>
      <c r="B60" s="3">
        <v>19</v>
      </c>
      <c r="C60" s="3" t="s">
        <v>9</v>
      </c>
      <c r="D60" s="3" t="s">
        <v>7</v>
      </c>
      <c r="E60" s="3" t="s">
        <v>14</v>
      </c>
      <c r="F60" s="38">
        <v>23.3</v>
      </c>
      <c r="G60" s="38">
        <v>23.94</v>
      </c>
      <c r="H60" s="38">
        <v>23.8</v>
      </c>
      <c r="I60" s="38">
        <v>23.68</v>
      </c>
      <c r="J60" s="38">
        <v>24.31</v>
      </c>
      <c r="K60" s="38">
        <v>24.47</v>
      </c>
      <c r="L60" s="38">
        <v>24.41</v>
      </c>
      <c r="M60" s="38">
        <v>24.4</v>
      </c>
      <c r="N60" s="38">
        <v>0.72</v>
      </c>
      <c r="O60" s="38">
        <v>-0.28999999999999998</v>
      </c>
      <c r="P60" s="38">
        <v>1.22</v>
      </c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s="25" customFormat="1">
      <c r="A61" s="24">
        <v>43044</v>
      </c>
      <c r="B61" s="3">
        <v>15</v>
      </c>
      <c r="C61" s="3" t="s">
        <v>9</v>
      </c>
      <c r="D61" s="3" t="s">
        <v>7</v>
      </c>
      <c r="E61" s="3" t="s">
        <v>14</v>
      </c>
      <c r="F61" s="38">
        <v>22.83</v>
      </c>
      <c r="G61" s="38">
        <v>22</v>
      </c>
      <c r="H61" s="38">
        <v>22.32</v>
      </c>
      <c r="I61" s="38">
        <v>22.38</v>
      </c>
      <c r="J61" s="38">
        <v>23.53</v>
      </c>
      <c r="K61" s="38">
        <v>23.32</v>
      </c>
      <c r="L61" s="38">
        <v>23.75</v>
      </c>
      <c r="M61" s="38">
        <v>23.53</v>
      </c>
      <c r="N61" s="38">
        <v>1.1499999999999999</v>
      </c>
      <c r="O61" s="38">
        <v>0.15</v>
      </c>
      <c r="P61" s="38">
        <v>0.9</v>
      </c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s="25" customFormat="1">
      <c r="A62" s="24">
        <v>43043</v>
      </c>
      <c r="B62" s="3">
        <v>49</v>
      </c>
      <c r="C62" s="3" t="s">
        <v>9</v>
      </c>
      <c r="D62" s="3" t="s">
        <v>7</v>
      </c>
      <c r="E62" s="3" t="s">
        <v>14</v>
      </c>
      <c r="F62" s="38">
        <v>21.44</v>
      </c>
      <c r="G62" s="38">
        <v>21.58</v>
      </c>
      <c r="H62" s="38">
        <v>21.93</v>
      </c>
      <c r="I62" s="38">
        <v>21.65</v>
      </c>
      <c r="J62" s="38">
        <v>22.36</v>
      </c>
      <c r="K62" s="38">
        <v>22.49</v>
      </c>
      <c r="L62" s="38">
        <v>22.47</v>
      </c>
      <c r="M62" s="38">
        <v>22.44</v>
      </c>
      <c r="N62" s="38">
        <v>0.79</v>
      </c>
      <c r="O62" s="38">
        <v>-0.21</v>
      </c>
      <c r="P62" s="38">
        <v>1.1599999999999999</v>
      </c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s="25" customFormat="1">
      <c r="A63" s="24">
        <v>42748</v>
      </c>
      <c r="B63" s="3">
        <v>51</v>
      </c>
      <c r="C63" s="3" t="s">
        <v>9</v>
      </c>
      <c r="D63" s="3" t="s">
        <v>7</v>
      </c>
      <c r="E63" s="3" t="s">
        <v>14</v>
      </c>
      <c r="F63" s="38">
        <v>21.39</v>
      </c>
      <c r="G63" s="38">
        <v>21.48</v>
      </c>
      <c r="H63" s="38">
        <v>21.04</v>
      </c>
      <c r="I63" s="38">
        <v>21.3</v>
      </c>
      <c r="J63" s="38">
        <v>22.18</v>
      </c>
      <c r="K63" s="38">
        <v>22.04</v>
      </c>
      <c r="L63" s="38">
        <v>22.71</v>
      </c>
      <c r="M63" s="38">
        <v>22.31</v>
      </c>
      <c r="N63" s="38">
        <v>1.01</v>
      </c>
      <c r="O63" s="38">
        <v>0</v>
      </c>
      <c r="P63" s="38">
        <v>1</v>
      </c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s="25" customFormat="1">
      <c r="A64" s="24">
        <v>42749</v>
      </c>
      <c r="B64" s="3">
        <v>99</v>
      </c>
      <c r="C64" s="3" t="s">
        <v>9</v>
      </c>
      <c r="D64" s="3" t="s">
        <v>7</v>
      </c>
      <c r="E64" s="3" t="s">
        <v>14</v>
      </c>
      <c r="F64" s="38">
        <v>21.37</v>
      </c>
      <c r="G64" s="38">
        <v>21.93</v>
      </c>
      <c r="H64" s="38">
        <v>21.24</v>
      </c>
      <c r="I64" s="38">
        <v>21.51</v>
      </c>
      <c r="J64" s="38">
        <v>22.19</v>
      </c>
      <c r="K64" s="38">
        <v>22.38</v>
      </c>
      <c r="L64" s="38">
        <v>22.01</v>
      </c>
      <c r="M64" s="38">
        <v>22.19</v>
      </c>
      <c r="N64" s="38">
        <v>0.68</v>
      </c>
      <c r="O64" s="38">
        <v>-0.32</v>
      </c>
      <c r="P64" s="38">
        <v>1.25</v>
      </c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s="26" customFormat="1">
      <c r="A65" s="5"/>
      <c r="B65" s="5"/>
      <c r="C65" s="5"/>
      <c r="D65" s="5"/>
      <c r="E65" s="5" t="s">
        <v>11</v>
      </c>
      <c r="F65" s="39">
        <f>AVERAGE(F59:F64)</f>
        <v>22.158333333333331</v>
      </c>
      <c r="G65" s="39">
        <f t="shared" ref="G65" si="68">AVERAGE(G59:G64)</f>
        <v>22.265000000000001</v>
      </c>
      <c r="H65" s="39">
        <f t="shared" ref="H65" si="69">AVERAGE(H59:H64)</f>
        <v>22.21166666666667</v>
      </c>
      <c r="I65" s="39">
        <f t="shared" ref="I65" si="70">AVERAGE(I59:I64)</f>
        <v>22.209999999999997</v>
      </c>
      <c r="J65" s="39">
        <f t="shared" ref="J65" si="71">AVERAGE(J59:J64)</f>
        <v>22.986666666666665</v>
      </c>
      <c r="K65" s="39">
        <f t="shared" ref="K65" si="72">AVERAGE(K59:K64)</f>
        <v>23.068333333333332</v>
      </c>
      <c r="L65" s="39">
        <f t="shared" ref="L65" si="73">AVERAGE(L59:L64)</f>
        <v>23.213333333333335</v>
      </c>
      <c r="M65" s="39">
        <f t="shared" ref="M65" si="74">AVERAGE(M59:M64)</f>
        <v>23.088333333333335</v>
      </c>
      <c r="N65" s="39">
        <f t="shared" ref="N65" si="75">AVERAGE(N59:N64)</f>
        <v>0.8783333333333333</v>
      </c>
      <c r="O65" s="39">
        <f t="shared" ref="O65" si="76">AVERAGE(O59:O64)</f>
        <v>-0.125</v>
      </c>
      <c r="P65" s="39">
        <f t="shared" ref="P65" si="77">AVERAGE(P59:P64)</f>
        <v>1.0983333333333334</v>
      </c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27" customFormat="1">
      <c r="A66" s="7"/>
      <c r="B66" s="7"/>
      <c r="C66" s="7"/>
      <c r="D66" s="7"/>
      <c r="E66" s="7" t="s">
        <v>12</v>
      </c>
      <c r="F66" s="40">
        <f>STDEV(F59:F64)/SQRT(COUNT(F59:F64)-1)</f>
        <v>0.38447279921124872</v>
      </c>
      <c r="G66" s="40">
        <f t="shared" ref="G66:P66" si="78">STDEV(G59:G64)/SQRT(COUNT(G59:G64)-1)</f>
        <v>0.41131739569339903</v>
      </c>
      <c r="H66" s="40">
        <f t="shared" si="78"/>
        <v>0.46738777619160482</v>
      </c>
      <c r="I66" s="40">
        <f t="shared" si="78"/>
        <v>0.40508764483750892</v>
      </c>
      <c r="J66" s="40">
        <f t="shared" si="78"/>
        <v>0.39276116576532005</v>
      </c>
      <c r="K66" s="40">
        <f t="shared" si="78"/>
        <v>0.414993172634603</v>
      </c>
      <c r="L66" s="40">
        <f t="shared" si="78"/>
        <v>0.42367597681876323</v>
      </c>
      <c r="M66" s="40">
        <f t="shared" si="78"/>
        <v>0.40375652729501865</v>
      </c>
      <c r="N66" s="40">
        <f t="shared" si="78"/>
        <v>8.1260896705200938E-2</v>
      </c>
      <c r="O66" s="40">
        <f t="shared" si="78"/>
        <v>8.1424811943289127E-2</v>
      </c>
      <c r="P66" s="40">
        <f t="shared" si="78"/>
        <v>6.0690471520110333E-2</v>
      </c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s="28" customFormat="1">
      <c r="B67" s="8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26" s="25" customFormat="1">
      <c r="A68" s="24">
        <v>43042</v>
      </c>
      <c r="B68" s="11">
        <v>22</v>
      </c>
      <c r="C68" s="3" t="s">
        <v>18</v>
      </c>
      <c r="D68" s="3" t="s">
        <v>6</v>
      </c>
      <c r="E68" s="3" t="s">
        <v>8</v>
      </c>
      <c r="F68" s="38">
        <v>23.98</v>
      </c>
      <c r="G68" s="38">
        <v>24.13</v>
      </c>
      <c r="H68" s="38">
        <v>24.04</v>
      </c>
      <c r="I68" s="38">
        <v>24.05</v>
      </c>
      <c r="J68" s="38">
        <v>25.99</v>
      </c>
      <c r="K68" s="38">
        <v>25.89</v>
      </c>
      <c r="L68" s="38">
        <v>25.97</v>
      </c>
      <c r="M68" s="38">
        <v>25.95</v>
      </c>
      <c r="N68" s="38">
        <v>1.9</v>
      </c>
      <c r="O68" s="38">
        <v>0.26</v>
      </c>
      <c r="P68" s="38">
        <v>0.83</v>
      </c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s="25" customFormat="1">
      <c r="A69" s="24">
        <v>43113</v>
      </c>
      <c r="B69" s="11">
        <v>24</v>
      </c>
      <c r="C69" s="3" t="s">
        <v>18</v>
      </c>
      <c r="D69" s="3" t="s">
        <v>6</v>
      </c>
      <c r="E69" s="3" t="s">
        <v>8</v>
      </c>
      <c r="F69" s="38">
        <v>23.65</v>
      </c>
      <c r="G69" s="38">
        <v>23.16</v>
      </c>
      <c r="H69" s="38">
        <v>23.55</v>
      </c>
      <c r="I69" s="38">
        <v>23.45</v>
      </c>
      <c r="J69" s="38">
        <v>25.75</v>
      </c>
      <c r="K69" s="38">
        <v>24.78</v>
      </c>
      <c r="L69" s="38">
        <v>25</v>
      </c>
      <c r="M69" s="38">
        <v>25.18</v>
      </c>
      <c r="N69" s="38">
        <v>1.72</v>
      </c>
      <c r="O69" s="38">
        <v>0.09</v>
      </c>
      <c r="P69" s="38">
        <v>0.94</v>
      </c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s="25" customFormat="1">
      <c r="A70" s="24">
        <v>43114</v>
      </c>
      <c r="B70" s="11">
        <v>80</v>
      </c>
      <c r="C70" s="3" t="s">
        <v>18</v>
      </c>
      <c r="D70" s="3" t="s">
        <v>6</v>
      </c>
      <c r="E70" s="3" t="s">
        <v>8</v>
      </c>
      <c r="F70" s="38">
        <v>23.82</v>
      </c>
      <c r="G70" s="38">
        <v>23.2</v>
      </c>
      <c r="H70" s="38">
        <v>23.84</v>
      </c>
      <c r="I70" s="38">
        <v>23.62</v>
      </c>
      <c r="J70" s="38">
        <v>25.82</v>
      </c>
      <c r="K70" s="38">
        <v>25.81</v>
      </c>
      <c r="L70" s="38">
        <v>25</v>
      </c>
      <c r="M70" s="38">
        <v>25.54</v>
      </c>
      <c r="N70" s="38">
        <v>1.92</v>
      </c>
      <c r="O70" s="38">
        <v>0.28999999999999998</v>
      </c>
      <c r="P70" s="38">
        <v>0.82</v>
      </c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s="25" customFormat="1">
      <c r="A71" s="24">
        <v>43082</v>
      </c>
      <c r="B71" s="11">
        <v>82</v>
      </c>
      <c r="C71" s="3" t="s">
        <v>18</v>
      </c>
      <c r="D71" s="3" t="s">
        <v>6</v>
      </c>
      <c r="E71" s="3" t="s">
        <v>8</v>
      </c>
      <c r="F71" s="38">
        <v>22.86</v>
      </c>
      <c r="G71" s="38">
        <v>22.71</v>
      </c>
      <c r="H71" s="38">
        <v>22.38</v>
      </c>
      <c r="I71" s="38">
        <v>22.65</v>
      </c>
      <c r="J71" s="38">
        <v>24.96</v>
      </c>
      <c r="K71" s="38">
        <v>24.01</v>
      </c>
      <c r="L71" s="38">
        <v>23.64</v>
      </c>
      <c r="M71" s="38">
        <v>24.2</v>
      </c>
      <c r="N71" s="38">
        <v>1.55</v>
      </c>
      <c r="O71" s="38">
        <v>-0.08</v>
      </c>
      <c r="P71" s="38">
        <v>1.06</v>
      </c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s="25" customFormat="1">
      <c r="A72" s="24">
        <v>43044</v>
      </c>
      <c r="B72" s="11">
        <v>114</v>
      </c>
      <c r="C72" s="3" t="s">
        <v>18</v>
      </c>
      <c r="D72" s="3" t="s">
        <v>6</v>
      </c>
      <c r="E72" s="3" t="s">
        <v>8</v>
      </c>
      <c r="F72" s="38">
        <v>22.8</v>
      </c>
      <c r="G72" s="38">
        <v>22.9</v>
      </c>
      <c r="H72" s="38">
        <v>22.01</v>
      </c>
      <c r="I72" s="38">
        <v>22.57</v>
      </c>
      <c r="J72" s="38">
        <v>23.96</v>
      </c>
      <c r="K72" s="38">
        <v>23.14</v>
      </c>
      <c r="L72" s="38">
        <v>23.31</v>
      </c>
      <c r="M72" s="38">
        <v>23.47</v>
      </c>
      <c r="N72" s="38">
        <v>0.9</v>
      </c>
      <c r="O72" s="38">
        <v>-0.74</v>
      </c>
      <c r="P72" s="38">
        <v>1.67</v>
      </c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s="25" customFormat="1">
      <c r="A73" s="24">
        <v>43043</v>
      </c>
      <c r="B73" s="11">
        <v>116</v>
      </c>
      <c r="C73" s="3" t="s">
        <v>18</v>
      </c>
      <c r="D73" s="3" t="s">
        <v>6</v>
      </c>
      <c r="E73" s="3" t="s">
        <v>8</v>
      </c>
      <c r="F73" s="38">
        <v>22.68</v>
      </c>
      <c r="G73" s="38">
        <v>22.99</v>
      </c>
      <c r="H73" s="38">
        <v>22.65</v>
      </c>
      <c r="I73" s="38">
        <v>22.77</v>
      </c>
      <c r="J73" s="38">
        <v>24.94</v>
      </c>
      <c r="K73" s="38">
        <v>24.28</v>
      </c>
      <c r="L73" s="38">
        <v>24.01</v>
      </c>
      <c r="M73" s="38">
        <v>24.41</v>
      </c>
      <c r="N73" s="38">
        <v>1.64</v>
      </c>
      <c r="O73" s="38">
        <v>0</v>
      </c>
      <c r="P73" s="38">
        <v>1</v>
      </c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s="26" customFormat="1">
      <c r="A74" s="29"/>
      <c r="B74" s="4"/>
      <c r="C74" s="5"/>
      <c r="D74" s="5"/>
      <c r="E74" s="5"/>
      <c r="F74" s="39">
        <f>AVERAGE(F68:F73)</f>
        <v>23.298333333333332</v>
      </c>
      <c r="G74" s="39">
        <f t="shared" ref="G74" si="79">AVERAGE(G68:G73)</f>
        <v>23.181666666666668</v>
      </c>
      <c r="H74" s="39">
        <f t="shared" ref="H74" si="80">AVERAGE(H68:H73)</f>
        <v>23.078333333333333</v>
      </c>
      <c r="I74" s="39">
        <f t="shared" ref="I74" si="81">AVERAGE(I68:I73)</f>
        <v>23.185000000000002</v>
      </c>
      <c r="J74" s="39">
        <f t="shared" ref="J74" si="82">AVERAGE(J68:J73)</f>
        <v>25.236666666666668</v>
      </c>
      <c r="K74" s="39">
        <f t="shared" ref="K74" si="83">AVERAGE(K68:K73)</f>
        <v>24.651666666666671</v>
      </c>
      <c r="L74" s="39">
        <f t="shared" ref="L74" si="84">AVERAGE(L68:L73)</f>
        <v>24.488333333333333</v>
      </c>
      <c r="M74" s="39">
        <f t="shared" ref="M74" si="85">AVERAGE(M68:M73)</f>
        <v>24.791666666666668</v>
      </c>
      <c r="N74" s="39">
        <f t="shared" ref="N74" si="86">AVERAGE(N68:N73)</f>
        <v>1.6050000000000002</v>
      </c>
      <c r="O74" s="39">
        <f t="shared" ref="O74" si="87">AVERAGE(O68:O73)</f>
        <v>-3.0000000000000009E-2</v>
      </c>
      <c r="P74" s="39">
        <f t="shared" ref="P74" si="88">AVERAGE(P68:P73)</f>
        <v>1.0533333333333335</v>
      </c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s="27" customFormat="1">
      <c r="A75" s="30"/>
      <c r="B75" s="6"/>
      <c r="C75" s="7"/>
      <c r="D75" s="7"/>
      <c r="E75" s="7"/>
      <c r="F75" s="40">
        <f>STDEV(F68:F73)/SQRT(COUNT(F68:F73)-1)</f>
        <v>0.25948281895596353</v>
      </c>
      <c r="G75" s="40">
        <f t="shared" ref="G75:P75" si="89">STDEV(G68:G73)/SQRT(COUNT(G68:G73)-1)</f>
        <v>0.22259230295168178</v>
      </c>
      <c r="H75" s="40">
        <f t="shared" si="89"/>
        <v>0.37629155363007188</v>
      </c>
      <c r="I75" s="40">
        <f t="shared" si="89"/>
        <v>0.27161369626732762</v>
      </c>
      <c r="J75" s="40">
        <f t="shared" si="89"/>
        <v>0.34442609270108027</v>
      </c>
      <c r="K75" s="40">
        <f t="shared" si="89"/>
        <v>0.47860979235002404</v>
      </c>
      <c r="L75" s="40">
        <f t="shared" si="89"/>
        <v>0.44970582977467971</v>
      </c>
      <c r="M75" s="40">
        <f t="shared" si="89"/>
        <v>0.41449165653042203</v>
      </c>
      <c r="N75" s="40">
        <f t="shared" si="89"/>
        <v>0.16742162345408043</v>
      </c>
      <c r="O75" s="40">
        <f t="shared" si="89"/>
        <v>0.16833300330000647</v>
      </c>
      <c r="P75" s="40">
        <f t="shared" si="89"/>
        <v>0.14146848883526408</v>
      </c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s="25" customFormat="1">
      <c r="A76" s="24">
        <v>43044</v>
      </c>
      <c r="B76" s="11">
        <v>25</v>
      </c>
      <c r="C76" s="3" t="s">
        <v>18</v>
      </c>
      <c r="D76" s="3" t="s">
        <v>9</v>
      </c>
      <c r="E76" s="3" t="s">
        <v>8</v>
      </c>
      <c r="F76" s="38">
        <v>20.170000000000002</v>
      </c>
      <c r="G76" s="38">
        <v>20.63</v>
      </c>
      <c r="H76" s="38">
        <v>20.95</v>
      </c>
      <c r="I76" s="38">
        <v>20.58</v>
      </c>
      <c r="J76" s="38">
        <v>23.11</v>
      </c>
      <c r="K76" s="38">
        <v>23.52</v>
      </c>
      <c r="L76" s="38">
        <v>23.67</v>
      </c>
      <c r="M76" s="38">
        <v>23.43</v>
      </c>
      <c r="N76" s="38">
        <v>2.85</v>
      </c>
      <c r="O76" s="38">
        <v>1.21</v>
      </c>
      <c r="P76" s="38">
        <v>0.43</v>
      </c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s="25" customFormat="1">
      <c r="A77" s="24">
        <v>43082</v>
      </c>
      <c r="B77" s="11">
        <v>27</v>
      </c>
      <c r="C77" s="3" t="s">
        <v>18</v>
      </c>
      <c r="D77" s="3" t="s">
        <v>9</v>
      </c>
      <c r="E77" s="3" t="s">
        <v>8</v>
      </c>
      <c r="F77" s="38">
        <v>21.05</v>
      </c>
      <c r="G77" s="38">
        <v>21</v>
      </c>
      <c r="H77" s="38">
        <v>21.86</v>
      </c>
      <c r="I77" s="38">
        <v>21.3</v>
      </c>
      <c r="J77" s="38">
        <v>23.79</v>
      </c>
      <c r="K77" s="38">
        <v>23.44</v>
      </c>
      <c r="L77" s="38">
        <v>23.03</v>
      </c>
      <c r="M77" s="38">
        <v>23.42</v>
      </c>
      <c r="N77" s="38">
        <v>2.12</v>
      </c>
      <c r="O77" s="38">
        <v>0.48</v>
      </c>
      <c r="P77" s="38">
        <v>0.72</v>
      </c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s="25" customFormat="1">
      <c r="A78" s="24">
        <v>43043</v>
      </c>
      <c r="B78" s="11">
        <v>29</v>
      </c>
      <c r="C78" s="3" t="s">
        <v>18</v>
      </c>
      <c r="D78" s="3" t="s">
        <v>9</v>
      </c>
      <c r="E78" s="3" t="s">
        <v>8</v>
      </c>
      <c r="F78" s="38">
        <v>20.28</v>
      </c>
      <c r="G78" s="38">
        <v>21.66</v>
      </c>
      <c r="H78" s="38">
        <v>20.74</v>
      </c>
      <c r="I78" s="38">
        <v>20.89</v>
      </c>
      <c r="J78" s="38">
        <v>22.17</v>
      </c>
      <c r="K78" s="38">
        <v>22.39</v>
      </c>
      <c r="L78" s="38">
        <v>23.51</v>
      </c>
      <c r="M78" s="38">
        <v>22.69</v>
      </c>
      <c r="N78" s="38">
        <v>1.8</v>
      </c>
      <c r="O78" s="38">
        <v>0.16</v>
      </c>
      <c r="P78" s="38">
        <v>0.9</v>
      </c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s="25" customFormat="1">
      <c r="A79" s="24">
        <v>43042</v>
      </c>
      <c r="B79" s="11">
        <v>77</v>
      </c>
      <c r="C79" s="3" t="s">
        <v>18</v>
      </c>
      <c r="D79" s="3" t="s">
        <v>9</v>
      </c>
      <c r="E79" s="3" t="s">
        <v>8</v>
      </c>
      <c r="F79" s="38">
        <v>22.84</v>
      </c>
      <c r="G79" s="38">
        <v>22.81</v>
      </c>
      <c r="H79" s="38">
        <v>22.59</v>
      </c>
      <c r="I79" s="38">
        <v>22.75</v>
      </c>
      <c r="J79" s="38">
        <v>24.45</v>
      </c>
      <c r="K79" s="38">
        <v>24.38</v>
      </c>
      <c r="L79" s="38">
        <v>24.52</v>
      </c>
      <c r="M79" s="38">
        <v>24.45</v>
      </c>
      <c r="N79" s="38">
        <v>1.7</v>
      </c>
      <c r="O79" s="38">
        <v>7.0000000000000007E-2</v>
      </c>
      <c r="P79" s="38">
        <v>0.95</v>
      </c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s="25" customFormat="1">
      <c r="A80" s="24">
        <v>43113</v>
      </c>
      <c r="B80" s="11">
        <v>79</v>
      </c>
      <c r="C80" s="3" t="s">
        <v>18</v>
      </c>
      <c r="D80" s="3" t="s">
        <v>9</v>
      </c>
      <c r="E80" s="3" t="s">
        <v>8</v>
      </c>
      <c r="F80" s="38">
        <v>22.94</v>
      </c>
      <c r="G80" s="38">
        <v>22.79</v>
      </c>
      <c r="H80" s="38">
        <v>22.25</v>
      </c>
      <c r="I80" s="38">
        <v>22.66</v>
      </c>
      <c r="J80" s="38">
        <v>24.06</v>
      </c>
      <c r="K80" s="38">
        <v>24</v>
      </c>
      <c r="L80" s="38">
        <v>24.63</v>
      </c>
      <c r="M80" s="38">
        <v>24.23</v>
      </c>
      <c r="N80" s="38">
        <v>1.57</v>
      </c>
      <c r="O80" s="38">
        <v>-7.0000000000000007E-2</v>
      </c>
      <c r="P80" s="38">
        <v>1.05</v>
      </c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s="25" customFormat="1">
      <c r="A81" s="24">
        <v>43114</v>
      </c>
      <c r="B81" s="11">
        <v>107</v>
      </c>
      <c r="C81" s="3" t="s">
        <v>18</v>
      </c>
      <c r="D81" s="3" t="s">
        <v>9</v>
      </c>
      <c r="E81" s="3" t="s">
        <v>8</v>
      </c>
      <c r="F81" s="38">
        <v>22.17</v>
      </c>
      <c r="G81" s="38">
        <v>22.84</v>
      </c>
      <c r="H81" s="38">
        <v>22.95</v>
      </c>
      <c r="I81" s="38">
        <v>22.65</v>
      </c>
      <c r="J81" s="38">
        <v>24.33</v>
      </c>
      <c r="K81" s="38">
        <v>24.29</v>
      </c>
      <c r="L81" s="38">
        <v>24.88</v>
      </c>
      <c r="M81" s="38">
        <v>24.5</v>
      </c>
      <c r="N81" s="38">
        <v>1.85</v>
      </c>
      <c r="O81" s="38">
        <v>0.21</v>
      </c>
      <c r="P81" s="38">
        <v>0.86</v>
      </c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s="26" customFormat="1">
      <c r="A82" s="29"/>
      <c r="B82" s="4"/>
      <c r="C82" s="5"/>
      <c r="D82" s="5"/>
      <c r="E82" s="5"/>
      <c r="F82" s="39">
        <f>AVERAGE(F76:F81)</f>
        <v>21.574999999999999</v>
      </c>
      <c r="G82" s="39">
        <f t="shared" ref="G82" si="90">AVERAGE(G76:G81)</f>
        <v>21.954999999999998</v>
      </c>
      <c r="H82" s="39">
        <f t="shared" ref="H82" si="91">AVERAGE(H76:H81)</f>
        <v>21.89</v>
      </c>
      <c r="I82" s="39">
        <f t="shared" ref="I82" si="92">AVERAGE(I76:I81)</f>
        <v>21.804999999999996</v>
      </c>
      <c r="J82" s="39">
        <f t="shared" ref="J82" si="93">AVERAGE(J76:J81)</f>
        <v>23.651666666666667</v>
      </c>
      <c r="K82" s="39">
        <f t="shared" ref="K82" si="94">AVERAGE(K76:K81)</f>
        <v>23.669999999999998</v>
      </c>
      <c r="L82" s="39">
        <f t="shared" ref="L82" si="95">AVERAGE(L76:L81)</f>
        <v>24.040000000000003</v>
      </c>
      <c r="M82" s="39">
        <f t="shared" ref="M82" si="96">AVERAGE(M76:M81)</f>
        <v>23.786666666666672</v>
      </c>
      <c r="N82" s="39">
        <f t="shared" ref="N82" si="97">AVERAGE(N76:N81)</f>
        <v>1.9816666666666667</v>
      </c>
      <c r="O82" s="39">
        <f t="shared" ref="O82" si="98">AVERAGE(O76:O81)</f>
        <v>0.34333333333333332</v>
      </c>
      <c r="P82" s="39">
        <f t="shared" ref="P82" si="99">AVERAGE(P76:P81)</f>
        <v>0.81833333333333336</v>
      </c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s="27" customFormat="1">
      <c r="A83" s="30"/>
      <c r="B83" s="6"/>
      <c r="C83" s="7"/>
      <c r="D83" s="7"/>
      <c r="E83" s="7"/>
      <c r="F83" s="40">
        <f>STDEV(F76:F81)/SQRT(COUNT(F76:F81)-1)</f>
        <v>0.55656625840954443</v>
      </c>
      <c r="G83" s="40">
        <f t="shared" ref="G83:P83" si="100">STDEV(G76:G81)/SQRT(COUNT(G76:G81)-1)</f>
        <v>0.44569720663248485</v>
      </c>
      <c r="H83" s="40">
        <f t="shared" si="100"/>
        <v>0.39750220125176683</v>
      </c>
      <c r="I83" s="40">
        <f t="shared" si="100"/>
        <v>0.44411485001067008</v>
      </c>
      <c r="J83" s="40">
        <f t="shared" si="100"/>
        <v>0.38843703908527177</v>
      </c>
      <c r="K83" s="40">
        <f t="shared" si="100"/>
        <v>0.32931443940404403</v>
      </c>
      <c r="L83" s="40">
        <f t="shared" si="100"/>
        <v>0.32996969557824501</v>
      </c>
      <c r="M83" s="40">
        <f t="shared" si="100"/>
        <v>0.32309338175415037</v>
      </c>
      <c r="N83" s="40">
        <f t="shared" si="100"/>
        <v>0.20710222918484786</v>
      </c>
      <c r="O83" s="40">
        <f t="shared" si="100"/>
        <v>0.20656556666911677</v>
      </c>
      <c r="P83" s="40">
        <f t="shared" si="100"/>
        <v>9.7955772332891794E-2</v>
      </c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s="25" customFormat="1">
      <c r="A84" s="24">
        <v>43082</v>
      </c>
      <c r="B84" s="11">
        <v>26</v>
      </c>
      <c r="C84" s="3" t="s">
        <v>18</v>
      </c>
      <c r="D84" s="3" t="s">
        <v>6</v>
      </c>
      <c r="E84" s="3" t="s">
        <v>10</v>
      </c>
      <c r="F84" s="38">
        <v>21.56</v>
      </c>
      <c r="G84" s="38">
        <v>21.37</v>
      </c>
      <c r="H84" s="38">
        <v>21.3</v>
      </c>
      <c r="I84" s="38">
        <v>21.41</v>
      </c>
      <c r="J84" s="38">
        <v>23.56</v>
      </c>
      <c r="K84" s="38">
        <v>23.07</v>
      </c>
      <c r="L84" s="38">
        <v>23</v>
      </c>
      <c r="M84" s="38">
        <v>23.21</v>
      </c>
      <c r="N84" s="38">
        <v>1.8</v>
      </c>
      <c r="O84" s="38">
        <v>0.16</v>
      </c>
      <c r="P84" s="38">
        <v>0.89</v>
      </c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s="25" customFormat="1">
      <c r="A85" s="24">
        <v>43042</v>
      </c>
      <c r="B85" s="11">
        <v>28</v>
      </c>
      <c r="C85" s="3" t="s">
        <v>18</v>
      </c>
      <c r="D85" s="3" t="s">
        <v>6</v>
      </c>
      <c r="E85" s="3" t="s">
        <v>10</v>
      </c>
      <c r="F85" s="38">
        <v>22.13</v>
      </c>
      <c r="G85" s="38">
        <v>22.45</v>
      </c>
      <c r="H85" s="38">
        <v>21.97</v>
      </c>
      <c r="I85" s="38">
        <v>22.18</v>
      </c>
      <c r="J85" s="38">
        <v>22.66</v>
      </c>
      <c r="K85" s="38">
        <v>22.88</v>
      </c>
      <c r="L85" s="38">
        <v>22.61</v>
      </c>
      <c r="M85" s="38">
        <v>22.72</v>
      </c>
      <c r="N85" s="38">
        <v>0.53</v>
      </c>
      <c r="O85" s="38">
        <v>-1.1000000000000001</v>
      </c>
      <c r="P85" s="38">
        <v>2.15</v>
      </c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s="25" customFormat="1">
      <c r="A86" s="24">
        <v>43114</v>
      </c>
      <c r="B86" s="11">
        <v>76</v>
      </c>
      <c r="C86" s="3" t="s">
        <v>18</v>
      </c>
      <c r="D86" s="3" t="s">
        <v>6</v>
      </c>
      <c r="E86" s="3" t="s">
        <v>10</v>
      </c>
      <c r="F86" s="38">
        <v>21.78</v>
      </c>
      <c r="G86" s="38">
        <v>21.05</v>
      </c>
      <c r="H86" s="38">
        <v>21</v>
      </c>
      <c r="I86" s="38">
        <v>21.28</v>
      </c>
      <c r="J86" s="38">
        <v>23.92</v>
      </c>
      <c r="K86" s="38">
        <v>23.44</v>
      </c>
      <c r="L86" s="38">
        <v>23.93</v>
      </c>
      <c r="M86" s="38">
        <v>23.76</v>
      </c>
      <c r="N86" s="38">
        <v>2.4900000000000002</v>
      </c>
      <c r="O86" s="38">
        <v>0.85</v>
      </c>
      <c r="P86" s="38">
        <v>0.55000000000000004</v>
      </c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s="25" customFormat="1">
      <c r="A87" s="24">
        <v>43043</v>
      </c>
      <c r="B87" s="11">
        <v>78</v>
      </c>
      <c r="C87" s="3" t="s">
        <v>18</v>
      </c>
      <c r="D87" s="3" t="s">
        <v>6</v>
      </c>
      <c r="E87" s="3" t="s">
        <v>10</v>
      </c>
      <c r="F87" s="38">
        <v>20.99</v>
      </c>
      <c r="G87" s="38">
        <v>20.92</v>
      </c>
      <c r="H87" s="38">
        <v>20.36</v>
      </c>
      <c r="I87" s="38">
        <v>20.76</v>
      </c>
      <c r="J87" s="38">
        <v>21.32</v>
      </c>
      <c r="K87" s="38">
        <v>21.18</v>
      </c>
      <c r="L87" s="38">
        <v>21.41</v>
      </c>
      <c r="M87" s="38">
        <v>21.3</v>
      </c>
      <c r="N87" s="38">
        <v>0.55000000000000004</v>
      </c>
      <c r="O87" s="38">
        <v>-1.0900000000000001</v>
      </c>
      <c r="P87" s="38">
        <v>2.13</v>
      </c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s="25" customFormat="1">
      <c r="A88" s="24">
        <v>43113</v>
      </c>
      <c r="B88" s="11">
        <v>120</v>
      </c>
      <c r="C88" s="3" t="s">
        <v>18</v>
      </c>
      <c r="D88" s="3" t="s">
        <v>6</v>
      </c>
      <c r="E88" s="3" t="s">
        <v>10</v>
      </c>
      <c r="F88" s="38">
        <v>21.72</v>
      </c>
      <c r="G88" s="38">
        <v>21.85</v>
      </c>
      <c r="H88" s="38">
        <v>21.02</v>
      </c>
      <c r="I88" s="38">
        <v>21.53</v>
      </c>
      <c r="J88" s="38">
        <v>23.35</v>
      </c>
      <c r="K88" s="38">
        <v>23.85</v>
      </c>
      <c r="L88" s="38">
        <v>23.96</v>
      </c>
      <c r="M88" s="38">
        <v>23.72</v>
      </c>
      <c r="N88" s="38">
        <v>2.19</v>
      </c>
      <c r="O88" s="38">
        <v>0.55000000000000004</v>
      </c>
      <c r="P88" s="38">
        <v>0.68</v>
      </c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s="25" customFormat="1">
      <c r="A89" s="24">
        <v>43044</v>
      </c>
      <c r="B89" s="11">
        <v>124</v>
      </c>
      <c r="C89" s="3" t="s">
        <v>18</v>
      </c>
      <c r="D89" s="3" t="s">
        <v>6</v>
      </c>
      <c r="E89" s="3" t="s">
        <v>10</v>
      </c>
      <c r="F89" s="38">
        <v>20.350000000000001</v>
      </c>
      <c r="G89" s="38">
        <v>20.38</v>
      </c>
      <c r="H89" s="38">
        <v>20.89</v>
      </c>
      <c r="I89" s="38">
        <v>20.54</v>
      </c>
      <c r="J89" s="38">
        <v>21.42</v>
      </c>
      <c r="K89" s="38">
        <v>22.55</v>
      </c>
      <c r="L89" s="38">
        <v>21.25</v>
      </c>
      <c r="M89" s="38">
        <v>21.74</v>
      </c>
      <c r="N89" s="38">
        <v>1.2</v>
      </c>
      <c r="O89" s="38">
        <v>-0.44</v>
      </c>
      <c r="P89" s="38">
        <v>1.35</v>
      </c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s="26" customFormat="1">
      <c r="A90" s="29"/>
      <c r="B90" s="4"/>
      <c r="C90" s="5"/>
      <c r="D90" s="5"/>
      <c r="E90" s="5"/>
      <c r="F90" s="39">
        <f>AVERAGE(F84:F89)</f>
        <v>21.421666666666667</v>
      </c>
      <c r="G90" s="39">
        <f t="shared" ref="G90" si="101">AVERAGE(G84:G89)</f>
        <v>21.33666666666667</v>
      </c>
      <c r="H90" s="39">
        <f t="shared" ref="H90" si="102">AVERAGE(H84:H89)</f>
        <v>21.09</v>
      </c>
      <c r="I90" s="39">
        <f t="shared" ref="I90" si="103">AVERAGE(I84:I89)</f>
        <v>21.283333333333335</v>
      </c>
      <c r="J90" s="39">
        <f t="shared" ref="J90" si="104">AVERAGE(J84:J89)</f>
        <v>22.705000000000002</v>
      </c>
      <c r="K90" s="39">
        <f t="shared" ref="K90" si="105">AVERAGE(K84:K89)</f>
        <v>22.828333333333333</v>
      </c>
      <c r="L90" s="39">
        <f t="shared" ref="L90" si="106">AVERAGE(L84:L89)</f>
        <v>22.693333333333332</v>
      </c>
      <c r="M90" s="39">
        <f t="shared" ref="M90" si="107">AVERAGE(M84:M89)</f>
        <v>22.741666666666664</v>
      </c>
      <c r="N90" s="39">
        <f t="shared" ref="N90" si="108">AVERAGE(N84:N89)</f>
        <v>1.46</v>
      </c>
      <c r="O90" s="39">
        <f t="shared" ref="O90" si="109">AVERAGE(O84:O89)</f>
        <v>-0.17833333333333334</v>
      </c>
      <c r="P90" s="39">
        <f t="shared" ref="P90" si="110">AVERAGE(P84:P89)</f>
        <v>1.2916666666666667</v>
      </c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s="27" customFormat="1">
      <c r="A91" s="30"/>
      <c r="B91" s="6"/>
      <c r="C91" s="7"/>
      <c r="D91" s="7"/>
      <c r="E91" s="7"/>
      <c r="F91" s="40">
        <f>STDEV(F84:F89)/SQRT(COUNT(F84:F89)-1)</f>
        <v>0.28796411813511275</v>
      </c>
      <c r="G91" s="40">
        <f t="shared" ref="G91:P91" si="111">STDEV(G84:G89)/SQRT(COUNT(G84:G89)-1)</f>
        <v>0.32711669681221306</v>
      </c>
      <c r="H91" s="40">
        <f t="shared" si="111"/>
        <v>0.23701476747240871</v>
      </c>
      <c r="I91" s="40">
        <f t="shared" si="111"/>
        <v>0.26132993195065379</v>
      </c>
      <c r="J91" s="40">
        <f t="shared" si="111"/>
        <v>0.49778509419226274</v>
      </c>
      <c r="K91" s="40">
        <f t="shared" si="111"/>
        <v>0.41344810234578838</v>
      </c>
      <c r="L91" s="40">
        <f t="shared" si="111"/>
        <v>0.52782320272353822</v>
      </c>
      <c r="M91" s="40">
        <f t="shared" si="111"/>
        <v>0.46024703511628778</v>
      </c>
      <c r="N91" s="40">
        <f t="shared" si="111"/>
        <v>0.37255872020394326</v>
      </c>
      <c r="O91" s="40">
        <f t="shared" si="111"/>
        <v>0.37156336382013411</v>
      </c>
      <c r="P91" s="40">
        <f t="shared" si="111"/>
        <v>0.31802410810083775</v>
      </c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s="25" customFormat="1">
      <c r="A92" s="24">
        <v>43043</v>
      </c>
      <c r="B92" s="11">
        <v>31</v>
      </c>
      <c r="C92" s="3" t="s">
        <v>18</v>
      </c>
      <c r="D92" s="3" t="s">
        <v>9</v>
      </c>
      <c r="E92" s="3" t="s">
        <v>10</v>
      </c>
      <c r="F92" s="38">
        <v>24.75</v>
      </c>
      <c r="G92" s="38">
        <v>24.93</v>
      </c>
      <c r="H92" s="38">
        <v>25.09</v>
      </c>
      <c r="I92" s="38">
        <v>24.92</v>
      </c>
      <c r="J92" s="38">
        <v>25.91</v>
      </c>
      <c r="K92" s="38">
        <v>25</v>
      </c>
      <c r="L92" s="38">
        <v>25.48</v>
      </c>
      <c r="M92" s="38">
        <v>25.46</v>
      </c>
      <c r="N92" s="38">
        <v>0.54</v>
      </c>
      <c r="O92" s="38">
        <v>-1.1000000000000001</v>
      </c>
      <c r="P92" s="38">
        <v>2.14</v>
      </c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s="25" customFormat="1">
      <c r="A93" s="24">
        <v>43044</v>
      </c>
      <c r="B93" s="11">
        <v>33</v>
      </c>
      <c r="C93" s="3" t="s">
        <v>18</v>
      </c>
      <c r="D93" s="3" t="s">
        <v>9</v>
      </c>
      <c r="E93" s="3" t="s">
        <v>10</v>
      </c>
      <c r="F93" s="38">
        <v>21.47</v>
      </c>
      <c r="G93" s="38">
        <v>21.73</v>
      </c>
      <c r="H93" s="38">
        <v>20.77</v>
      </c>
      <c r="I93" s="38">
        <v>21.32</v>
      </c>
      <c r="J93" s="38">
        <v>22.74</v>
      </c>
      <c r="K93" s="38">
        <v>22.95</v>
      </c>
      <c r="L93" s="38">
        <v>22.55</v>
      </c>
      <c r="M93" s="38">
        <v>22.75</v>
      </c>
      <c r="N93" s="38">
        <v>1.42</v>
      </c>
      <c r="O93" s="38">
        <v>-0.21</v>
      </c>
      <c r="P93" s="38">
        <v>1.1599999999999999</v>
      </c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s="25" customFormat="1">
      <c r="A94" s="24">
        <v>43082</v>
      </c>
      <c r="B94" s="11">
        <v>35</v>
      </c>
      <c r="C94" s="3" t="s">
        <v>18</v>
      </c>
      <c r="D94" s="3" t="s">
        <v>9</v>
      </c>
      <c r="E94" s="3" t="s">
        <v>10</v>
      </c>
      <c r="F94" s="38">
        <v>20.74</v>
      </c>
      <c r="G94" s="38">
        <v>20.84</v>
      </c>
      <c r="H94" s="38">
        <v>20.07</v>
      </c>
      <c r="I94" s="38">
        <v>20.55</v>
      </c>
      <c r="J94" s="38">
        <v>21.85</v>
      </c>
      <c r="K94" s="38">
        <v>21.06</v>
      </c>
      <c r="L94" s="38">
        <v>22.96</v>
      </c>
      <c r="M94" s="38">
        <v>21.96</v>
      </c>
      <c r="N94" s="38">
        <v>1.41</v>
      </c>
      <c r="O94" s="38">
        <v>-0.23</v>
      </c>
      <c r="P94" s="38">
        <v>1.17</v>
      </c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s="25" customFormat="1">
      <c r="A95" s="24">
        <v>43042</v>
      </c>
      <c r="B95" s="11">
        <v>73</v>
      </c>
      <c r="C95" s="3" t="s">
        <v>18</v>
      </c>
      <c r="D95" s="3" t="s">
        <v>9</v>
      </c>
      <c r="E95" s="3" t="s">
        <v>10</v>
      </c>
      <c r="F95" s="38">
        <v>22.96</v>
      </c>
      <c r="G95" s="38">
        <v>22.84</v>
      </c>
      <c r="H95" s="38">
        <v>22.54</v>
      </c>
      <c r="I95" s="38">
        <v>22.78</v>
      </c>
      <c r="J95" s="38">
        <v>23.73</v>
      </c>
      <c r="K95" s="38">
        <v>23.51</v>
      </c>
      <c r="L95" s="38">
        <v>23.18</v>
      </c>
      <c r="M95" s="38">
        <v>23.47</v>
      </c>
      <c r="N95" s="38">
        <v>0.69</v>
      </c>
      <c r="O95" s="38">
        <v>-0.94</v>
      </c>
      <c r="P95" s="38">
        <v>1.92</v>
      </c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s="25" customFormat="1">
      <c r="A96" s="24">
        <v>43113</v>
      </c>
      <c r="B96" s="11">
        <v>75</v>
      </c>
      <c r="C96" s="3" t="s">
        <v>18</v>
      </c>
      <c r="D96" s="3" t="s">
        <v>9</v>
      </c>
      <c r="E96" s="3" t="s">
        <v>10</v>
      </c>
      <c r="F96" s="38">
        <v>22.85</v>
      </c>
      <c r="G96" s="38">
        <v>22.06</v>
      </c>
      <c r="H96" s="38">
        <v>22.48</v>
      </c>
      <c r="I96" s="38">
        <v>22.46</v>
      </c>
      <c r="J96" s="38">
        <v>24.57</v>
      </c>
      <c r="K96" s="38">
        <v>24.5</v>
      </c>
      <c r="L96" s="38">
        <v>24.62</v>
      </c>
      <c r="M96" s="38">
        <v>24.56</v>
      </c>
      <c r="N96" s="38">
        <v>2.1</v>
      </c>
      <c r="O96" s="38">
        <v>0.46</v>
      </c>
      <c r="P96" s="38">
        <v>0.73</v>
      </c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s="25" customFormat="1">
      <c r="A97" s="24">
        <v>43114</v>
      </c>
      <c r="B97" s="11">
        <v>113</v>
      </c>
      <c r="C97" s="3" t="s">
        <v>18</v>
      </c>
      <c r="D97" s="3" t="s">
        <v>9</v>
      </c>
      <c r="E97" s="3" t="s">
        <v>10</v>
      </c>
      <c r="F97" s="38">
        <v>22.91</v>
      </c>
      <c r="G97" s="38">
        <v>22</v>
      </c>
      <c r="H97" s="38">
        <v>22.47</v>
      </c>
      <c r="I97" s="38">
        <v>22.46</v>
      </c>
      <c r="J97" s="38">
        <v>24.29</v>
      </c>
      <c r="K97" s="38">
        <v>24.25</v>
      </c>
      <c r="L97" s="38">
        <v>24.21</v>
      </c>
      <c r="M97" s="38">
        <v>24.25</v>
      </c>
      <c r="N97" s="38">
        <v>1.79</v>
      </c>
      <c r="O97" s="38">
        <v>0.15</v>
      </c>
      <c r="P97" s="38">
        <v>0.9</v>
      </c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s="26" customFormat="1">
      <c r="A98" s="5"/>
      <c r="B98" s="4"/>
      <c r="C98" s="5"/>
      <c r="D98" s="5"/>
      <c r="E98" s="5"/>
      <c r="F98" s="39">
        <f>AVERAGE(F92:F97)</f>
        <v>22.61333333333333</v>
      </c>
      <c r="G98" s="39">
        <f t="shared" ref="G98" si="112">AVERAGE(G92:G97)</f>
        <v>22.400000000000002</v>
      </c>
      <c r="H98" s="39">
        <f t="shared" ref="H98" si="113">AVERAGE(H92:H97)</f>
        <v>22.236666666666668</v>
      </c>
      <c r="I98" s="39">
        <f t="shared" ref="I98" si="114">AVERAGE(I92:I97)</f>
        <v>22.415000000000003</v>
      </c>
      <c r="J98" s="39">
        <f t="shared" ref="J98" si="115">AVERAGE(J92:J97)</f>
        <v>23.848333333333333</v>
      </c>
      <c r="K98" s="39">
        <f t="shared" ref="K98" si="116">AVERAGE(K92:K97)</f>
        <v>23.545000000000002</v>
      </c>
      <c r="L98" s="39">
        <f t="shared" ref="L98" si="117">AVERAGE(L92:L97)</f>
        <v>23.833333333333339</v>
      </c>
      <c r="M98" s="39">
        <f t="shared" ref="M98" si="118">AVERAGE(M92:M97)</f>
        <v>23.741666666666664</v>
      </c>
      <c r="N98" s="39">
        <f t="shared" ref="N98" si="119">AVERAGE(N92:N97)</f>
        <v>1.325</v>
      </c>
      <c r="O98" s="39">
        <f t="shared" ref="O98" si="120">AVERAGE(O92:O97)</f>
        <v>-0.3116666666666667</v>
      </c>
      <c r="P98" s="39">
        <f t="shared" ref="P98" si="121">AVERAGE(P92:P97)</f>
        <v>1.3366666666666667</v>
      </c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s="27" customFormat="1">
      <c r="A99" s="7"/>
      <c r="B99" s="6"/>
      <c r="C99" s="7"/>
      <c r="D99" s="7"/>
      <c r="E99" s="7"/>
      <c r="F99" s="40">
        <f>STDEV(F92:F97)/SQRT(COUNT(F92:F97)-1)</f>
        <v>0.62116449780499672</v>
      </c>
      <c r="G99" s="40">
        <f t="shared" ref="G99:P99" si="122">STDEV(G92:G97)/SQRT(COUNT(G92:G97)-1)</f>
        <v>0.62458306092944915</v>
      </c>
      <c r="H99" s="40">
        <f t="shared" si="122"/>
        <v>0.77955713923569014</v>
      </c>
      <c r="I99" s="40">
        <f t="shared" si="122"/>
        <v>0.66601951923348335</v>
      </c>
      <c r="J99" s="40">
        <f t="shared" si="122"/>
        <v>0.63881400527331367</v>
      </c>
      <c r="K99" s="40">
        <f t="shared" si="122"/>
        <v>0.63424127900981042</v>
      </c>
      <c r="L99" s="40">
        <f t="shared" si="122"/>
        <v>0.50234383974856633</v>
      </c>
      <c r="M99" s="40">
        <f t="shared" si="122"/>
        <v>0.56964140767094285</v>
      </c>
      <c r="N99" s="40">
        <f t="shared" si="122"/>
        <v>0.27221682534332803</v>
      </c>
      <c r="O99" s="40">
        <f t="shared" si="122"/>
        <v>0.27143200499081405</v>
      </c>
      <c r="P99" s="40">
        <f t="shared" si="122"/>
        <v>0.25324559884296771</v>
      </c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s="25" customFormat="1">
      <c r="A100" s="24">
        <v>43113</v>
      </c>
      <c r="B100" s="11">
        <v>36</v>
      </c>
      <c r="C100" s="3" t="s">
        <v>18</v>
      </c>
      <c r="D100" s="3" t="s">
        <v>6</v>
      </c>
      <c r="E100" s="3" t="s">
        <v>13</v>
      </c>
      <c r="F100" s="38">
        <v>21.57</v>
      </c>
      <c r="G100" s="38">
        <v>21.47</v>
      </c>
      <c r="H100" s="38">
        <v>21.41</v>
      </c>
      <c r="I100" s="38">
        <v>21.48</v>
      </c>
      <c r="J100" s="38">
        <v>24.07</v>
      </c>
      <c r="K100" s="38">
        <v>24.68</v>
      </c>
      <c r="L100" s="38">
        <v>24.57</v>
      </c>
      <c r="M100" s="38">
        <v>24.44</v>
      </c>
      <c r="N100" s="38">
        <v>2.96</v>
      </c>
      <c r="O100" s="38">
        <v>1.32</v>
      </c>
      <c r="P100" s="38">
        <v>0.4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s="25" customFormat="1">
      <c r="A101" s="24">
        <v>43114</v>
      </c>
      <c r="B101" s="11">
        <v>38</v>
      </c>
      <c r="C101" s="3" t="s">
        <v>18</v>
      </c>
      <c r="D101" s="3" t="s">
        <v>6</v>
      </c>
      <c r="E101" s="3" t="s">
        <v>13</v>
      </c>
      <c r="F101" s="38">
        <v>21.79</v>
      </c>
      <c r="G101" s="38">
        <v>21.62</v>
      </c>
      <c r="H101" s="38">
        <v>21.44</v>
      </c>
      <c r="I101" s="38">
        <v>21.62</v>
      </c>
      <c r="J101" s="38">
        <v>24.47</v>
      </c>
      <c r="K101" s="38">
        <v>24.05</v>
      </c>
      <c r="L101" s="38">
        <v>25.28</v>
      </c>
      <c r="M101" s="38">
        <v>24.6</v>
      </c>
      <c r="N101" s="38">
        <v>2.98</v>
      </c>
      <c r="O101" s="38">
        <v>1.35</v>
      </c>
      <c r="P101" s="38">
        <v>0.39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s="25" customFormat="1">
      <c r="A102" s="24">
        <v>43082</v>
      </c>
      <c r="B102" s="11">
        <v>40</v>
      </c>
      <c r="C102" s="3" t="s">
        <v>18</v>
      </c>
      <c r="D102" s="3" t="s">
        <v>6</v>
      </c>
      <c r="E102" s="3" t="s">
        <v>13</v>
      </c>
      <c r="F102" s="38">
        <v>21.37</v>
      </c>
      <c r="G102" s="38">
        <v>21.06</v>
      </c>
      <c r="H102" s="38">
        <v>21.46</v>
      </c>
      <c r="I102" s="38">
        <v>21.3</v>
      </c>
      <c r="J102" s="38">
        <v>24.95</v>
      </c>
      <c r="K102" s="38">
        <v>24.03</v>
      </c>
      <c r="L102" s="38">
        <v>24</v>
      </c>
      <c r="M102" s="38">
        <v>24.33</v>
      </c>
      <c r="N102" s="38">
        <v>3.03</v>
      </c>
      <c r="O102" s="38">
        <v>1.39</v>
      </c>
      <c r="P102" s="38">
        <v>0.38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s="25" customFormat="1">
      <c r="A103" s="24">
        <v>43042</v>
      </c>
      <c r="B103" s="11">
        <v>72</v>
      </c>
      <c r="C103" s="3" t="s">
        <v>18</v>
      </c>
      <c r="D103" s="3" t="s">
        <v>6</v>
      </c>
      <c r="E103" s="3" t="s">
        <v>13</v>
      </c>
      <c r="F103" s="38">
        <v>20.04</v>
      </c>
      <c r="G103" s="38">
        <v>20.28</v>
      </c>
      <c r="H103" s="38">
        <v>20.149999999999999</v>
      </c>
      <c r="I103" s="38">
        <v>20.16</v>
      </c>
      <c r="J103" s="38">
        <v>25.45</v>
      </c>
      <c r="K103" s="38">
        <v>25.91</v>
      </c>
      <c r="L103" s="38">
        <v>25.52</v>
      </c>
      <c r="M103" s="38">
        <v>25.63</v>
      </c>
      <c r="N103" s="38">
        <v>5.47</v>
      </c>
      <c r="O103" s="38">
        <v>3.83</v>
      </c>
      <c r="P103" s="38">
        <v>7.0000000000000007E-2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s="25" customFormat="1">
      <c r="A104" s="24">
        <v>43043</v>
      </c>
      <c r="B104" s="11">
        <v>74</v>
      </c>
      <c r="C104" s="3" t="s">
        <v>18</v>
      </c>
      <c r="D104" s="3" t="s">
        <v>6</v>
      </c>
      <c r="E104" s="3" t="s">
        <v>13</v>
      </c>
      <c r="F104" s="38">
        <v>21.86</v>
      </c>
      <c r="G104" s="38">
        <v>21.78</v>
      </c>
      <c r="H104" s="38">
        <v>21.81</v>
      </c>
      <c r="I104" s="38">
        <v>21.82</v>
      </c>
      <c r="J104" s="38">
        <v>26.24</v>
      </c>
      <c r="K104" s="38">
        <v>26.44</v>
      </c>
      <c r="L104" s="38">
        <v>26.16</v>
      </c>
      <c r="M104" s="38">
        <v>26.28</v>
      </c>
      <c r="N104" s="38">
        <v>4.46</v>
      </c>
      <c r="O104" s="38">
        <v>2.83</v>
      </c>
      <c r="P104" s="38">
        <v>0.14000000000000001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s="25" customFormat="1">
      <c r="A105" s="24">
        <v>43044</v>
      </c>
      <c r="B105" s="11">
        <v>134</v>
      </c>
      <c r="C105" s="3" t="s">
        <v>18</v>
      </c>
      <c r="D105" s="3" t="s">
        <v>6</v>
      </c>
      <c r="E105" s="3" t="s">
        <v>13</v>
      </c>
      <c r="F105" s="38">
        <v>21.24</v>
      </c>
      <c r="G105" s="38">
        <v>21.23</v>
      </c>
      <c r="H105" s="38">
        <v>21.47</v>
      </c>
      <c r="I105" s="38">
        <v>21.31</v>
      </c>
      <c r="J105" s="38">
        <v>25.59</v>
      </c>
      <c r="K105" s="38">
        <v>25.97</v>
      </c>
      <c r="L105" s="38">
        <v>26.02</v>
      </c>
      <c r="M105" s="38">
        <v>25.86</v>
      </c>
      <c r="N105" s="38">
        <v>4.55</v>
      </c>
      <c r="O105" s="38">
        <v>2.91</v>
      </c>
      <c r="P105" s="38">
        <v>0.13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s="26" customFormat="1">
      <c r="A106" s="5"/>
      <c r="B106" s="4"/>
      <c r="C106" s="5"/>
      <c r="D106" s="5"/>
      <c r="E106" s="5"/>
      <c r="F106" s="39">
        <f>AVERAGE(F100:F105)</f>
        <v>21.311666666666667</v>
      </c>
      <c r="G106" s="39">
        <f t="shared" ref="G106" si="123">AVERAGE(G100:G105)</f>
        <v>21.240000000000002</v>
      </c>
      <c r="H106" s="39">
        <f t="shared" ref="H106" si="124">AVERAGE(H100:H105)</f>
        <v>21.290000000000003</v>
      </c>
      <c r="I106" s="39">
        <f t="shared" ref="I106" si="125">AVERAGE(I100:I105)</f>
        <v>21.281666666666666</v>
      </c>
      <c r="J106" s="39">
        <f t="shared" ref="J106" si="126">AVERAGE(J100:J105)</f>
        <v>25.12833333333333</v>
      </c>
      <c r="K106" s="39">
        <f t="shared" ref="K106" si="127">AVERAGE(K100:K105)</f>
        <v>25.179999999999996</v>
      </c>
      <c r="L106" s="39">
        <f t="shared" ref="L106" si="128">AVERAGE(L100:L105)</f>
        <v>25.258333333333329</v>
      </c>
      <c r="M106" s="39">
        <f t="shared" ref="M106" si="129">AVERAGE(M100:M105)</f>
        <v>25.189999999999998</v>
      </c>
      <c r="N106" s="39">
        <f t="shared" ref="N106" si="130">AVERAGE(N100:N105)</f>
        <v>3.9083333333333332</v>
      </c>
      <c r="O106" s="39">
        <f t="shared" ref="O106" si="131">AVERAGE(O100:O105)</f>
        <v>2.2716666666666665</v>
      </c>
      <c r="P106" s="39">
        <f t="shared" ref="P106" si="132">AVERAGE(P100:P105)</f>
        <v>0.25166666666666665</v>
      </c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s="27" customFormat="1">
      <c r="A107" s="7"/>
      <c r="B107" s="6"/>
      <c r="C107" s="7"/>
      <c r="D107" s="7"/>
      <c r="E107" s="7"/>
      <c r="F107" s="40">
        <f>STDEV(F100:F105)/SQRT(COUNT(F100:F105)-1)</f>
        <v>0.2981196627754254</v>
      </c>
      <c r="G107" s="40">
        <f t="shared" ref="G107:P107" si="133">STDEV(G100:G105)/SQRT(COUNT(G100:G105)-1)</f>
        <v>0.24024986992712397</v>
      </c>
      <c r="H107" s="40">
        <f t="shared" si="133"/>
        <v>0.25831763393156126</v>
      </c>
      <c r="I107" s="40">
        <f t="shared" si="133"/>
        <v>0.2609891440909628</v>
      </c>
      <c r="J107" s="40">
        <f t="shared" si="133"/>
        <v>0.35427014174685006</v>
      </c>
      <c r="K107" s="40">
        <f t="shared" si="133"/>
        <v>0.47303276842096242</v>
      </c>
      <c r="L107" s="40">
        <f t="shared" si="133"/>
        <v>0.37519506037970873</v>
      </c>
      <c r="M107" s="40">
        <f t="shared" si="133"/>
        <v>0.37313804416060287</v>
      </c>
      <c r="N107" s="40">
        <f t="shared" si="133"/>
        <v>0.476968901851403</v>
      </c>
      <c r="O107" s="40">
        <f t="shared" si="133"/>
        <v>0.47665850808868765</v>
      </c>
      <c r="P107" s="40">
        <f t="shared" si="133"/>
        <v>6.8668284770579041E-2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s="25" customFormat="1">
      <c r="A108" s="24">
        <v>43082</v>
      </c>
      <c r="B108" s="11">
        <v>43</v>
      </c>
      <c r="C108" s="3" t="s">
        <v>18</v>
      </c>
      <c r="D108" s="3" t="s">
        <v>9</v>
      </c>
      <c r="E108" s="3" t="s">
        <v>13</v>
      </c>
      <c r="F108" s="38">
        <v>21.58</v>
      </c>
      <c r="G108" s="38">
        <v>21.87</v>
      </c>
      <c r="H108" s="38">
        <v>21.03</v>
      </c>
      <c r="I108" s="38">
        <v>21.49</v>
      </c>
      <c r="J108" s="38">
        <v>26.86</v>
      </c>
      <c r="K108" s="38">
        <v>26.38</v>
      </c>
      <c r="L108" s="38">
        <v>26.1</v>
      </c>
      <c r="M108" s="38">
        <v>26.45</v>
      </c>
      <c r="N108" s="38">
        <v>4.95</v>
      </c>
      <c r="O108" s="38">
        <v>3.32</v>
      </c>
      <c r="P108" s="38">
        <v>0.1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s="25" customFormat="1">
      <c r="A109" s="24">
        <v>43113</v>
      </c>
      <c r="B109" s="11">
        <v>45</v>
      </c>
      <c r="C109" s="3" t="s">
        <v>18</v>
      </c>
      <c r="D109" s="3" t="s">
        <v>9</v>
      </c>
      <c r="E109" s="3" t="s">
        <v>13</v>
      </c>
      <c r="F109" s="38">
        <v>21.63</v>
      </c>
      <c r="G109" s="38">
        <v>21.02</v>
      </c>
      <c r="H109" s="38">
        <v>21</v>
      </c>
      <c r="I109" s="38">
        <v>21.22</v>
      </c>
      <c r="J109" s="38">
        <v>25.75</v>
      </c>
      <c r="K109" s="38">
        <v>25.96</v>
      </c>
      <c r="L109" s="38">
        <v>25.16</v>
      </c>
      <c r="M109" s="38">
        <v>25.62</v>
      </c>
      <c r="N109" s="38">
        <v>4.41</v>
      </c>
      <c r="O109" s="38">
        <v>2.77</v>
      </c>
      <c r="P109" s="38">
        <v>0.15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s="25" customFormat="1">
      <c r="A110" s="24">
        <v>43114</v>
      </c>
      <c r="B110" s="11">
        <v>47</v>
      </c>
      <c r="C110" s="3" t="s">
        <v>18</v>
      </c>
      <c r="D110" s="3" t="s">
        <v>9</v>
      </c>
      <c r="E110" s="3" t="s">
        <v>13</v>
      </c>
      <c r="F110" s="38">
        <v>21.61</v>
      </c>
      <c r="G110" s="38">
        <v>21.53</v>
      </c>
      <c r="H110" s="38">
        <v>21.85</v>
      </c>
      <c r="I110" s="38">
        <v>21.66</v>
      </c>
      <c r="J110" s="38">
        <v>25.04</v>
      </c>
      <c r="K110" s="38">
        <v>25.86</v>
      </c>
      <c r="L110" s="38">
        <v>25.91</v>
      </c>
      <c r="M110" s="38">
        <v>25.6</v>
      </c>
      <c r="N110" s="38">
        <v>3.94</v>
      </c>
      <c r="O110" s="38">
        <v>2.2999999999999998</v>
      </c>
      <c r="P110" s="38">
        <v>0.2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s="25" customFormat="1">
      <c r="A111" s="24">
        <v>43043</v>
      </c>
      <c r="B111" s="11">
        <v>71</v>
      </c>
      <c r="C111" s="3" t="s">
        <v>18</v>
      </c>
      <c r="D111" s="3" t="s">
        <v>9</v>
      </c>
      <c r="E111" s="3" t="s">
        <v>13</v>
      </c>
      <c r="F111" s="38">
        <v>20.78</v>
      </c>
      <c r="G111" s="38">
        <v>20.77</v>
      </c>
      <c r="H111" s="38">
        <v>20.98</v>
      </c>
      <c r="I111" s="38">
        <v>20.84</v>
      </c>
      <c r="J111" s="38">
        <v>25.16</v>
      </c>
      <c r="K111" s="38">
        <v>25.12</v>
      </c>
      <c r="L111" s="38">
        <v>25.28</v>
      </c>
      <c r="M111" s="38">
        <v>25.19</v>
      </c>
      <c r="N111" s="38">
        <v>4.34</v>
      </c>
      <c r="O111" s="38">
        <v>2.71</v>
      </c>
      <c r="P111" s="38">
        <v>0.15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s="25" customFormat="1">
      <c r="A112" s="24">
        <v>43042</v>
      </c>
      <c r="B112" s="11">
        <v>69</v>
      </c>
      <c r="C112" s="3" t="s">
        <v>18</v>
      </c>
      <c r="D112" s="3" t="s">
        <v>9</v>
      </c>
      <c r="E112" s="3" t="s">
        <v>13</v>
      </c>
      <c r="F112" s="38">
        <v>21.66</v>
      </c>
      <c r="G112" s="38">
        <v>21.93</v>
      </c>
      <c r="H112" s="38">
        <v>21.8</v>
      </c>
      <c r="I112" s="38">
        <v>21.8</v>
      </c>
      <c r="J112" s="38">
        <v>26.64</v>
      </c>
      <c r="K112" s="38">
        <v>26.82</v>
      </c>
      <c r="L112" s="38">
        <v>26.01</v>
      </c>
      <c r="M112" s="38">
        <v>26.49</v>
      </c>
      <c r="N112" s="38">
        <v>4.6900000000000004</v>
      </c>
      <c r="O112" s="38">
        <v>3.06</v>
      </c>
      <c r="P112" s="38">
        <v>0.12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s="25" customFormat="1">
      <c r="A113" s="24">
        <v>43044</v>
      </c>
      <c r="B113" s="11">
        <v>125</v>
      </c>
      <c r="C113" s="3" t="s">
        <v>18</v>
      </c>
      <c r="D113" s="3" t="s">
        <v>9</v>
      </c>
      <c r="E113" s="3" t="s">
        <v>13</v>
      </c>
      <c r="F113" s="38">
        <v>22.34</v>
      </c>
      <c r="G113" s="38">
        <v>22.51</v>
      </c>
      <c r="H113" s="38">
        <v>22.52</v>
      </c>
      <c r="I113" s="38">
        <v>22.46</v>
      </c>
      <c r="J113" s="38">
        <v>27.43</v>
      </c>
      <c r="K113" s="38">
        <v>27.52</v>
      </c>
      <c r="L113" s="38">
        <v>27.62</v>
      </c>
      <c r="M113" s="38">
        <v>27.52</v>
      </c>
      <c r="N113" s="38">
        <v>5.07</v>
      </c>
      <c r="O113" s="38">
        <v>3.43</v>
      </c>
      <c r="P113" s="38">
        <v>0.09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s="26" customFormat="1">
      <c r="A114" s="5"/>
      <c r="B114" s="4"/>
      <c r="C114" s="5"/>
      <c r="D114" s="5"/>
      <c r="E114" s="5"/>
      <c r="F114" s="39">
        <f>AVERAGE(F108:F113)</f>
        <v>21.599999999999998</v>
      </c>
      <c r="G114" s="39">
        <f t="shared" ref="G114" si="134">AVERAGE(G108:G113)</f>
        <v>21.605</v>
      </c>
      <c r="H114" s="39">
        <f t="shared" ref="H114" si="135">AVERAGE(H108:H113)</f>
        <v>21.53</v>
      </c>
      <c r="I114" s="39">
        <f t="shared" ref="I114" si="136">AVERAGE(I108:I113)</f>
        <v>21.578333333333333</v>
      </c>
      <c r="J114" s="39">
        <f t="shared" ref="J114" si="137">AVERAGE(J108:J113)</f>
        <v>26.146666666666665</v>
      </c>
      <c r="K114" s="39">
        <f t="shared" ref="K114" si="138">AVERAGE(K108:K113)</f>
        <v>26.276666666666671</v>
      </c>
      <c r="L114" s="39">
        <f t="shared" ref="L114" si="139">AVERAGE(L108:L113)</f>
        <v>26.013333333333335</v>
      </c>
      <c r="M114" s="39">
        <f t="shared" ref="M114" si="140">AVERAGE(M108:M113)</f>
        <v>26.145</v>
      </c>
      <c r="N114" s="39">
        <f t="shared" ref="N114" si="141">AVERAGE(N108:N113)</f>
        <v>4.5666666666666673</v>
      </c>
      <c r="O114" s="39">
        <f t="shared" ref="O114" si="142">AVERAGE(O108:O113)</f>
        <v>2.9316666666666671</v>
      </c>
      <c r="P114" s="39">
        <f t="shared" ref="P114" si="143">AVERAGE(P108:P113)</f>
        <v>0.13499999999999998</v>
      </c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s="27" customFormat="1">
      <c r="A115" s="7"/>
      <c r="B115" s="6"/>
      <c r="C115" s="7"/>
      <c r="D115" s="7"/>
      <c r="E115" s="7"/>
      <c r="F115" s="40">
        <f>STDEV(F108:F113)/SQRT(COUNT(F108:F113)-1)</f>
        <v>0.22135943621178636</v>
      </c>
      <c r="G115" s="40">
        <f t="shared" ref="G115:P115" si="144">STDEV(G108:G113)/SQRT(COUNT(G108:G113)-1)</f>
        <v>0.28565363642005359</v>
      </c>
      <c r="H115" s="40">
        <f t="shared" si="144"/>
        <v>0.28204964102086699</v>
      </c>
      <c r="I115" s="40">
        <f t="shared" si="144"/>
        <v>0.24612869262508477</v>
      </c>
      <c r="J115" s="40">
        <f t="shared" si="144"/>
        <v>0.43610702050452405</v>
      </c>
      <c r="K115" s="40">
        <f t="shared" si="144"/>
        <v>0.37221140946152248</v>
      </c>
      <c r="L115" s="40">
        <f t="shared" si="144"/>
        <v>0.39321919247835985</v>
      </c>
      <c r="M115" s="40">
        <f t="shared" si="144"/>
        <v>0.37880601895957211</v>
      </c>
      <c r="N115" s="40">
        <f t="shared" si="144"/>
        <v>0.18805672902965573</v>
      </c>
      <c r="O115" s="40">
        <f t="shared" si="144"/>
        <v>0.18866725559389563</v>
      </c>
      <c r="P115" s="40">
        <f t="shared" si="144"/>
        <v>1.805547008526779E-2</v>
      </c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s="25" customFormat="1">
      <c r="A116" s="24">
        <v>43044</v>
      </c>
      <c r="B116" s="11">
        <v>30</v>
      </c>
      <c r="C116" s="3" t="s">
        <v>18</v>
      </c>
      <c r="D116" s="3" t="s">
        <v>6</v>
      </c>
      <c r="E116" s="3" t="s">
        <v>14</v>
      </c>
      <c r="F116" s="38">
        <v>20.420000000000002</v>
      </c>
      <c r="G116" s="38">
        <v>20.99</v>
      </c>
      <c r="H116" s="38">
        <v>20.059999999999999</v>
      </c>
      <c r="I116" s="38">
        <v>20.49</v>
      </c>
      <c r="J116" s="38">
        <v>23.52</v>
      </c>
      <c r="K116" s="38">
        <v>23.49</v>
      </c>
      <c r="L116" s="38">
        <v>23.56</v>
      </c>
      <c r="M116" s="38">
        <v>23.52</v>
      </c>
      <c r="N116" s="38">
        <v>3.03</v>
      </c>
      <c r="O116" s="38">
        <v>1.4</v>
      </c>
      <c r="P116" s="38">
        <v>0.38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s="25" customFormat="1">
      <c r="A117" s="24">
        <v>43113</v>
      </c>
      <c r="B117" s="11">
        <v>32</v>
      </c>
      <c r="C117" s="3" t="s">
        <v>18</v>
      </c>
      <c r="D117" s="3" t="s">
        <v>6</v>
      </c>
      <c r="E117" s="3" t="s">
        <v>14</v>
      </c>
      <c r="F117" s="38">
        <v>20.170000000000002</v>
      </c>
      <c r="G117" s="38">
        <v>20.29</v>
      </c>
      <c r="H117" s="38">
        <v>20.84</v>
      </c>
      <c r="I117" s="38">
        <v>20.43</v>
      </c>
      <c r="J117" s="38">
        <v>22.24</v>
      </c>
      <c r="K117" s="38">
        <v>22.36</v>
      </c>
      <c r="L117" s="38">
        <v>22.19</v>
      </c>
      <c r="M117" s="38">
        <v>22.26</v>
      </c>
      <c r="N117" s="38">
        <v>1.83</v>
      </c>
      <c r="O117" s="38">
        <v>0.19</v>
      </c>
      <c r="P117" s="38">
        <v>0.87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s="25" customFormat="1">
      <c r="A118" s="24">
        <v>43114</v>
      </c>
      <c r="B118" s="11">
        <v>34</v>
      </c>
      <c r="C118" s="3" t="s">
        <v>18</v>
      </c>
      <c r="D118" s="3" t="s">
        <v>6</v>
      </c>
      <c r="E118" s="3" t="s">
        <v>14</v>
      </c>
      <c r="F118" s="38">
        <v>20.7</v>
      </c>
      <c r="G118" s="38">
        <v>20.65</v>
      </c>
      <c r="H118" s="38">
        <v>20.07</v>
      </c>
      <c r="I118" s="38">
        <v>20.47</v>
      </c>
      <c r="J118" s="38">
        <v>22.54</v>
      </c>
      <c r="K118" s="38">
        <v>22.95</v>
      </c>
      <c r="L118" s="38">
        <v>22.35</v>
      </c>
      <c r="M118" s="38">
        <v>22.61</v>
      </c>
      <c r="N118" s="38">
        <v>2.14</v>
      </c>
      <c r="O118" s="38">
        <v>0.5</v>
      </c>
      <c r="P118" s="38">
        <v>0.71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s="25" customFormat="1">
      <c r="A119" s="24">
        <v>43042</v>
      </c>
      <c r="B119" s="11">
        <v>126</v>
      </c>
      <c r="C119" s="3" t="s">
        <v>18</v>
      </c>
      <c r="D119" s="3" t="s">
        <v>6</v>
      </c>
      <c r="E119" s="3" t="s">
        <v>14</v>
      </c>
      <c r="F119" s="38">
        <v>23.19</v>
      </c>
      <c r="G119" s="38">
        <v>23.47</v>
      </c>
      <c r="H119" s="38">
        <v>23.82</v>
      </c>
      <c r="I119" s="38">
        <v>23.49</v>
      </c>
      <c r="J119" s="38">
        <v>24.03</v>
      </c>
      <c r="K119" s="38">
        <v>24.26</v>
      </c>
      <c r="L119" s="38">
        <v>24.29</v>
      </c>
      <c r="M119" s="38">
        <v>24.19</v>
      </c>
      <c r="N119" s="38">
        <v>0.7</v>
      </c>
      <c r="O119" s="38">
        <v>-0.94</v>
      </c>
      <c r="P119" s="38">
        <v>1.91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s="25" customFormat="1">
      <c r="A120" s="24">
        <v>43043</v>
      </c>
      <c r="B120" s="11">
        <v>128</v>
      </c>
      <c r="C120" s="3" t="s">
        <v>18</v>
      </c>
      <c r="D120" s="3" t="s">
        <v>6</v>
      </c>
      <c r="E120" s="3" t="s">
        <v>14</v>
      </c>
      <c r="F120" s="38">
        <v>20.329999999999998</v>
      </c>
      <c r="G120" s="38">
        <v>20.84</v>
      </c>
      <c r="H120" s="38">
        <v>21.39</v>
      </c>
      <c r="I120" s="38">
        <v>20.85</v>
      </c>
      <c r="J120" s="38">
        <v>23.43</v>
      </c>
      <c r="K120" s="38">
        <v>23.2</v>
      </c>
      <c r="L120" s="38">
        <v>23.72</v>
      </c>
      <c r="M120" s="38">
        <v>23.45</v>
      </c>
      <c r="N120" s="38">
        <v>2.6</v>
      </c>
      <c r="O120" s="38">
        <v>0.96</v>
      </c>
      <c r="P120" s="38">
        <v>0.51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s="25" customFormat="1">
      <c r="A121" s="24">
        <v>43082</v>
      </c>
      <c r="B121" s="11">
        <v>130</v>
      </c>
      <c r="C121" s="3" t="s">
        <v>18</v>
      </c>
      <c r="D121" s="3" t="s">
        <v>6</v>
      </c>
      <c r="E121" s="3" t="s">
        <v>14</v>
      </c>
      <c r="F121" s="38">
        <v>20.67</v>
      </c>
      <c r="G121" s="38">
        <v>20.74</v>
      </c>
      <c r="H121" s="38">
        <v>20.29</v>
      </c>
      <c r="I121" s="38">
        <v>20.57</v>
      </c>
      <c r="J121" s="38">
        <v>21.73</v>
      </c>
      <c r="K121" s="38">
        <v>21.87</v>
      </c>
      <c r="L121" s="38">
        <v>21.06</v>
      </c>
      <c r="M121" s="38">
        <v>21.55</v>
      </c>
      <c r="N121" s="38">
        <v>0.99</v>
      </c>
      <c r="O121" s="38">
        <v>-0.65</v>
      </c>
      <c r="P121" s="38">
        <v>1.57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s="26" customFormat="1">
      <c r="A122" s="5"/>
      <c r="B122" s="4" t="s">
        <v>37</v>
      </c>
      <c r="C122" s="5"/>
      <c r="D122" s="5"/>
      <c r="E122" s="5"/>
      <c r="F122" s="39">
        <f>AVERAGE(F116:F121)</f>
        <v>20.913333333333334</v>
      </c>
      <c r="G122" s="39">
        <f t="shared" ref="G122" si="145">AVERAGE(G116:G121)</f>
        <v>21.163333333333334</v>
      </c>
      <c r="H122" s="39">
        <f t="shared" ref="H122" si="146">AVERAGE(H116:H121)</f>
        <v>21.078333333333333</v>
      </c>
      <c r="I122" s="39">
        <f t="shared" ref="I122" si="147">AVERAGE(I116:I121)</f>
        <v>21.049999999999997</v>
      </c>
      <c r="J122" s="39">
        <f t="shared" ref="J122" si="148">AVERAGE(J116:J121)</f>
        <v>22.914999999999996</v>
      </c>
      <c r="K122" s="39">
        <f t="shared" ref="K122" si="149">AVERAGE(K116:K121)</f>
        <v>23.021666666666665</v>
      </c>
      <c r="L122" s="39">
        <f t="shared" ref="L122" si="150">AVERAGE(L116:L121)</f>
        <v>22.861666666666665</v>
      </c>
      <c r="M122" s="39">
        <f t="shared" ref="M122" si="151">AVERAGE(M116:M121)</f>
        <v>22.930000000000003</v>
      </c>
      <c r="N122" s="39">
        <f t="shared" ref="N122" si="152">AVERAGE(N116:N121)</f>
        <v>1.8816666666666668</v>
      </c>
      <c r="O122" s="39">
        <f t="shared" ref="O122" si="153">AVERAGE(O116:O121)</f>
        <v>0.24333333333333332</v>
      </c>
      <c r="P122" s="39">
        <f t="shared" ref="P122" si="154">AVERAGE(P116:P121)</f>
        <v>0.9916666666666667</v>
      </c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s="27" customFormat="1">
      <c r="A123" s="7"/>
      <c r="B123" s="6"/>
      <c r="C123" s="7"/>
      <c r="D123" s="7"/>
      <c r="E123" s="7"/>
      <c r="F123" s="40">
        <f>STDEV(F116:F121)/SQRT(COUNT(F116:F121)-1)</f>
        <v>0.50691748177916829</v>
      </c>
      <c r="G123" s="40">
        <f t="shared" ref="G123:P123" si="155">STDEV(G116:G121)/SQRT(COUNT(G116:G121)-1)</f>
        <v>0.51616793132984662</v>
      </c>
      <c r="H123" s="40">
        <f t="shared" si="155"/>
        <v>0.64330034457734708</v>
      </c>
      <c r="I123" s="40">
        <f t="shared" si="155"/>
        <v>0.53882835857070455</v>
      </c>
      <c r="J123" s="40">
        <f t="shared" si="155"/>
        <v>0.3936978536898571</v>
      </c>
      <c r="K123" s="40">
        <f t="shared" si="155"/>
        <v>0.37703492322772081</v>
      </c>
      <c r="L123" s="40">
        <f t="shared" si="155"/>
        <v>0.53753077431281382</v>
      </c>
      <c r="M123" s="40">
        <f t="shared" si="155"/>
        <v>0.4318240382377988</v>
      </c>
      <c r="N123" s="40">
        <f t="shared" si="155"/>
        <v>0.40474601089242768</v>
      </c>
      <c r="O123" s="40">
        <f t="shared" si="155"/>
        <v>0.40588339869146328</v>
      </c>
      <c r="P123" s="40">
        <f t="shared" si="155"/>
        <v>0.27408636108594181</v>
      </c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s="25" customFormat="1">
      <c r="A124" s="24">
        <v>43082</v>
      </c>
      <c r="B124" s="11">
        <v>41</v>
      </c>
      <c r="C124" s="3" t="s">
        <v>18</v>
      </c>
      <c r="D124" s="3" t="s">
        <v>9</v>
      </c>
      <c r="E124" s="3" t="s">
        <v>14</v>
      </c>
      <c r="F124" s="38">
        <v>21.85</v>
      </c>
      <c r="G124" s="38">
        <v>21.47</v>
      </c>
      <c r="H124" s="38">
        <v>21.06</v>
      </c>
      <c r="I124" s="38">
        <v>21.46</v>
      </c>
      <c r="J124" s="38">
        <v>23.55</v>
      </c>
      <c r="K124" s="38">
        <v>23.01</v>
      </c>
      <c r="L124" s="38">
        <v>23.54</v>
      </c>
      <c r="M124" s="38">
        <v>23.37</v>
      </c>
      <c r="N124" s="38">
        <v>1.91</v>
      </c>
      <c r="O124" s="38">
        <v>0.27</v>
      </c>
      <c r="P124" s="38">
        <v>0.83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s="25" customFormat="1">
      <c r="A125" s="24">
        <v>43042</v>
      </c>
      <c r="B125" s="11">
        <v>37</v>
      </c>
      <c r="C125" s="3" t="s">
        <v>18</v>
      </c>
      <c r="D125" s="3" t="s">
        <v>9</v>
      </c>
      <c r="E125" s="3" t="s">
        <v>14</v>
      </c>
      <c r="F125" s="38">
        <v>21.16</v>
      </c>
      <c r="G125" s="38">
        <v>21.41</v>
      </c>
      <c r="H125" s="38">
        <v>21.62</v>
      </c>
      <c r="I125" s="38">
        <v>21.4</v>
      </c>
      <c r="J125" s="38">
        <v>22.89</v>
      </c>
      <c r="K125" s="38">
        <v>22.94</v>
      </c>
      <c r="L125" s="38">
        <v>22.95</v>
      </c>
      <c r="M125" s="38">
        <v>22.93</v>
      </c>
      <c r="N125" s="38">
        <v>1.53</v>
      </c>
      <c r="O125" s="38">
        <v>-0.11</v>
      </c>
      <c r="P125" s="38">
        <v>1.08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s="25" customFormat="1">
      <c r="A126" s="24">
        <v>43044</v>
      </c>
      <c r="B126" s="11">
        <v>39</v>
      </c>
      <c r="C126" s="3" t="s">
        <v>18</v>
      </c>
      <c r="D126" s="3" t="s">
        <v>9</v>
      </c>
      <c r="E126" s="3" t="s">
        <v>14</v>
      </c>
      <c r="F126" s="38">
        <v>23.99</v>
      </c>
      <c r="G126" s="38">
        <v>24.37</v>
      </c>
      <c r="H126" s="38">
        <v>24.21</v>
      </c>
      <c r="I126" s="38">
        <v>24.19</v>
      </c>
      <c r="J126" s="38">
        <v>29.29</v>
      </c>
      <c r="K126" s="38">
        <v>29.5</v>
      </c>
      <c r="L126" s="38">
        <v>29.44</v>
      </c>
      <c r="M126" s="38">
        <v>29.41</v>
      </c>
      <c r="N126" s="38">
        <v>5.22</v>
      </c>
      <c r="O126" s="38">
        <v>3.58</v>
      </c>
      <c r="P126" s="38">
        <v>0.08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s="25" customFormat="1">
      <c r="A127" s="24">
        <v>43043</v>
      </c>
      <c r="B127" s="11">
        <v>67</v>
      </c>
      <c r="C127" s="3" t="s">
        <v>18</v>
      </c>
      <c r="D127" s="3" t="s">
        <v>9</v>
      </c>
      <c r="E127" s="3" t="s">
        <v>14</v>
      </c>
      <c r="F127" s="38">
        <v>22.6</v>
      </c>
      <c r="G127" s="38">
        <v>22.83</v>
      </c>
      <c r="H127" s="38">
        <v>22.84</v>
      </c>
      <c r="I127" s="38">
        <v>22.76</v>
      </c>
      <c r="J127" s="38">
        <v>24.35</v>
      </c>
      <c r="K127" s="38">
        <v>24.31</v>
      </c>
      <c r="L127" s="38">
        <v>24.39</v>
      </c>
      <c r="M127" s="38">
        <v>24.35</v>
      </c>
      <c r="N127" s="38">
        <v>1.59</v>
      </c>
      <c r="O127" s="38">
        <v>-0.04</v>
      </c>
      <c r="P127" s="38">
        <v>1.03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s="25" customFormat="1">
      <c r="A128" s="24">
        <v>43113</v>
      </c>
      <c r="B128" s="11">
        <v>121</v>
      </c>
      <c r="C128" s="3" t="s">
        <v>18</v>
      </c>
      <c r="D128" s="3" t="s">
        <v>9</v>
      </c>
      <c r="E128" s="3" t="s">
        <v>14</v>
      </c>
      <c r="F128" s="38">
        <v>22.17</v>
      </c>
      <c r="G128" s="38">
        <v>22.85</v>
      </c>
      <c r="H128" s="38">
        <v>22.46</v>
      </c>
      <c r="I128" s="38">
        <v>22.49</v>
      </c>
      <c r="J128" s="38">
        <v>23.73</v>
      </c>
      <c r="K128" s="38">
        <v>23.92</v>
      </c>
      <c r="L128" s="38">
        <v>23.52</v>
      </c>
      <c r="M128" s="38">
        <v>23.72</v>
      </c>
      <c r="N128" s="38">
        <v>1.23</v>
      </c>
      <c r="O128" s="38">
        <v>-0.41</v>
      </c>
      <c r="P128" s="38">
        <v>1.33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s="25" customFormat="1">
      <c r="A129" s="24">
        <v>43114</v>
      </c>
      <c r="B129" s="11">
        <v>123</v>
      </c>
      <c r="C129" s="3" t="s">
        <v>18</v>
      </c>
      <c r="D129" s="3" t="s">
        <v>9</v>
      </c>
      <c r="E129" s="3" t="s">
        <v>14</v>
      </c>
      <c r="F129" s="38">
        <v>22.93</v>
      </c>
      <c r="G129" s="38">
        <v>22.82</v>
      </c>
      <c r="H129" s="38">
        <v>22.69</v>
      </c>
      <c r="I129" s="38">
        <v>22.81</v>
      </c>
      <c r="J129" s="38">
        <v>23.41</v>
      </c>
      <c r="K129" s="38">
        <v>23.95</v>
      </c>
      <c r="L129" s="38">
        <v>23.12</v>
      </c>
      <c r="M129" s="38">
        <v>23.49</v>
      </c>
      <c r="N129" s="38">
        <v>0.68</v>
      </c>
      <c r="O129" s="38">
        <v>-0.96</v>
      </c>
      <c r="P129" s="38">
        <v>1.94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s="26" customFormat="1">
      <c r="A130" s="5"/>
      <c r="B130" s="4"/>
      <c r="C130" s="5"/>
      <c r="D130" s="5"/>
      <c r="E130" s="5"/>
      <c r="F130" s="39">
        <f>AVERAGE(F124:F129)</f>
        <v>22.45</v>
      </c>
      <c r="G130" s="39">
        <f t="shared" ref="G130" si="156">AVERAGE(G124:G129)</f>
        <v>22.625</v>
      </c>
      <c r="H130" s="39">
        <f t="shared" ref="H130" si="157">AVERAGE(H124:H129)</f>
        <v>22.48</v>
      </c>
      <c r="I130" s="39">
        <f t="shared" ref="I130" si="158">AVERAGE(I124:I129)</f>
        <v>22.518333333333331</v>
      </c>
      <c r="J130" s="39">
        <f t="shared" ref="J130" si="159">AVERAGE(J124:J129)</f>
        <v>24.536666666666665</v>
      </c>
      <c r="K130" s="39">
        <f t="shared" ref="K130" si="160">AVERAGE(K124:K129)</f>
        <v>24.605</v>
      </c>
      <c r="L130" s="39">
        <f t="shared" ref="L130" si="161">AVERAGE(L124:L129)</f>
        <v>24.493333333333329</v>
      </c>
      <c r="M130" s="39">
        <f t="shared" ref="M130" si="162">AVERAGE(M124:M129)</f>
        <v>24.545000000000002</v>
      </c>
      <c r="N130" s="39">
        <f t="shared" ref="N130" si="163">AVERAGE(N124:N129)</f>
        <v>2.0266666666666668</v>
      </c>
      <c r="O130" s="39">
        <f t="shared" ref="O130" si="164">AVERAGE(O124:O129)</f>
        <v>0.38833333333333336</v>
      </c>
      <c r="P130" s="39">
        <f t="shared" ref="P130" si="165">AVERAGE(P124:P129)</f>
        <v>1.0483333333333336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s="27" customFormat="1">
      <c r="A131" s="7"/>
      <c r="B131" s="6"/>
      <c r="C131" s="7"/>
      <c r="D131" s="7"/>
      <c r="E131" s="7"/>
      <c r="F131" s="40">
        <f>STDEV(F124:F129)/SQRT(COUNT(F124:F129)-1)</f>
        <v>0.43483330139261378</v>
      </c>
      <c r="G131" s="40">
        <f t="shared" ref="G131:P131" si="166">STDEV(G124:G129)/SQRT(COUNT(G124:G129)-1)</f>
        <v>0.48932402352633397</v>
      </c>
      <c r="H131" s="40">
        <f t="shared" si="166"/>
        <v>0.48674428604761261</v>
      </c>
      <c r="I131" s="40">
        <f t="shared" si="166"/>
        <v>0.46084632290312738</v>
      </c>
      <c r="J131" s="40">
        <f t="shared" si="166"/>
        <v>1.062716017256413</v>
      </c>
      <c r="K131" s="40">
        <f t="shared" si="166"/>
        <v>1.1002281581562978</v>
      </c>
      <c r="L131" s="40">
        <f t="shared" si="166"/>
        <v>1.1064236681006665</v>
      </c>
      <c r="M131" s="40">
        <f t="shared" si="166"/>
        <v>1.0860709000797326</v>
      </c>
      <c r="N131" s="40">
        <f t="shared" si="166"/>
        <v>0.72378265614294268</v>
      </c>
      <c r="O131" s="40">
        <f t="shared" si="166"/>
        <v>0.72354359463223317</v>
      </c>
      <c r="P131" s="40">
        <f t="shared" si="166"/>
        <v>0.27284305623074456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1"/>
  <sheetViews>
    <sheetView workbookViewId="0">
      <selection activeCell="B1" sqref="B1:B1048576"/>
    </sheetView>
  </sheetViews>
  <sheetFormatPr baseColWidth="10" defaultRowHeight="15" x14ac:dyDescent="0"/>
  <cols>
    <col min="1" max="1" width="10.83203125" style="10"/>
    <col min="2" max="5" width="10.83203125" style="1"/>
    <col min="6" max="16" width="10.83203125" style="13"/>
    <col min="17" max="16384" width="10.83203125" style="1"/>
  </cols>
  <sheetData>
    <row r="2" spans="1:26" s="2" customFormat="1" ht="14" customHeight="1">
      <c r="A2" s="31" t="s">
        <v>19</v>
      </c>
      <c r="B2" s="23" t="s">
        <v>32</v>
      </c>
      <c r="C2" s="23" t="s">
        <v>20</v>
      </c>
      <c r="D2" s="23" t="s">
        <v>16</v>
      </c>
      <c r="E2" s="23" t="s">
        <v>17</v>
      </c>
      <c r="F2" s="37" t="s">
        <v>21</v>
      </c>
      <c r="G2" s="37" t="s">
        <v>22</v>
      </c>
      <c r="H2" s="37" t="s">
        <v>23</v>
      </c>
      <c r="I2" s="37" t="s">
        <v>24</v>
      </c>
      <c r="J2" s="37" t="s">
        <v>33</v>
      </c>
      <c r="K2" s="37" t="s">
        <v>34</v>
      </c>
      <c r="L2" s="37" t="s">
        <v>35</v>
      </c>
      <c r="M2" s="37" t="s">
        <v>36</v>
      </c>
      <c r="N2" s="37" t="s">
        <v>29</v>
      </c>
      <c r="O2" s="37" t="s">
        <v>30</v>
      </c>
      <c r="P2" s="37" t="s">
        <v>31</v>
      </c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>
      <c r="A3" s="32">
        <v>43096</v>
      </c>
      <c r="B3" s="3">
        <v>2</v>
      </c>
      <c r="C3" s="3" t="s">
        <v>6</v>
      </c>
      <c r="D3" s="3" t="s">
        <v>7</v>
      </c>
      <c r="E3" s="3" t="s">
        <v>8</v>
      </c>
      <c r="F3" s="38">
        <v>24.36</v>
      </c>
      <c r="G3" s="38">
        <v>24.83</v>
      </c>
      <c r="H3" s="38">
        <v>24.64</v>
      </c>
      <c r="I3" s="38">
        <v>24.61</v>
      </c>
      <c r="J3" s="38">
        <v>25.18</v>
      </c>
      <c r="K3" s="38">
        <v>25.52</v>
      </c>
      <c r="L3" s="38">
        <v>25.97</v>
      </c>
      <c r="M3" s="38">
        <v>25.56</v>
      </c>
      <c r="N3" s="38">
        <v>0.95</v>
      </c>
      <c r="O3" s="38">
        <v>-0.68</v>
      </c>
      <c r="P3" s="38">
        <v>1.61</v>
      </c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>
      <c r="A4" s="32">
        <v>43113</v>
      </c>
      <c r="B4" s="3">
        <v>4</v>
      </c>
      <c r="C4" s="3" t="s">
        <v>6</v>
      </c>
      <c r="D4" s="3" t="s">
        <v>7</v>
      </c>
      <c r="E4" s="3" t="s">
        <v>8</v>
      </c>
      <c r="F4" s="38">
        <v>24.16</v>
      </c>
      <c r="G4" s="38">
        <v>24.86</v>
      </c>
      <c r="H4" s="38">
        <v>24.23</v>
      </c>
      <c r="I4" s="38">
        <v>24.42</v>
      </c>
      <c r="J4" s="38">
        <v>25.63</v>
      </c>
      <c r="K4" s="38">
        <v>25.91</v>
      </c>
      <c r="L4" s="38">
        <v>25</v>
      </c>
      <c r="M4" s="38">
        <v>25.51</v>
      </c>
      <c r="N4" s="38">
        <v>1.1000000000000001</v>
      </c>
      <c r="O4" s="38">
        <v>-0.53</v>
      </c>
      <c r="P4" s="38">
        <v>1.45</v>
      </c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>
      <c r="A5" s="32">
        <v>43114</v>
      </c>
      <c r="B5" s="3">
        <v>60</v>
      </c>
      <c r="C5" s="3" t="s">
        <v>6</v>
      </c>
      <c r="D5" s="3" t="s">
        <v>7</v>
      </c>
      <c r="E5" s="3" t="s">
        <v>8</v>
      </c>
      <c r="F5" s="38">
        <v>24</v>
      </c>
      <c r="G5" s="38">
        <v>24.32</v>
      </c>
      <c r="H5" s="38">
        <v>24.92</v>
      </c>
      <c r="I5" s="38">
        <v>24.41</v>
      </c>
      <c r="J5" s="38">
        <v>26.73</v>
      </c>
      <c r="K5" s="38">
        <v>26</v>
      </c>
      <c r="L5" s="38">
        <v>26.52</v>
      </c>
      <c r="M5" s="38">
        <v>26.42</v>
      </c>
      <c r="N5" s="38">
        <v>2</v>
      </c>
      <c r="O5" s="38">
        <v>0.37</v>
      </c>
      <c r="P5" s="38">
        <v>0.77</v>
      </c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>
      <c r="A6" s="32">
        <v>43090</v>
      </c>
      <c r="B6" s="3">
        <v>62</v>
      </c>
      <c r="C6" s="3" t="s">
        <v>6</v>
      </c>
      <c r="D6" s="3" t="s">
        <v>7</v>
      </c>
      <c r="E6" s="3" t="s">
        <v>8</v>
      </c>
      <c r="F6" s="38">
        <v>24.35</v>
      </c>
      <c r="G6" s="38">
        <v>24.19</v>
      </c>
      <c r="H6" s="38">
        <v>24.07</v>
      </c>
      <c r="I6" s="38">
        <v>24.2</v>
      </c>
      <c r="J6" s="38">
        <v>25.98</v>
      </c>
      <c r="K6" s="38">
        <v>25.74</v>
      </c>
      <c r="L6" s="38">
        <v>25.96</v>
      </c>
      <c r="M6" s="38">
        <v>25.89</v>
      </c>
      <c r="N6" s="38">
        <v>1.69</v>
      </c>
      <c r="O6" s="38">
        <v>0.06</v>
      </c>
      <c r="P6" s="38">
        <v>0.96</v>
      </c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>
      <c r="A7" s="32">
        <v>43103</v>
      </c>
      <c r="B7" s="3">
        <v>66</v>
      </c>
      <c r="C7" s="3" t="s">
        <v>6</v>
      </c>
      <c r="D7" s="3" t="s">
        <v>7</v>
      </c>
      <c r="E7" s="3" t="s">
        <v>8</v>
      </c>
      <c r="F7" s="38">
        <v>24.54</v>
      </c>
      <c r="G7" s="38">
        <v>24.96</v>
      </c>
      <c r="H7" s="38">
        <v>25</v>
      </c>
      <c r="I7" s="38">
        <v>24.83</v>
      </c>
      <c r="J7" s="38">
        <v>26.05</v>
      </c>
      <c r="K7" s="38">
        <v>26.65</v>
      </c>
      <c r="L7" s="38">
        <v>26.9</v>
      </c>
      <c r="M7" s="38">
        <v>26.53</v>
      </c>
      <c r="N7" s="38">
        <v>1.7</v>
      </c>
      <c r="O7" s="38">
        <v>7.0000000000000007E-2</v>
      </c>
      <c r="P7" s="38">
        <v>0.95</v>
      </c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>
      <c r="A8" s="32">
        <v>43104</v>
      </c>
      <c r="B8" s="3">
        <v>84</v>
      </c>
      <c r="C8" s="3" t="s">
        <v>6</v>
      </c>
      <c r="D8" s="3" t="s">
        <v>7</v>
      </c>
      <c r="E8" s="3" t="s">
        <v>8</v>
      </c>
      <c r="F8" s="38">
        <v>24.83</v>
      </c>
      <c r="G8" s="38">
        <v>23.25</v>
      </c>
      <c r="H8" s="38">
        <v>24.81</v>
      </c>
      <c r="I8" s="38">
        <v>24.3</v>
      </c>
      <c r="J8" s="38">
        <v>26.82</v>
      </c>
      <c r="K8" s="38">
        <v>26.37</v>
      </c>
      <c r="L8" s="38">
        <v>26.74</v>
      </c>
      <c r="M8" s="38">
        <v>26.64</v>
      </c>
      <c r="N8" s="38">
        <v>2.35</v>
      </c>
      <c r="O8" s="38">
        <v>0.72</v>
      </c>
      <c r="P8" s="38">
        <v>0.61</v>
      </c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s="4" customFormat="1">
      <c r="A9" s="33"/>
      <c r="B9" s="5"/>
      <c r="C9" s="5"/>
      <c r="D9" s="5"/>
      <c r="E9" s="5" t="s">
        <v>11</v>
      </c>
      <c r="F9" s="39">
        <f>AVERAGE(F3:F8)</f>
        <v>24.373333333333335</v>
      </c>
      <c r="G9" s="39">
        <f t="shared" ref="G9:P9" si="0">AVERAGE(G3:G8)</f>
        <v>24.401666666666667</v>
      </c>
      <c r="H9" s="39">
        <f t="shared" si="0"/>
        <v>24.611666666666668</v>
      </c>
      <c r="I9" s="39">
        <f t="shared" si="0"/>
        <v>24.46166666666667</v>
      </c>
      <c r="J9" s="39">
        <f t="shared" si="0"/>
        <v>26.065000000000001</v>
      </c>
      <c r="K9" s="39">
        <f t="shared" si="0"/>
        <v>26.031666666666666</v>
      </c>
      <c r="L9" s="39">
        <f t="shared" si="0"/>
        <v>26.181666666666668</v>
      </c>
      <c r="M9" s="39">
        <f t="shared" si="0"/>
        <v>26.091666666666669</v>
      </c>
      <c r="N9" s="39">
        <f t="shared" si="0"/>
        <v>1.6316666666666668</v>
      </c>
      <c r="O9" s="39">
        <f t="shared" si="0"/>
        <v>1.6666666666666681E-3</v>
      </c>
      <c r="P9" s="39">
        <f t="shared" si="0"/>
        <v>1.0583333333333333</v>
      </c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s="6" customFormat="1">
      <c r="A10" s="34"/>
      <c r="B10" s="7"/>
      <c r="C10" s="7"/>
      <c r="D10" s="7"/>
      <c r="E10" s="7" t="s">
        <v>12</v>
      </c>
      <c r="F10" s="40">
        <f>STDEV(F3:F8)/(SQRT(COUNT(F3:F8)-1))</f>
        <v>0.12991279126141986</v>
      </c>
      <c r="G10" s="40">
        <f t="shared" ref="G10:P10" si="1">STDEV(G3:G8)/(SQRT(COUNT(G3:G8)-1))</f>
        <v>0.28865781356709064</v>
      </c>
      <c r="H10" s="40">
        <f t="shared" si="1"/>
        <v>0.170303650381703</v>
      </c>
      <c r="I10" s="40">
        <f t="shared" si="1"/>
        <v>0.1013278507288755</v>
      </c>
      <c r="J10" s="40">
        <f t="shared" si="1"/>
        <v>0.28228708790874596</v>
      </c>
      <c r="K10" s="40">
        <f t="shared" si="1"/>
        <v>0.18541664794007398</v>
      </c>
      <c r="L10" s="40">
        <f t="shared" si="1"/>
        <v>0.31192841059020765</v>
      </c>
      <c r="M10" s="40">
        <f t="shared" si="1"/>
        <v>0.22470276663480007</v>
      </c>
      <c r="N10" s="40">
        <f t="shared" si="1"/>
        <v>0.23724108694181373</v>
      </c>
      <c r="O10" s="40">
        <f t="shared" si="1"/>
        <v>0.23724108694181398</v>
      </c>
      <c r="P10" s="40">
        <f t="shared" si="1"/>
        <v>0.17473217601041108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>
      <c r="A11" s="32">
        <v>43096</v>
      </c>
      <c r="B11" s="3">
        <v>1</v>
      </c>
      <c r="C11" s="3" t="s">
        <v>9</v>
      </c>
      <c r="D11" s="3" t="s">
        <v>7</v>
      </c>
      <c r="E11" s="3" t="s">
        <v>8</v>
      </c>
      <c r="F11" s="38">
        <v>23.74</v>
      </c>
      <c r="G11" s="38">
        <v>23.85</v>
      </c>
      <c r="H11" s="38">
        <v>23.46</v>
      </c>
      <c r="I11" s="38">
        <v>23.68</v>
      </c>
      <c r="J11" s="38">
        <v>25.79</v>
      </c>
      <c r="K11" s="38">
        <v>25.03</v>
      </c>
      <c r="L11" s="38">
        <v>25</v>
      </c>
      <c r="M11" s="38">
        <v>25.27</v>
      </c>
      <c r="N11" s="38">
        <v>1.59</v>
      </c>
      <c r="O11" s="38">
        <v>-0.04</v>
      </c>
      <c r="P11" s="38">
        <v>1.03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>
      <c r="A12" s="32">
        <v>43113</v>
      </c>
      <c r="B12" s="3">
        <v>3</v>
      </c>
      <c r="C12" s="3" t="s">
        <v>9</v>
      </c>
      <c r="D12" s="3" t="s">
        <v>7</v>
      </c>
      <c r="E12" s="3" t="s">
        <v>8</v>
      </c>
      <c r="F12" s="38">
        <v>23.97</v>
      </c>
      <c r="G12" s="38">
        <v>23.48</v>
      </c>
      <c r="H12" s="38">
        <v>23.06</v>
      </c>
      <c r="I12" s="38">
        <v>23.5</v>
      </c>
      <c r="J12" s="38">
        <v>25.47</v>
      </c>
      <c r="K12" s="38">
        <v>25.59</v>
      </c>
      <c r="L12" s="38">
        <v>25.84</v>
      </c>
      <c r="M12" s="38">
        <v>25.63</v>
      </c>
      <c r="N12" s="38">
        <v>2.13</v>
      </c>
      <c r="O12" s="38">
        <v>0.5</v>
      </c>
      <c r="P12" s="38">
        <v>0.71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32">
        <v>43114</v>
      </c>
      <c r="B13" s="3">
        <v>5</v>
      </c>
      <c r="C13" s="3" t="s">
        <v>9</v>
      </c>
      <c r="D13" s="3" t="s">
        <v>7</v>
      </c>
      <c r="E13" s="3" t="s">
        <v>8</v>
      </c>
      <c r="F13" s="38">
        <v>24.85</v>
      </c>
      <c r="G13" s="38">
        <v>24.06</v>
      </c>
      <c r="H13" s="38">
        <v>24.57</v>
      </c>
      <c r="I13" s="38">
        <v>24.49</v>
      </c>
      <c r="J13" s="38">
        <v>26.95</v>
      </c>
      <c r="K13" s="38">
        <v>26.38</v>
      </c>
      <c r="L13" s="38">
        <v>26.12</v>
      </c>
      <c r="M13" s="38">
        <v>26.48</v>
      </c>
      <c r="N13" s="38">
        <v>1.99</v>
      </c>
      <c r="O13" s="38">
        <v>0.36</v>
      </c>
      <c r="P13" s="38">
        <v>0.78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32">
        <v>43090</v>
      </c>
      <c r="B14" s="3">
        <v>61</v>
      </c>
      <c r="C14" s="3" t="s">
        <v>9</v>
      </c>
      <c r="D14" s="3" t="s">
        <v>7</v>
      </c>
      <c r="E14" s="3" t="s">
        <v>8</v>
      </c>
      <c r="F14" s="38">
        <v>23.59</v>
      </c>
      <c r="G14" s="38">
        <v>23.01</v>
      </c>
      <c r="H14" s="38">
        <v>23.53</v>
      </c>
      <c r="I14" s="38">
        <v>23.38</v>
      </c>
      <c r="J14" s="38">
        <v>24.61</v>
      </c>
      <c r="K14" s="38">
        <v>24.85</v>
      </c>
      <c r="L14" s="38">
        <v>24.59</v>
      </c>
      <c r="M14" s="38">
        <v>24.68</v>
      </c>
      <c r="N14" s="38">
        <v>1.31</v>
      </c>
      <c r="O14" s="38">
        <v>-0.32</v>
      </c>
      <c r="P14" s="38">
        <v>1.25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A15" s="32">
        <v>43103</v>
      </c>
      <c r="B15" s="3">
        <v>63</v>
      </c>
      <c r="C15" s="3" t="s">
        <v>9</v>
      </c>
      <c r="D15" s="3" t="s">
        <v>7</v>
      </c>
      <c r="E15" s="3" t="s">
        <v>8</v>
      </c>
      <c r="F15" s="38">
        <v>24.67</v>
      </c>
      <c r="G15" s="38">
        <v>24.02</v>
      </c>
      <c r="H15" s="38">
        <v>24.49</v>
      </c>
      <c r="I15" s="38">
        <v>24.39</v>
      </c>
      <c r="J15" s="38">
        <v>26.54</v>
      </c>
      <c r="K15" s="38">
        <v>26.01</v>
      </c>
      <c r="L15" s="38">
        <v>26</v>
      </c>
      <c r="M15" s="38">
        <v>26.18</v>
      </c>
      <c r="N15" s="38">
        <v>1.79</v>
      </c>
      <c r="O15" s="38">
        <v>0.16</v>
      </c>
      <c r="P15" s="38">
        <v>0.9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A16" s="32">
        <v>43104</v>
      </c>
      <c r="B16" s="3">
        <v>85</v>
      </c>
      <c r="C16" s="3" t="s">
        <v>9</v>
      </c>
      <c r="D16" s="3" t="s">
        <v>7</v>
      </c>
      <c r="E16" s="3" t="s">
        <v>8</v>
      </c>
      <c r="F16" s="38">
        <v>23.27</v>
      </c>
      <c r="G16" s="38">
        <v>23.67</v>
      </c>
      <c r="H16" s="38">
        <v>23.84</v>
      </c>
      <c r="I16" s="38">
        <v>23.59</v>
      </c>
      <c r="J16" s="38">
        <v>25.37</v>
      </c>
      <c r="K16" s="38">
        <v>25.79</v>
      </c>
      <c r="L16" s="38">
        <v>25.26</v>
      </c>
      <c r="M16" s="38">
        <v>25.47</v>
      </c>
      <c r="N16" s="38">
        <v>1.88</v>
      </c>
      <c r="O16" s="38">
        <v>0.25</v>
      </c>
      <c r="P16" s="38">
        <v>0.84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4" customFormat="1">
      <c r="A17" s="33"/>
      <c r="B17" s="5"/>
      <c r="C17" s="5"/>
      <c r="D17" s="5"/>
      <c r="E17" s="5" t="s">
        <v>11</v>
      </c>
      <c r="F17" s="39">
        <f>AVERAGE(F11:F16)</f>
        <v>24.015000000000001</v>
      </c>
      <c r="G17" s="39">
        <f t="shared" ref="G17" si="2">AVERAGE(G11:G16)</f>
        <v>23.681666666666668</v>
      </c>
      <c r="H17" s="39">
        <f t="shared" ref="H17" si="3">AVERAGE(H11:H16)</f>
        <v>23.824999999999999</v>
      </c>
      <c r="I17" s="39">
        <f t="shared" ref="I17" si="4">AVERAGE(I11:I16)</f>
        <v>23.838333333333335</v>
      </c>
      <c r="J17" s="39">
        <f t="shared" ref="J17" si="5">AVERAGE(J11:J16)</f>
        <v>25.78833333333333</v>
      </c>
      <c r="K17" s="39">
        <f t="shared" ref="K17" si="6">AVERAGE(K11:K16)</f>
        <v>25.608333333333334</v>
      </c>
      <c r="L17" s="39">
        <f t="shared" ref="L17" si="7">AVERAGE(L11:L16)</f>
        <v>25.468333333333334</v>
      </c>
      <c r="M17" s="39">
        <f t="shared" ref="M17" si="8">AVERAGE(M11:M16)</f>
        <v>25.618333333333336</v>
      </c>
      <c r="N17" s="39">
        <f t="shared" ref="N17" si="9">AVERAGE(N11:N16)</f>
        <v>1.7816666666666663</v>
      </c>
      <c r="O17" s="39">
        <f t="shared" ref="O17" si="10">AVERAGE(O11:O16)</f>
        <v>0.15166666666666667</v>
      </c>
      <c r="P17" s="39">
        <f t="shared" ref="P17" si="11">AVERAGE(P11:P16)</f>
        <v>0.91833333333333333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s="6" customFormat="1">
      <c r="A18" s="34"/>
      <c r="B18" s="7"/>
      <c r="C18" s="7"/>
      <c r="D18" s="7"/>
      <c r="E18" s="7" t="s">
        <v>12</v>
      </c>
      <c r="F18" s="40">
        <f>STDEV(F11:F16)/(SQRT(COUNT(F11:F16)-1))</f>
        <v>0.27853545555279002</v>
      </c>
      <c r="G18" s="40">
        <f t="shared" ref="G18:P18" si="12">STDEV(G11:G16)/(SQRT(COUNT(G11:G16)-1))</f>
        <v>0.17639538920655837</v>
      </c>
      <c r="H18" s="40">
        <f t="shared" si="12"/>
        <v>0.26854794730178061</v>
      </c>
      <c r="I18" s="40">
        <f t="shared" si="12"/>
        <v>0.21356809998998755</v>
      </c>
      <c r="J18" s="40">
        <f t="shared" si="12"/>
        <v>0.37837987966240128</v>
      </c>
      <c r="K18" s="40">
        <f t="shared" si="12"/>
        <v>0.2607438078523307</v>
      </c>
      <c r="L18" s="40">
        <f t="shared" si="12"/>
        <v>0.27420308775309837</v>
      </c>
      <c r="M18" s="40">
        <f t="shared" si="12"/>
        <v>0.28857465816203159</v>
      </c>
      <c r="N18" s="40">
        <f t="shared" si="12"/>
        <v>0.13170927580597222</v>
      </c>
      <c r="O18" s="40">
        <f t="shared" si="12"/>
        <v>0.13170927580597097</v>
      </c>
      <c r="P18" s="40">
        <f t="shared" si="12"/>
        <v>8.7517617274085413E-2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>
      <c r="A19" s="32">
        <v>43096</v>
      </c>
      <c r="B19" s="3">
        <v>6</v>
      </c>
      <c r="C19" s="3" t="s">
        <v>6</v>
      </c>
      <c r="D19" s="3" t="s">
        <v>7</v>
      </c>
      <c r="E19" s="3" t="s">
        <v>10</v>
      </c>
      <c r="F19" s="38">
        <v>23.95</v>
      </c>
      <c r="G19" s="38">
        <v>23.12</v>
      </c>
      <c r="H19" s="38">
        <v>23.8</v>
      </c>
      <c r="I19" s="38">
        <v>23.62</v>
      </c>
      <c r="J19" s="38">
        <v>25.96</v>
      </c>
      <c r="K19" s="38">
        <v>25.06</v>
      </c>
      <c r="L19" s="38">
        <v>25.69</v>
      </c>
      <c r="M19" s="38">
        <v>25.57</v>
      </c>
      <c r="N19" s="38">
        <v>1.95</v>
      </c>
      <c r="O19" s="38">
        <v>0.32</v>
      </c>
      <c r="P19" s="38">
        <v>0.8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32">
        <v>43113</v>
      </c>
      <c r="B20" s="3">
        <v>8</v>
      </c>
      <c r="C20" s="3" t="s">
        <v>6</v>
      </c>
      <c r="D20" s="3" t="s">
        <v>7</v>
      </c>
      <c r="E20" s="3" t="s">
        <v>10</v>
      </c>
      <c r="F20" s="38">
        <v>23.47</v>
      </c>
      <c r="G20" s="38">
        <v>23.48</v>
      </c>
      <c r="H20" s="38">
        <v>23.3</v>
      </c>
      <c r="I20" s="38">
        <v>23.42</v>
      </c>
      <c r="J20" s="38">
        <v>25.09</v>
      </c>
      <c r="K20" s="38">
        <v>25</v>
      </c>
      <c r="L20" s="38">
        <v>25.58</v>
      </c>
      <c r="M20" s="38">
        <v>25.22</v>
      </c>
      <c r="N20" s="38">
        <v>1.81</v>
      </c>
      <c r="O20" s="38">
        <v>0.18</v>
      </c>
      <c r="P20" s="38">
        <v>0.89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>
      <c r="A21" s="32">
        <v>43114</v>
      </c>
      <c r="B21" s="3">
        <v>56</v>
      </c>
      <c r="C21" s="3" t="s">
        <v>6</v>
      </c>
      <c r="D21" s="3" t="s">
        <v>7</v>
      </c>
      <c r="E21" s="3" t="s">
        <v>10</v>
      </c>
      <c r="F21" s="38">
        <v>23.85</v>
      </c>
      <c r="G21" s="38">
        <v>23.02</v>
      </c>
      <c r="H21" s="38">
        <v>23.69</v>
      </c>
      <c r="I21" s="38">
        <v>23.52</v>
      </c>
      <c r="J21" s="38">
        <v>25.36</v>
      </c>
      <c r="K21" s="38">
        <v>25.8</v>
      </c>
      <c r="L21" s="38">
        <v>25</v>
      </c>
      <c r="M21" s="38">
        <v>25.39</v>
      </c>
      <c r="N21" s="38">
        <v>1.87</v>
      </c>
      <c r="O21" s="38">
        <v>0.24</v>
      </c>
      <c r="P21" s="38">
        <v>0.85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32">
        <v>43090</v>
      </c>
      <c r="B22" s="3">
        <v>58</v>
      </c>
      <c r="C22" s="3" t="s">
        <v>6</v>
      </c>
      <c r="D22" s="3" t="s">
        <v>7</v>
      </c>
      <c r="E22" s="3" t="s">
        <v>10</v>
      </c>
      <c r="F22" s="38">
        <v>24.59</v>
      </c>
      <c r="G22" s="38">
        <v>24.04</v>
      </c>
      <c r="H22" s="38">
        <v>24.75</v>
      </c>
      <c r="I22" s="38">
        <v>24.46</v>
      </c>
      <c r="J22" s="38">
        <v>26.79</v>
      </c>
      <c r="K22" s="38">
        <v>26.37</v>
      </c>
      <c r="L22" s="38">
        <v>26.05</v>
      </c>
      <c r="M22" s="38">
        <v>26.4</v>
      </c>
      <c r="N22" s="38">
        <v>1.94</v>
      </c>
      <c r="O22" s="38">
        <v>0.31</v>
      </c>
      <c r="P22" s="38">
        <v>0.81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A23" s="32">
        <v>43103</v>
      </c>
      <c r="B23" s="3">
        <v>92</v>
      </c>
      <c r="C23" s="3" t="s">
        <v>6</v>
      </c>
      <c r="D23" s="3" t="s">
        <v>7</v>
      </c>
      <c r="E23" s="3" t="s">
        <v>10</v>
      </c>
      <c r="F23" s="38">
        <v>24.05</v>
      </c>
      <c r="G23" s="38">
        <v>24</v>
      </c>
      <c r="H23" s="38">
        <v>24.5</v>
      </c>
      <c r="I23" s="38">
        <v>24.18</v>
      </c>
      <c r="J23" s="38">
        <v>26.63</v>
      </c>
      <c r="K23" s="38">
        <v>26.6</v>
      </c>
      <c r="L23" s="38">
        <v>26.15</v>
      </c>
      <c r="M23" s="38">
        <v>26.46</v>
      </c>
      <c r="N23" s="38">
        <v>2.2799999999999998</v>
      </c>
      <c r="O23" s="38">
        <v>0.65</v>
      </c>
      <c r="P23" s="38">
        <v>0.64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>
      <c r="A24" s="32">
        <v>43104</v>
      </c>
      <c r="B24" s="3">
        <v>94</v>
      </c>
      <c r="C24" s="3" t="s">
        <v>6</v>
      </c>
      <c r="D24" s="3" t="s">
        <v>7</v>
      </c>
      <c r="E24" s="3" t="s">
        <v>10</v>
      </c>
      <c r="F24" s="38">
        <v>24.67</v>
      </c>
      <c r="G24" s="38">
        <v>24.48</v>
      </c>
      <c r="H24" s="38">
        <v>24.18</v>
      </c>
      <c r="I24" s="38">
        <v>24.44</v>
      </c>
      <c r="J24" s="38">
        <v>26.85</v>
      </c>
      <c r="K24" s="38">
        <v>26.02</v>
      </c>
      <c r="L24" s="38">
        <v>26</v>
      </c>
      <c r="M24" s="38">
        <v>26.29</v>
      </c>
      <c r="N24" s="38">
        <v>1.85</v>
      </c>
      <c r="O24" s="38">
        <v>0.22</v>
      </c>
      <c r="P24" s="38">
        <v>0.86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4" customFormat="1">
      <c r="A25" s="33"/>
      <c r="B25" s="5"/>
      <c r="C25" s="5"/>
      <c r="D25" s="5"/>
      <c r="E25" s="5" t="s">
        <v>11</v>
      </c>
      <c r="F25" s="39">
        <f>AVERAGE(F19:F24)</f>
        <v>24.096666666666668</v>
      </c>
      <c r="G25" s="39">
        <f t="shared" ref="G25" si="13">AVERAGE(G19:G24)</f>
        <v>23.689999999999998</v>
      </c>
      <c r="H25" s="39">
        <f t="shared" ref="H25" si="14">AVERAGE(H19:H24)</f>
        <v>24.036666666666665</v>
      </c>
      <c r="I25" s="39">
        <f t="shared" ref="I25" si="15">AVERAGE(I19:I24)</f>
        <v>23.94</v>
      </c>
      <c r="J25" s="39">
        <f t="shared" ref="J25" si="16">AVERAGE(J19:J24)</f>
        <v>26.11333333333333</v>
      </c>
      <c r="K25" s="39">
        <f t="shared" ref="K25" si="17">AVERAGE(K19:K24)</f>
        <v>25.808333333333337</v>
      </c>
      <c r="L25" s="39">
        <f t="shared" ref="L25" si="18">AVERAGE(L19:L24)</f>
        <v>25.745000000000001</v>
      </c>
      <c r="M25" s="39">
        <f t="shared" ref="M25" si="19">AVERAGE(M19:M24)</f>
        <v>25.888333333333335</v>
      </c>
      <c r="N25" s="39">
        <f t="shared" ref="N25" si="20">AVERAGE(N19:N24)</f>
        <v>1.95</v>
      </c>
      <c r="O25" s="39">
        <f t="shared" ref="O25" si="21">AVERAGE(O19:O24)</f>
        <v>0.32</v>
      </c>
      <c r="P25" s="39">
        <f t="shared" ref="P25" si="22">AVERAGE(P19:P24)</f>
        <v>0.80833333333333346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s="6" customFormat="1">
      <c r="A26" s="34"/>
      <c r="B26" s="7"/>
      <c r="C26" s="7"/>
      <c r="D26" s="7"/>
      <c r="E26" s="7" t="s">
        <v>12</v>
      </c>
      <c r="F26" s="40">
        <f>STDEV(F19:F24)/(SQRT(COUNT(F19:F24)-1))</f>
        <v>0.20487394498406439</v>
      </c>
      <c r="G26" s="40">
        <f t="shared" ref="G26:P26" si="23">STDEV(G19:G24)/(SQRT(COUNT(G19:G24)-1))</f>
        <v>0.25772853935876011</v>
      </c>
      <c r="H26" s="40">
        <f t="shared" si="23"/>
        <v>0.24190356205176733</v>
      </c>
      <c r="I26" s="40">
        <f t="shared" si="23"/>
        <v>0.21233935103979193</v>
      </c>
      <c r="J26" s="40">
        <f t="shared" si="23"/>
        <v>0.34092423400710803</v>
      </c>
      <c r="K26" s="40">
        <f t="shared" si="23"/>
        <v>0.29668052402092987</v>
      </c>
      <c r="L26" s="40">
        <f t="shared" si="23"/>
        <v>0.19050984226543255</v>
      </c>
      <c r="M26" s="40">
        <f t="shared" si="23"/>
        <v>0.24869928293691018</v>
      </c>
      <c r="N26" s="40">
        <f t="shared" si="23"/>
        <v>7.615773105863903E-2</v>
      </c>
      <c r="O26" s="40">
        <f t="shared" si="23"/>
        <v>7.6157731058639058E-2</v>
      </c>
      <c r="P26" s="40">
        <f t="shared" si="23"/>
        <v>3.9740827033836794E-2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>
      <c r="A27" s="32">
        <v>43096</v>
      </c>
      <c r="B27" s="3">
        <v>9</v>
      </c>
      <c r="C27" s="3" t="s">
        <v>9</v>
      </c>
      <c r="D27" s="3" t="s">
        <v>7</v>
      </c>
      <c r="E27" s="3" t="s">
        <v>10</v>
      </c>
      <c r="F27" s="38">
        <v>25.95</v>
      </c>
      <c r="G27" s="38">
        <v>25.07</v>
      </c>
      <c r="H27" s="38">
        <v>25.48</v>
      </c>
      <c r="I27" s="38">
        <v>25.5</v>
      </c>
      <c r="J27" s="38">
        <v>25.06</v>
      </c>
      <c r="K27" s="38">
        <v>25</v>
      </c>
      <c r="L27" s="38">
        <v>25.37</v>
      </c>
      <c r="M27" s="38">
        <v>25.14</v>
      </c>
      <c r="N27" s="38">
        <v>-0.36</v>
      </c>
      <c r="O27" s="38">
        <v>-1.99</v>
      </c>
      <c r="P27" s="38">
        <v>3.96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>
      <c r="A28" s="32">
        <v>43113</v>
      </c>
      <c r="B28" s="3">
        <v>11</v>
      </c>
      <c r="C28" s="3" t="s">
        <v>9</v>
      </c>
      <c r="D28" s="3" t="s">
        <v>7</v>
      </c>
      <c r="E28" s="3" t="s">
        <v>10</v>
      </c>
      <c r="F28" s="38">
        <v>25.57</v>
      </c>
      <c r="G28" s="38">
        <v>25.44</v>
      </c>
      <c r="H28" s="38">
        <v>25.96</v>
      </c>
      <c r="I28" s="38">
        <v>25.66</v>
      </c>
      <c r="J28" s="38">
        <v>26.9</v>
      </c>
      <c r="K28" s="38">
        <v>27</v>
      </c>
      <c r="L28" s="38">
        <v>27.01</v>
      </c>
      <c r="M28" s="38">
        <v>26.97</v>
      </c>
      <c r="N28" s="38">
        <v>1.31</v>
      </c>
      <c r="O28" s="38">
        <v>-0.32</v>
      </c>
      <c r="P28" s="38">
        <v>1.25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>
      <c r="A29" s="32">
        <v>43114</v>
      </c>
      <c r="B29" s="3">
        <v>7</v>
      </c>
      <c r="C29" s="3" t="s">
        <v>9</v>
      </c>
      <c r="D29" s="3" t="s">
        <v>7</v>
      </c>
      <c r="E29" s="3" t="s">
        <v>10</v>
      </c>
      <c r="F29" s="38">
        <v>23.86</v>
      </c>
      <c r="G29" s="38">
        <v>23.04</v>
      </c>
      <c r="H29" s="38">
        <v>23</v>
      </c>
      <c r="I29" s="38">
        <v>23.3</v>
      </c>
      <c r="J29" s="38">
        <v>25.74</v>
      </c>
      <c r="K29" s="38">
        <v>25.39</v>
      </c>
      <c r="L29" s="38">
        <v>25.27</v>
      </c>
      <c r="M29" s="38">
        <v>25.47</v>
      </c>
      <c r="N29" s="38">
        <v>2.17</v>
      </c>
      <c r="O29" s="38">
        <v>0.54</v>
      </c>
      <c r="P29" s="38">
        <v>0.69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>
      <c r="A30" s="32">
        <v>43090</v>
      </c>
      <c r="B30" s="3">
        <v>57</v>
      </c>
      <c r="C30" s="3" t="s">
        <v>9</v>
      </c>
      <c r="D30" s="3" t="s">
        <v>7</v>
      </c>
      <c r="E30" s="3" t="s">
        <v>10</v>
      </c>
      <c r="F30" s="38">
        <v>24.92</v>
      </c>
      <c r="G30" s="38">
        <v>24.86</v>
      </c>
      <c r="H30" s="38">
        <v>24.27</v>
      </c>
      <c r="I30" s="38">
        <v>24.68</v>
      </c>
      <c r="J30" s="38">
        <v>26.91</v>
      </c>
      <c r="K30" s="38">
        <v>26.28</v>
      </c>
      <c r="L30" s="38">
        <v>26.4</v>
      </c>
      <c r="M30" s="38">
        <v>26.53</v>
      </c>
      <c r="N30" s="38">
        <v>1.85</v>
      </c>
      <c r="O30" s="38">
        <v>0.22</v>
      </c>
      <c r="P30" s="38">
        <v>0.86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>
      <c r="A31" s="32">
        <v>43103</v>
      </c>
      <c r="B31" s="3">
        <v>59</v>
      </c>
      <c r="C31" s="3" t="s">
        <v>9</v>
      </c>
      <c r="D31" s="3" t="s">
        <v>7</v>
      </c>
      <c r="E31" s="3" t="s">
        <v>10</v>
      </c>
      <c r="F31" s="38">
        <v>25.93</v>
      </c>
      <c r="G31" s="38">
        <v>25.48</v>
      </c>
      <c r="H31" s="38">
        <v>25.69</v>
      </c>
      <c r="I31" s="38">
        <v>25.7</v>
      </c>
      <c r="J31" s="38">
        <v>27.33</v>
      </c>
      <c r="K31" s="38">
        <v>27.36</v>
      </c>
      <c r="L31" s="38">
        <v>26.45</v>
      </c>
      <c r="M31" s="38">
        <v>27.05</v>
      </c>
      <c r="N31" s="38">
        <v>1.35</v>
      </c>
      <c r="O31" s="38">
        <v>-0.28000000000000003</v>
      </c>
      <c r="P31" s="38">
        <v>1.22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>
      <c r="A32" s="32">
        <v>43104</v>
      </c>
      <c r="B32" s="3">
        <v>89</v>
      </c>
      <c r="C32" s="3" t="s">
        <v>9</v>
      </c>
      <c r="D32" s="3" t="s">
        <v>7</v>
      </c>
      <c r="E32" s="3" t="s">
        <v>10</v>
      </c>
      <c r="F32" s="38">
        <v>24.73</v>
      </c>
      <c r="G32" s="38">
        <v>24.02</v>
      </c>
      <c r="H32" s="38">
        <v>24</v>
      </c>
      <c r="I32" s="38">
        <v>24.25</v>
      </c>
      <c r="J32" s="38">
        <v>25.93</v>
      </c>
      <c r="K32" s="38">
        <v>25.91</v>
      </c>
      <c r="L32" s="38">
        <v>25.02</v>
      </c>
      <c r="M32" s="38">
        <v>25.62</v>
      </c>
      <c r="N32" s="38">
        <v>1.37</v>
      </c>
      <c r="O32" s="38">
        <v>-0.26</v>
      </c>
      <c r="P32" s="38">
        <v>1.2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4" customFormat="1">
      <c r="A33" s="33"/>
      <c r="B33" s="5"/>
      <c r="C33" s="5"/>
      <c r="D33" s="5"/>
      <c r="E33" s="5" t="s">
        <v>11</v>
      </c>
      <c r="F33" s="39">
        <f>AVERAGE(F27:F32)</f>
        <v>25.159999999999997</v>
      </c>
      <c r="G33" s="39">
        <f t="shared" ref="G33" si="24">AVERAGE(G27:G32)</f>
        <v>24.651666666666671</v>
      </c>
      <c r="H33" s="39">
        <f t="shared" ref="H33" si="25">AVERAGE(H27:H32)</f>
        <v>24.733333333333331</v>
      </c>
      <c r="I33" s="39">
        <f t="shared" ref="I33" si="26">AVERAGE(I27:I32)</f>
        <v>24.848333333333329</v>
      </c>
      <c r="J33" s="39">
        <f t="shared" ref="J33" si="27">AVERAGE(J27:J32)</f>
        <v>26.311666666666667</v>
      </c>
      <c r="K33" s="39">
        <f t="shared" ref="K33" si="28">AVERAGE(K27:K32)</f>
        <v>26.156666666666666</v>
      </c>
      <c r="L33" s="39">
        <f t="shared" ref="L33" si="29">AVERAGE(L27:L32)</f>
        <v>25.92</v>
      </c>
      <c r="M33" s="39">
        <f t="shared" ref="M33" si="30">AVERAGE(M27:M32)</f>
        <v>26.13</v>
      </c>
      <c r="N33" s="39">
        <f t="shared" ref="N33" si="31">AVERAGE(N27:N32)</f>
        <v>1.2816666666666667</v>
      </c>
      <c r="O33" s="39">
        <f t="shared" ref="O33" si="32">AVERAGE(O27:O32)</f>
        <v>-0.34833333333333333</v>
      </c>
      <c r="P33" s="39">
        <f t="shared" ref="P33" si="33">AVERAGE(P27:P32)</f>
        <v>1.53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s="6" customFormat="1">
      <c r="A34" s="34"/>
      <c r="B34" s="7"/>
      <c r="C34" s="7"/>
      <c r="D34" s="7"/>
      <c r="E34" s="7" t="s">
        <v>12</v>
      </c>
      <c r="F34" s="40">
        <f>STDEV(F27:F32)/(SQRT(COUNT(F27:F32)-1))</f>
        <v>0.36428560224087908</v>
      </c>
      <c r="G34" s="40">
        <f t="shared" ref="G34:P34" si="34">STDEV(G27:G32)/(SQRT(COUNT(G27:G32)-1))</f>
        <v>0.42532262264466203</v>
      </c>
      <c r="H34" s="40">
        <f t="shared" si="34"/>
        <v>0.51901188168801449</v>
      </c>
      <c r="I34" s="40">
        <f t="shared" si="34"/>
        <v>0.42860160211241999</v>
      </c>
      <c r="J34" s="40">
        <f t="shared" si="34"/>
        <v>0.38885901472556006</v>
      </c>
      <c r="K34" s="40">
        <f t="shared" si="34"/>
        <v>0.40796731895255195</v>
      </c>
      <c r="L34" s="40">
        <f t="shared" si="34"/>
        <v>0.35968875434186159</v>
      </c>
      <c r="M34" s="40">
        <f t="shared" si="34"/>
        <v>0.36811954580000228</v>
      </c>
      <c r="N34" s="40">
        <f t="shared" si="34"/>
        <v>0.39092113441630827</v>
      </c>
      <c r="O34" s="40">
        <f t="shared" si="34"/>
        <v>0.39092113441630821</v>
      </c>
      <c r="P34" s="40">
        <f t="shared" si="34"/>
        <v>0.54195202739725945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>
      <c r="A35" s="32">
        <v>43096</v>
      </c>
      <c r="B35" s="3">
        <v>16</v>
      </c>
      <c r="C35" s="3" t="s">
        <v>6</v>
      </c>
      <c r="D35" s="3" t="s">
        <v>7</v>
      </c>
      <c r="E35" s="3" t="s">
        <v>13</v>
      </c>
      <c r="F35" s="38">
        <v>22.94</v>
      </c>
      <c r="G35" s="38">
        <v>22.73</v>
      </c>
      <c r="H35" s="38">
        <v>22.86</v>
      </c>
      <c r="I35" s="38">
        <v>22.84</v>
      </c>
      <c r="J35" s="38">
        <v>24.94</v>
      </c>
      <c r="K35" s="38">
        <v>24.65</v>
      </c>
      <c r="L35" s="38">
        <v>24.46</v>
      </c>
      <c r="M35" s="38">
        <v>24.68</v>
      </c>
      <c r="N35" s="38">
        <v>1.84</v>
      </c>
      <c r="O35" s="38">
        <v>0.21</v>
      </c>
      <c r="P35" s="38">
        <v>0.86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>
      <c r="A36" s="32">
        <v>43113</v>
      </c>
      <c r="B36" s="3">
        <v>18</v>
      </c>
      <c r="C36" s="3" t="s">
        <v>6</v>
      </c>
      <c r="D36" s="3" t="s">
        <v>7</v>
      </c>
      <c r="E36" s="3" t="s">
        <v>13</v>
      </c>
      <c r="F36" s="38">
        <v>22.85</v>
      </c>
      <c r="G36" s="38">
        <v>22.23</v>
      </c>
      <c r="H36" s="38">
        <v>22.74</v>
      </c>
      <c r="I36" s="38">
        <v>22.61</v>
      </c>
      <c r="J36" s="38">
        <v>23.95</v>
      </c>
      <c r="K36" s="38">
        <v>23.04</v>
      </c>
      <c r="L36" s="38">
        <v>23.71</v>
      </c>
      <c r="M36" s="38">
        <v>23.57</v>
      </c>
      <c r="N36" s="38">
        <v>0.96</v>
      </c>
      <c r="O36" s="38">
        <v>-0.67</v>
      </c>
      <c r="P36" s="38">
        <v>1.59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>
      <c r="A37" s="32">
        <v>43114</v>
      </c>
      <c r="B37" s="3">
        <v>20</v>
      </c>
      <c r="C37" s="3" t="s">
        <v>6</v>
      </c>
      <c r="D37" s="3" t="s">
        <v>7</v>
      </c>
      <c r="E37" s="3" t="s">
        <v>13</v>
      </c>
      <c r="F37" s="38">
        <v>24.47</v>
      </c>
      <c r="G37" s="38">
        <v>24.85</v>
      </c>
      <c r="H37" s="38">
        <v>24.26</v>
      </c>
      <c r="I37" s="38">
        <v>24.53</v>
      </c>
      <c r="J37" s="38">
        <v>23.66</v>
      </c>
      <c r="K37" s="38">
        <v>24.05</v>
      </c>
      <c r="L37" s="38">
        <v>24.84</v>
      </c>
      <c r="M37" s="38">
        <v>24.18</v>
      </c>
      <c r="N37" s="38">
        <v>-0.34</v>
      </c>
      <c r="O37" s="38">
        <v>-1.97</v>
      </c>
      <c r="P37" s="38">
        <v>3.93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>
      <c r="A38" s="32">
        <v>43090</v>
      </c>
      <c r="B38" s="3">
        <v>106</v>
      </c>
      <c r="C38" s="3" t="s">
        <v>6</v>
      </c>
      <c r="D38" s="3" t="s">
        <v>7</v>
      </c>
      <c r="E38" s="3" t="s">
        <v>13</v>
      </c>
      <c r="F38" s="38">
        <v>23.49</v>
      </c>
      <c r="G38" s="38">
        <v>23.5</v>
      </c>
      <c r="H38" s="38">
        <v>23</v>
      </c>
      <c r="I38" s="38">
        <v>23.33</v>
      </c>
      <c r="J38" s="38">
        <v>24.07</v>
      </c>
      <c r="K38" s="38">
        <v>24.95</v>
      </c>
      <c r="L38" s="38">
        <v>24.51</v>
      </c>
      <c r="M38" s="38">
        <v>24.51</v>
      </c>
      <c r="N38" s="38">
        <v>1.18</v>
      </c>
      <c r="O38" s="38">
        <v>-0.45</v>
      </c>
      <c r="P38" s="38">
        <v>1.37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>
      <c r="A39" s="32">
        <v>43103</v>
      </c>
      <c r="B39" s="3">
        <v>52</v>
      </c>
      <c r="C39" s="3" t="s">
        <v>6</v>
      </c>
      <c r="D39" s="3" t="s">
        <v>7</v>
      </c>
      <c r="E39" s="3" t="s">
        <v>13</v>
      </c>
      <c r="F39" s="38">
        <v>24.82</v>
      </c>
      <c r="G39" s="38">
        <v>24.04</v>
      </c>
      <c r="H39" s="38">
        <v>24.64</v>
      </c>
      <c r="I39" s="38">
        <v>24.5</v>
      </c>
      <c r="J39" s="38">
        <v>26.32</v>
      </c>
      <c r="K39" s="38">
        <v>26.6</v>
      </c>
      <c r="L39" s="38">
        <v>26.06</v>
      </c>
      <c r="M39" s="38">
        <v>26.33</v>
      </c>
      <c r="N39" s="38">
        <v>1.83</v>
      </c>
      <c r="O39" s="38">
        <v>0.2</v>
      </c>
      <c r="P39" s="38">
        <v>0.87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>
      <c r="A40" s="32">
        <v>43104</v>
      </c>
      <c r="B40" s="3">
        <v>102</v>
      </c>
      <c r="C40" s="3" t="s">
        <v>6</v>
      </c>
      <c r="D40" s="3" t="s">
        <v>7</v>
      </c>
      <c r="E40" s="3" t="s">
        <v>13</v>
      </c>
      <c r="F40" s="38">
        <v>24.21</v>
      </c>
      <c r="G40" s="38">
        <v>24</v>
      </c>
      <c r="H40" s="38">
        <v>24.81</v>
      </c>
      <c r="I40" s="38">
        <v>24.34</v>
      </c>
      <c r="J40" s="38">
        <v>26.38</v>
      </c>
      <c r="K40" s="38">
        <v>26.42</v>
      </c>
      <c r="L40" s="38">
        <v>26.95</v>
      </c>
      <c r="M40" s="38">
        <v>26.58</v>
      </c>
      <c r="N40" s="38">
        <v>2.2400000000000002</v>
      </c>
      <c r="O40" s="38">
        <v>0.61</v>
      </c>
      <c r="P40" s="38">
        <v>0.65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4" customFormat="1">
      <c r="A41" s="33"/>
      <c r="B41" s="5"/>
      <c r="C41" s="5"/>
      <c r="D41" s="5"/>
      <c r="E41" s="5" t="s">
        <v>11</v>
      </c>
      <c r="F41" s="39">
        <f>AVERAGE(F35:F40)</f>
        <v>23.796666666666667</v>
      </c>
      <c r="G41" s="39">
        <f t="shared" ref="G41" si="35">AVERAGE(G35:G40)</f>
        <v>23.558333333333334</v>
      </c>
      <c r="H41" s="39">
        <f t="shared" ref="H41" si="36">AVERAGE(H35:H40)</f>
        <v>23.718333333333334</v>
      </c>
      <c r="I41" s="39">
        <f t="shared" ref="I41" si="37">AVERAGE(I35:I40)</f>
        <v>23.691666666666666</v>
      </c>
      <c r="J41" s="39">
        <f t="shared" ref="J41" si="38">AVERAGE(J35:J40)</f>
        <v>24.886666666666667</v>
      </c>
      <c r="K41" s="39">
        <f t="shared" ref="K41" si="39">AVERAGE(K35:K40)</f>
        <v>24.951666666666664</v>
      </c>
      <c r="L41" s="39">
        <f t="shared" ref="L41" si="40">AVERAGE(L35:L40)</f>
        <v>25.088333333333335</v>
      </c>
      <c r="M41" s="39">
        <f t="shared" ref="M41" si="41">AVERAGE(M35:M40)</f>
        <v>24.975000000000005</v>
      </c>
      <c r="N41" s="39">
        <f t="shared" ref="N41" si="42">AVERAGE(N35:N40)</f>
        <v>1.2849999999999999</v>
      </c>
      <c r="O41" s="39">
        <f t="shared" ref="O41" si="43">AVERAGE(O35:O40)</f>
        <v>-0.34500000000000003</v>
      </c>
      <c r="P41" s="39">
        <f t="shared" ref="P41" si="44">AVERAGE(P35:P40)</f>
        <v>1.5450000000000002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s="6" customFormat="1">
      <c r="A42" s="34"/>
      <c r="B42" s="7"/>
      <c r="C42" s="7"/>
      <c r="D42" s="7"/>
      <c r="E42" s="7" t="s">
        <v>12</v>
      </c>
      <c r="F42" s="40">
        <f>STDEV(F35:F40)/(SQRT(COUNT(F35:F40)-1))</f>
        <v>0.3685394596692913</v>
      </c>
      <c r="G42" s="40">
        <f t="shared" ref="G42:P42" si="45">STDEV(G35:G40)/(SQRT(COUNT(G35:G40)-1))</f>
        <v>0.42659035775944742</v>
      </c>
      <c r="H42" s="40">
        <f t="shared" si="45"/>
        <v>0.42635587639122963</v>
      </c>
      <c r="I42" s="40">
        <f t="shared" si="45"/>
        <v>0.39000940159608138</v>
      </c>
      <c r="J42" s="40">
        <f t="shared" si="45"/>
        <v>0.54171333132324995</v>
      </c>
      <c r="K42" s="40">
        <f t="shared" si="45"/>
        <v>0.61421440339130262</v>
      </c>
      <c r="L42" s="40">
        <f t="shared" si="45"/>
        <v>0.53294214820497443</v>
      </c>
      <c r="M42" s="40">
        <f t="shared" si="45"/>
        <v>0.5411598654741494</v>
      </c>
      <c r="N42" s="40">
        <f t="shared" si="45"/>
        <v>0.41349002406345908</v>
      </c>
      <c r="O42" s="40">
        <f t="shared" si="45"/>
        <v>0.41349002406345908</v>
      </c>
      <c r="P42" s="40">
        <f t="shared" si="45"/>
        <v>0.54577467878237063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>
      <c r="A43" s="32">
        <v>43096</v>
      </c>
      <c r="B43" s="3">
        <v>13</v>
      </c>
      <c r="C43" s="3" t="s">
        <v>9</v>
      </c>
      <c r="D43" s="3" t="s">
        <v>7</v>
      </c>
      <c r="E43" s="3" t="s">
        <v>13</v>
      </c>
      <c r="F43" s="38">
        <v>23.75</v>
      </c>
      <c r="G43" s="38">
        <v>23.06</v>
      </c>
      <c r="H43" s="38">
        <v>23.46</v>
      </c>
      <c r="I43" s="38">
        <v>23.42</v>
      </c>
      <c r="J43" s="38">
        <v>23.57</v>
      </c>
      <c r="K43" s="38">
        <v>23.5</v>
      </c>
      <c r="L43" s="38">
        <v>23</v>
      </c>
      <c r="M43" s="38">
        <v>23.36</v>
      </c>
      <c r="N43" s="38">
        <v>-7.0000000000000007E-2</v>
      </c>
      <c r="O43" s="38">
        <v>-1.7</v>
      </c>
      <c r="P43" s="38">
        <v>3.24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>
      <c r="A44" s="32">
        <v>43113</v>
      </c>
      <c r="B44" s="3">
        <v>53</v>
      </c>
      <c r="C44" s="3" t="s">
        <v>9</v>
      </c>
      <c r="D44" s="3" t="s">
        <v>7</v>
      </c>
      <c r="E44" s="3" t="s">
        <v>13</v>
      </c>
      <c r="F44" s="38">
        <v>23.71</v>
      </c>
      <c r="G44" s="38">
        <v>23.62</v>
      </c>
      <c r="H44" s="38">
        <v>23.5</v>
      </c>
      <c r="I44" s="38">
        <v>23.61</v>
      </c>
      <c r="J44" s="38">
        <v>24.69</v>
      </c>
      <c r="K44" s="38">
        <v>24.53</v>
      </c>
      <c r="L44" s="38">
        <v>24.44</v>
      </c>
      <c r="M44" s="38">
        <v>24.55</v>
      </c>
      <c r="N44" s="38">
        <v>0.94</v>
      </c>
      <c r="O44" s="38">
        <v>-0.69</v>
      </c>
      <c r="P44" s="38">
        <v>1.61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>
      <c r="A45" s="32">
        <v>43090</v>
      </c>
      <c r="B45" s="3">
        <v>55</v>
      </c>
      <c r="C45" s="3" t="s">
        <v>9</v>
      </c>
      <c r="D45" s="3" t="s">
        <v>7</v>
      </c>
      <c r="E45" s="3" t="s">
        <v>13</v>
      </c>
      <c r="F45" s="38">
        <v>23.83</v>
      </c>
      <c r="G45" s="38">
        <v>23.03</v>
      </c>
      <c r="H45" s="38">
        <v>23.27</v>
      </c>
      <c r="I45" s="38">
        <v>23.38</v>
      </c>
      <c r="J45" s="38">
        <v>24.26</v>
      </c>
      <c r="K45" s="38">
        <v>24.74</v>
      </c>
      <c r="L45" s="38">
        <v>24.29</v>
      </c>
      <c r="M45" s="38">
        <v>24.43</v>
      </c>
      <c r="N45" s="38">
        <v>1.05</v>
      </c>
      <c r="O45" s="38">
        <v>-0.57999999999999996</v>
      </c>
      <c r="P45" s="38">
        <v>1.49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>
      <c r="A46" s="32">
        <v>43114</v>
      </c>
      <c r="B46" s="3">
        <v>103</v>
      </c>
      <c r="C46" s="3" t="s">
        <v>9</v>
      </c>
      <c r="D46" s="3" t="s">
        <v>7</v>
      </c>
      <c r="E46" s="3" t="s">
        <v>13</v>
      </c>
      <c r="F46" s="38">
        <v>23.65</v>
      </c>
      <c r="G46" s="38">
        <v>23.19</v>
      </c>
      <c r="H46" s="38">
        <v>23</v>
      </c>
      <c r="I46" s="38">
        <v>23.28</v>
      </c>
      <c r="J46" s="38">
        <v>25.84</v>
      </c>
      <c r="K46" s="38">
        <v>25.94</v>
      </c>
      <c r="L46" s="38">
        <v>25.47</v>
      </c>
      <c r="M46" s="38">
        <v>25.75</v>
      </c>
      <c r="N46" s="38">
        <v>2.4700000000000002</v>
      </c>
      <c r="O46" s="38">
        <v>0.84</v>
      </c>
      <c r="P46" s="38">
        <v>0.56000000000000005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>
      <c r="A47" s="32">
        <v>43103</v>
      </c>
      <c r="B47" s="3">
        <v>105</v>
      </c>
      <c r="C47" s="3" t="s">
        <v>9</v>
      </c>
      <c r="D47" s="3" t="s">
        <v>7</v>
      </c>
      <c r="E47" s="3" t="s">
        <v>13</v>
      </c>
      <c r="F47" s="38">
        <v>24.58</v>
      </c>
      <c r="G47" s="38">
        <v>24.75</v>
      </c>
      <c r="H47" s="38">
        <v>24.02</v>
      </c>
      <c r="I47" s="38">
        <v>24.45</v>
      </c>
      <c r="J47" s="38">
        <v>26.73</v>
      </c>
      <c r="K47" s="38">
        <v>26.2</v>
      </c>
      <c r="L47" s="38">
        <v>26.79</v>
      </c>
      <c r="M47" s="38">
        <v>26.57</v>
      </c>
      <c r="N47" s="38">
        <v>2.12</v>
      </c>
      <c r="O47" s="38">
        <v>0.49</v>
      </c>
      <c r="P47" s="38">
        <v>0.71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>
      <c r="A48" s="32">
        <v>43104</v>
      </c>
      <c r="B48" s="3">
        <v>101</v>
      </c>
      <c r="C48" s="3" t="s">
        <v>9</v>
      </c>
      <c r="D48" s="3" t="s">
        <v>7</v>
      </c>
      <c r="E48" s="3" t="s">
        <v>13</v>
      </c>
      <c r="F48" s="38">
        <v>24.46</v>
      </c>
      <c r="G48" s="38">
        <v>24.85</v>
      </c>
      <c r="H48" s="38">
        <v>24.14</v>
      </c>
      <c r="I48" s="38">
        <v>24.48</v>
      </c>
      <c r="J48" s="38">
        <v>25.62</v>
      </c>
      <c r="K48" s="38">
        <v>25.17</v>
      </c>
      <c r="L48" s="38">
        <v>25</v>
      </c>
      <c r="M48" s="38">
        <v>25.26</v>
      </c>
      <c r="N48" s="38">
        <v>0.78</v>
      </c>
      <c r="O48" s="38">
        <v>-0.85</v>
      </c>
      <c r="P48" s="38">
        <v>1.8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s="4" customFormat="1">
      <c r="A49" s="33"/>
      <c r="B49" s="5"/>
      <c r="C49" s="5"/>
      <c r="D49" s="5"/>
      <c r="E49" s="5" t="s">
        <v>11</v>
      </c>
      <c r="F49" s="39">
        <f>AVERAGE(F43:F48)</f>
        <v>23.996666666666666</v>
      </c>
      <c r="G49" s="39">
        <f t="shared" ref="G49" si="46">AVERAGE(G43:G48)</f>
        <v>23.75</v>
      </c>
      <c r="H49" s="39">
        <f t="shared" ref="H49" si="47">AVERAGE(H43:H48)</f>
        <v>23.564999999999998</v>
      </c>
      <c r="I49" s="39">
        <f t="shared" ref="I49" si="48">AVERAGE(I43:I48)</f>
        <v>23.77</v>
      </c>
      <c r="J49" s="39">
        <f t="shared" ref="J49" si="49">AVERAGE(J43:J48)</f>
        <v>25.118333333333336</v>
      </c>
      <c r="K49" s="39">
        <f t="shared" ref="K49" si="50">AVERAGE(K43:K48)</f>
        <v>25.013333333333332</v>
      </c>
      <c r="L49" s="39">
        <f t="shared" ref="L49" si="51">AVERAGE(L43:L48)</f>
        <v>24.831666666666663</v>
      </c>
      <c r="M49" s="39">
        <f t="shared" ref="M49" si="52">AVERAGE(M43:M48)</f>
        <v>24.986666666666665</v>
      </c>
      <c r="N49" s="39">
        <f t="shared" ref="N49" si="53">AVERAGE(N43:N48)</f>
        <v>1.2150000000000001</v>
      </c>
      <c r="O49" s="39">
        <f t="shared" ref="O49" si="54">AVERAGE(O43:O48)</f>
        <v>-0.41499999999999998</v>
      </c>
      <c r="P49" s="39">
        <f t="shared" ref="P49" si="55">AVERAGE(P43:P48)</f>
        <v>1.5683333333333334</v>
      </c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s="6" customFormat="1">
      <c r="A50" s="34"/>
      <c r="B50" s="7"/>
      <c r="C50" s="7"/>
      <c r="D50" s="7"/>
      <c r="E50" s="7" t="s">
        <v>12</v>
      </c>
      <c r="F50" s="40">
        <f>STDEV(F43:F48)/(SQRT(COUNT(F43:F48)-1))</f>
        <v>0.18394926836857312</v>
      </c>
      <c r="G50" s="40">
        <f t="shared" ref="G50:P50" si="56">STDEV(G43:G48)/(SQRT(COUNT(G43:G48)-1))</f>
        <v>0.37603191353926341</v>
      </c>
      <c r="H50" s="40">
        <f t="shared" si="56"/>
        <v>0.19587240744933937</v>
      </c>
      <c r="I50" s="40">
        <f t="shared" si="56"/>
        <v>0.24550356412891428</v>
      </c>
      <c r="J50" s="40">
        <f t="shared" si="56"/>
        <v>0.51720337714803566</v>
      </c>
      <c r="K50" s="40">
        <f t="shared" si="56"/>
        <v>0.44226387296876668</v>
      </c>
      <c r="L50" s="40">
        <f t="shared" si="56"/>
        <v>0.56824935840996171</v>
      </c>
      <c r="M50" s="40">
        <f t="shared" si="56"/>
        <v>0.50243142152271236</v>
      </c>
      <c r="N50" s="40">
        <f t="shared" si="56"/>
        <v>0.41652610962579517</v>
      </c>
      <c r="O50" s="40">
        <f t="shared" si="56"/>
        <v>0.41652610962579523</v>
      </c>
      <c r="P50" s="40">
        <f t="shared" si="56"/>
        <v>0.42939414683171129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>
      <c r="A51" s="32">
        <v>43096</v>
      </c>
      <c r="B51" s="3">
        <v>14</v>
      </c>
      <c r="C51" s="3" t="s">
        <v>6</v>
      </c>
      <c r="D51" s="3" t="s">
        <v>7</v>
      </c>
      <c r="E51" s="3" t="s">
        <v>14</v>
      </c>
      <c r="F51" s="38">
        <v>24.09</v>
      </c>
      <c r="G51" s="38">
        <v>24.58</v>
      </c>
      <c r="H51" s="38">
        <v>24.79</v>
      </c>
      <c r="I51" s="38">
        <v>24.49</v>
      </c>
      <c r="J51" s="38">
        <v>26.56</v>
      </c>
      <c r="K51" s="38">
        <v>26.5</v>
      </c>
      <c r="L51" s="38">
        <v>25.18</v>
      </c>
      <c r="M51" s="38">
        <v>26.08</v>
      </c>
      <c r="N51" s="38">
        <v>1.59</v>
      </c>
      <c r="O51" s="38">
        <v>-0.04</v>
      </c>
      <c r="P51" s="38">
        <v>1.03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>
      <c r="A52" s="32">
        <v>43113</v>
      </c>
      <c r="B52" s="3">
        <v>10</v>
      </c>
      <c r="C52" s="3" t="s">
        <v>6</v>
      </c>
      <c r="D52" s="3" t="s">
        <v>7</v>
      </c>
      <c r="E52" s="3" t="s">
        <v>14</v>
      </c>
      <c r="F52" s="38">
        <v>25.12</v>
      </c>
      <c r="G52" s="38">
        <v>25</v>
      </c>
      <c r="H52" s="38">
        <v>25.36</v>
      </c>
      <c r="I52" s="38">
        <v>25.16</v>
      </c>
      <c r="J52" s="38">
        <v>26.82</v>
      </c>
      <c r="K52" s="38">
        <v>26.05</v>
      </c>
      <c r="L52" s="38">
        <v>26.27</v>
      </c>
      <c r="M52" s="38">
        <v>26.38</v>
      </c>
      <c r="N52" s="38">
        <v>1.22</v>
      </c>
      <c r="O52" s="38">
        <v>-0.41</v>
      </c>
      <c r="P52" s="38">
        <v>1.33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>
      <c r="A53" s="32">
        <v>43114</v>
      </c>
      <c r="B53" s="3">
        <v>12</v>
      </c>
      <c r="C53" s="3" t="s">
        <v>6</v>
      </c>
      <c r="D53" s="3" t="s">
        <v>7</v>
      </c>
      <c r="E53" s="3" t="s">
        <v>14</v>
      </c>
      <c r="F53" s="38">
        <v>25.64</v>
      </c>
      <c r="G53" s="38">
        <v>25.36</v>
      </c>
      <c r="H53" s="38">
        <v>25.44</v>
      </c>
      <c r="I53" s="38">
        <v>25.48</v>
      </c>
      <c r="J53" s="38">
        <v>26.46</v>
      </c>
      <c r="K53" s="38">
        <v>26</v>
      </c>
      <c r="L53" s="38">
        <v>26.57</v>
      </c>
      <c r="M53" s="38">
        <v>26.34</v>
      </c>
      <c r="N53" s="38">
        <v>0.86</v>
      </c>
      <c r="O53" s="38">
        <v>-0.77</v>
      </c>
      <c r="P53" s="38">
        <v>1.7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>
      <c r="A54" s="32">
        <v>43090</v>
      </c>
      <c r="B54" s="3">
        <v>50</v>
      </c>
      <c r="C54" s="3" t="s">
        <v>6</v>
      </c>
      <c r="D54" s="3" t="s">
        <v>7</v>
      </c>
      <c r="E54" s="3" t="s">
        <v>14</v>
      </c>
      <c r="F54" s="38">
        <v>23.52</v>
      </c>
      <c r="G54" s="38">
        <v>23.1</v>
      </c>
      <c r="H54" s="38">
        <v>23.17</v>
      </c>
      <c r="I54" s="38">
        <v>23.26</v>
      </c>
      <c r="J54" s="38">
        <v>24.96</v>
      </c>
      <c r="K54" s="38">
        <v>24.95</v>
      </c>
      <c r="L54" s="38">
        <v>24.38</v>
      </c>
      <c r="M54" s="38">
        <v>24.76</v>
      </c>
      <c r="N54" s="38">
        <v>1.5</v>
      </c>
      <c r="O54" s="38">
        <v>-0.13</v>
      </c>
      <c r="P54" s="38">
        <v>1.0900000000000001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>
      <c r="A55" s="32">
        <v>43103</v>
      </c>
      <c r="B55" s="3">
        <v>96</v>
      </c>
      <c r="C55" s="3" t="s">
        <v>6</v>
      </c>
      <c r="D55" s="3" t="s">
        <v>7</v>
      </c>
      <c r="E55" s="3" t="s">
        <v>14</v>
      </c>
      <c r="F55" s="38">
        <v>23.97</v>
      </c>
      <c r="G55" s="38">
        <v>23.56</v>
      </c>
      <c r="H55" s="38">
        <v>23.86</v>
      </c>
      <c r="I55" s="38">
        <v>23.8</v>
      </c>
      <c r="J55" s="38">
        <v>24.51</v>
      </c>
      <c r="K55" s="38">
        <v>24.03</v>
      </c>
      <c r="L55" s="38">
        <v>24.07</v>
      </c>
      <c r="M55" s="38">
        <v>24.2</v>
      </c>
      <c r="N55" s="38">
        <v>0.41</v>
      </c>
      <c r="O55" s="38">
        <v>-1.22</v>
      </c>
      <c r="P55" s="38">
        <v>2.34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>
      <c r="A56" s="32">
        <v>43104</v>
      </c>
      <c r="B56" s="3">
        <v>100</v>
      </c>
      <c r="C56" s="3" t="s">
        <v>6</v>
      </c>
      <c r="D56" s="3" t="s">
        <v>7</v>
      </c>
      <c r="E56" s="3" t="s">
        <v>14</v>
      </c>
      <c r="F56" s="38">
        <v>23.37</v>
      </c>
      <c r="G56" s="38">
        <v>23.82</v>
      </c>
      <c r="H56" s="38">
        <v>23.05</v>
      </c>
      <c r="I56" s="38">
        <v>23.41</v>
      </c>
      <c r="J56" s="38">
        <v>24.84</v>
      </c>
      <c r="K56" s="38">
        <v>24.37</v>
      </c>
      <c r="L56" s="38">
        <v>24.04</v>
      </c>
      <c r="M56" s="38">
        <v>24.42</v>
      </c>
      <c r="N56" s="38">
        <v>1</v>
      </c>
      <c r="O56" s="38">
        <v>-0.63</v>
      </c>
      <c r="P56" s="38">
        <v>1.54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s="4" customFormat="1">
      <c r="A57" s="33"/>
      <c r="B57" s="5"/>
      <c r="C57" s="5"/>
      <c r="D57" s="5"/>
      <c r="E57" s="5" t="s">
        <v>11</v>
      </c>
      <c r="F57" s="39">
        <f>AVERAGE(F51:F56)</f>
        <v>24.284999999999997</v>
      </c>
      <c r="G57" s="39">
        <f t="shared" ref="G57" si="57">AVERAGE(G51:G56)</f>
        <v>24.236666666666665</v>
      </c>
      <c r="H57" s="39">
        <f t="shared" ref="H57" si="58">AVERAGE(H51:H56)</f>
        <v>24.278333333333336</v>
      </c>
      <c r="I57" s="39">
        <f t="shared" ref="I57" si="59">AVERAGE(I51:I56)</f>
        <v>24.266666666666666</v>
      </c>
      <c r="J57" s="39">
        <f t="shared" ref="J57" si="60">AVERAGE(J51:J56)</f>
        <v>25.691666666666666</v>
      </c>
      <c r="K57" s="39">
        <f t="shared" ref="K57" si="61">AVERAGE(K51:K56)</f>
        <v>25.316666666666666</v>
      </c>
      <c r="L57" s="39">
        <f t="shared" ref="L57" si="62">AVERAGE(L51:L56)</f>
        <v>25.084999999999997</v>
      </c>
      <c r="M57" s="39">
        <f t="shared" ref="M57" si="63">AVERAGE(M51:M56)</f>
        <v>25.363333333333333</v>
      </c>
      <c r="N57" s="39">
        <f t="shared" ref="N57" si="64">AVERAGE(N51:N56)</f>
        <v>1.0966666666666667</v>
      </c>
      <c r="O57" s="39">
        <f t="shared" ref="O57" si="65">AVERAGE(O51:O56)</f>
        <v>-0.53333333333333333</v>
      </c>
      <c r="P57" s="39">
        <f t="shared" ref="P57" si="66">AVERAGE(P51:P56)</f>
        <v>1.5050000000000001</v>
      </c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s="6" customFormat="1">
      <c r="A58" s="34"/>
      <c r="B58" s="7"/>
      <c r="C58" s="7"/>
      <c r="D58" s="7"/>
      <c r="E58" s="7" t="s">
        <v>12</v>
      </c>
      <c r="F58" s="40">
        <f>STDEV(F51:F56)/(SQRT(COUNT(F51:F56)-1))</f>
        <v>0.40462081014203921</v>
      </c>
      <c r="G58" s="40">
        <f t="shared" ref="G58:P58" si="67">STDEV(G51:G56)/(SQRT(COUNT(G51:G56)-1))</f>
        <v>0.39425541636524558</v>
      </c>
      <c r="H58" s="40">
        <f t="shared" si="67"/>
        <v>0.47722042426255518</v>
      </c>
      <c r="I58" s="40">
        <f t="shared" si="67"/>
        <v>0.41401127198825538</v>
      </c>
      <c r="J58" s="40">
        <f t="shared" si="67"/>
        <v>0.45932486687891511</v>
      </c>
      <c r="K58" s="40">
        <f t="shared" si="67"/>
        <v>0.45127079822799648</v>
      </c>
      <c r="L58" s="40">
        <f t="shared" si="67"/>
        <v>0.49950975966441336</v>
      </c>
      <c r="M58" s="40">
        <f t="shared" si="67"/>
        <v>0.4520324472129551</v>
      </c>
      <c r="N58" s="40">
        <f t="shared" si="67"/>
        <v>0.1957685708517416</v>
      </c>
      <c r="O58" s="40">
        <f t="shared" si="67"/>
        <v>0.19576857085174146</v>
      </c>
      <c r="P58" s="40">
        <f t="shared" si="67"/>
        <v>0.21586569898897745</v>
      </c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>
      <c r="A59" s="32">
        <v>43096</v>
      </c>
      <c r="B59" s="3">
        <v>17</v>
      </c>
      <c r="C59" s="3" t="s">
        <v>9</v>
      </c>
      <c r="D59" s="3" t="s">
        <v>7</v>
      </c>
      <c r="E59" s="3" t="s">
        <v>14</v>
      </c>
      <c r="F59" s="38">
        <v>24.63</v>
      </c>
      <c r="G59" s="38">
        <v>24.16</v>
      </c>
      <c r="H59" s="38">
        <v>23.75</v>
      </c>
      <c r="I59" s="38">
        <v>24.18</v>
      </c>
      <c r="J59" s="38">
        <v>26.48</v>
      </c>
      <c r="K59" s="38">
        <v>26.49</v>
      </c>
      <c r="L59" s="38">
        <v>26.41</v>
      </c>
      <c r="M59" s="38">
        <v>26.46</v>
      </c>
      <c r="N59" s="38">
        <v>2.2799999999999998</v>
      </c>
      <c r="O59" s="38">
        <v>0.65</v>
      </c>
      <c r="P59" s="38">
        <v>0.64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>
      <c r="A60" s="32">
        <v>43113</v>
      </c>
      <c r="B60" s="3">
        <v>19</v>
      </c>
      <c r="C60" s="3" t="s">
        <v>9</v>
      </c>
      <c r="D60" s="3" t="s">
        <v>7</v>
      </c>
      <c r="E60" s="3" t="s">
        <v>14</v>
      </c>
      <c r="F60" s="38">
        <v>24.75</v>
      </c>
      <c r="G60" s="38">
        <v>24.06</v>
      </c>
      <c r="H60" s="38">
        <v>24.01</v>
      </c>
      <c r="I60" s="38">
        <v>24.27</v>
      </c>
      <c r="J60" s="38">
        <v>26.39</v>
      </c>
      <c r="K60" s="38">
        <v>26.1</v>
      </c>
      <c r="L60" s="38">
        <v>26.94</v>
      </c>
      <c r="M60" s="38">
        <v>26.48</v>
      </c>
      <c r="N60" s="38">
        <v>2.2000000000000002</v>
      </c>
      <c r="O60" s="38">
        <v>0.56999999999999995</v>
      </c>
      <c r="P60" s="38">
        <v>0.67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>
      <c r="A61" s="32">
        <v>43114</v>
      </c>
      <c r="B61" s="3">
        <v>15</v>
      </c>
      <c r="C61" s="3" t="s">
        <v>9</v>
      </c>
      <c r="D61" s="3" t="s">
        <v>7</v>
      </c>
      <c r="E61" s="3" t="s">
        <v>14</v>
      </c>
      <c r="F61" s="38">
        <v>24.41</v>
      </c>
      <c r="G61" s="38">
        <v>24.05</v>
      </c>
      <c r="H61" s="38">
        <v>24.13</v>
      </c>
      <c r="I61" s="38">
        <v>24.2</v>
      </c>
      <c r="J61" s="38">
        <v>26.31</v>
      </c>
      <c r="K61" s="38">
        <v>26</v>
      </c>
      <c r="L61" s="38">
        <v>26.05</v>
      </c>
      <c r="M61" s="38">
        <v>26.12</v>
      </c>
      <c r="N61" s="38">
        <v>1.92</v>
      </c>
      <c r="O61" s="38">
        <v>0.28999999999999998</v>
      </c>
      <c r="P61" s="38">
        <v>0.82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>
      <c r="A62" s="32">
        <v>43090</v>
      </c>
      <c r="B62" s="3">
        <v>49</v>
      </c>
      <c r="C62" s="3" t="s">
        <v>9</v>
      </c>
      <c r="D62" s="3" t="s">
        <v>7</v>
      </c>
      <c r="E62" s="3" t="s">
        <v>14</v>
      </c>
      <c r="F62" s="38">
        <v>22.18</v>
      </c>
      <c r="G62" s="38">
        <v>22.85</v>
      </c>
      <c r="H62" s="38">
        <v>22.39</v>
      </c>
      <c r="I62" s="38">
        <v>22.47</v>
      </c>
      <c r="J62" s="38">
        <v>23.47</v>
      </c>
      <c r="K62" s="38">
        <v>23.96</v>
      </c>
      <c r="L62" s="38">
        <v>23.26</v>
      </c>
      <c r="M62" s="38">
        <v>23.56</v>
      </c>
      <c r="N62" s="38">
        <v>1.0900000000000001</v>
      </c>
      <c r="O62" s="38">
        <v>-0.54</v>
      </c>
      <c r="P62" s="38">
        <v>1.45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>
      <c r="A63" s="32">
        <v>43103</v>
      </c>
      <c r="B63" s="3">
        <v>51</v>
      </c>
      <c r="C63" s="3" t="s">
        <v>9</v>
      </c>
      <c r="D63" s="3" t="s">
        <v>7</v>
      </c>
      <c r="E63" s="3" t="s">
        <v>14</v>
      </c>
      <c r="F63" s="38">
        <v>23.37</v>
      </c>
      <c r="G63" s="38">
        <v>23.96</v>
      </c>
      <c r="H63" s="38">
        <v>23.1</v>
      </c>
      <c r="I63" s="38">
        <v>23.48</v>
      </c>
      <c r="J63" s="38">
        <v>24.84</v>
      </c>
      <c r="K63" s="38">
        <v>24.57</v>
      </c>
      <c r="L63" s="38">
        <v>24.2</v>
      </c>
      <c r="M63" s="38">
        <v>24.54</v>
      </c>
      <c r="N63" s="38">
        <v>1.06</v>
      </c>
      <c r="O63" s="38">
        <v>-0.56999999999999995</v>
      </c>
      <c r="P63" s="38">
        <v>1.49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>
      <c r="A64" s="32">
        <v>43104</v>
      </c>
      <c r="B64" s="3">
        <v>99</v>
      </c>
      <c r="C64" s="3" t="s">
        <v>9</v>
      </c>
      <c r="D64" s="3" t="s">
        <v>7</v>
      </c>
      <c r="E64" s="3" t="s">
        <v>14</v>
      </c>
      <c r="F64" s="38">
        <v>25.41</v>
      </c>
      <c r="G64" s="38">
        <v>25.12</v>
      </c>
      <c r="H64" s="38">
        <v>25.79</v>
      </c>
      <c r="I64" s="38">
        <v>25.44</v>
      </c>
      <c r="J64" s="38">
        <v>26.42</v>
      </c>
      <c r="K64" s="38">
        <v>26.69</v>
      </c>
      <c r="L64" s="38">
        <v>26.07</v>
      </c>
      <c r="M64" s="38">
        <v>26.39</v>
      </c>
      <c r="N64" s="38">
        <v>0.95</v>
      </c>
      <c r="O64" s="38">
        <v>-0.68</v>
      </c>
      <c r="P64" s="38">
        <v>1.6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s="4" customFormat="1">
      <c r="A65" s="33"/>
      <c r="B65" s="5"/>
      <c r="C65" s="5"/>
      <c r="D65" s="5"/>
      <c r="E65" s="5" t="s">
        <v>11</v>
      </c>
      <c r="F65" s="39">
        <f>AVERAGE(F59:F64)</f>
        <v>24.125</v>
      </c>
      <c r="G65" s="39">
        <f t="shared" ref="G65" si="68">AVERAGE(G59:G64)</f>
        <v>24.033333333333335</v>
      </c>
      <c r="H65" s="39">
        <f t="shared" ref="H65" si="69">AVERAGE(H59:H64)</f>
        <v>23.861666666666665</v>
      </c>
      <c r="I65" s="39">
        <f t="shared" ref="I65" si="70">AVERAGE(I59:I64)</f>
        <v>24.006666666666671</v>
      </c>
      <c r="J65" s="39">
        <f t="shared" ref="J65" si="71">AVERAGE(J59:J64)</f>
        <v>25.651666666666671</v>
      </c>
      <c r="K65" s="39">
        <f t="shared" ref="K65" si="72">AVERAGE(K59:K64)</f>
        <v>25.635000000000002</v>
      </c>
      <c r="L65" s="39">
        <f t="shared" ref="L65" si="73">AVERAGE(L59:L64)</f>
        <v>25.488333333333333</v>
      </c>
      <c r="M65" s="39">
        <f t="shared" ref="M65" si="74">AVERAGE(M59:M64)</f>
        <v>25.591666666666669</v>
      </c>
      <c r="N65" s="39">
        <f t="shared" ref="N65" si="75">AVERAGE(N59:N64)</f>
        <v>1.5833333333333333</v>
      </c>
      <c r="O65" s="39">
        <f t="shared" ref="O65" si="76">AVERAGE(O59:O64)</f>
        <v>-4.6666666666666669E-2</v>
      </c>
      <c r="P65" s="39">
        <f t="shared" ref="P65" si="77">AVERAGE(P59:P64)</f>
        <v>1.1116666666666666</v>
      </c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s="6" customFormat="1">
      <c r="A66" s="34"/>
      <c r="B66" s="7"/>
      <c r="C66" s="7"/>
      <c r="D66" s="7"/>
      <c r="E66" s="7" t="s">
        <v>12</v>
      </c>
      <c r="F66" s="40">
        <f>STDEV(F59:F64)/(SQRT(COUNT(F59:F64)-1))</f>
        <v>0.51888919819167556</v>
      </c>
      <c r="G66" s="40">
        <f t="shared" ref="G66:P66" si="78">STDEV(G59:G64)/(SQRT(COUNT(G59:G64)-1))</f>
        <v>0.32270936356624869</v>
      </c>
      <c r="H66" s="40">
        <f t="shared" si="78"/>
        <v>0.512674685676339</v>
      </c>
      <c r="I66" s="40">
        <f t="shared" si="78"/>
        <v>0.43954218606788309</v>
      </c>
      <c r="J66" s="40">
        <f t="shared" si="78"/>
        <v>0.55402105856486505</v>
      </c>
      <c r="K66" s="40">
        <f t="shared" si="78"/>
        <v>0.49531202287043258</v>
      </c>
      <c r="L66" s="40">
        <f t="shared" si="78"/>
        <v>0.63987134123457456</v>
      </c>
      <c r="M66" s="40">
        <f t="shared" si="78"/>
        <v>0.55473537234733261</v>
      </c>
      <c r="N66" s="40">
        <f t="shared" si="78"/>
        <v>0.27548744677994558</v>
      </c>
      <c r="O66" s="40">
        <f t="shared" si="78"/>
        <v>0.27548744677994558</v>
      </c>
      <c r="P66" s="40">
        <f t="shared" si="78"/>
        <v>0.19986828996449976</v>
      </c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s="8" customFormat="1">
      <c r="A67" s="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26">
      <c r="A68" s="32">
        <v>43090</v>
      </c>
      <c r="B68" s="11">
        <v>22</v>
      </c>
      <c r="C68" s="11" t="s">
        <v>18</v>
      </c>
      <c r="D68" s="11" t="s">
        <v>6</v>
      </c>
      <c r="E68" s="11" t="s">
        <v>8</v>
      </c>
      <c r="F68" s="21">
        <v>23.46</v>
      </c>
      <c r="G68" s="21">
        <v>23.1</v>
      </c>
      <c r="H68" s="21">
        <v>23.16</v>
      </c>
      <c r="I68" s="21">
        <v>23.24</v>
      </c>
      <c r="J68" s="21">
        <v>24.57</v>
      </c>
      <c r="K68" s="21">
        <v>24.58</v>
      </c>
      <c r="L68" s="21">
        <v>24.87</v>
      </c>
      <c r="M68" s="21">
        <v>24.67</v>
      </c>
      <c r="N68" s="21">
        <v>1.43</v>
      </c>
      <c r="O68" s="21">
        <v>-0.49</v>
      </c>
      <c r="P68" s="21">
        <v>1.4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>
      <c r="A69" s="32">
        <v>43103</v>
      </c>
      <c r="B69" s="11">
        <v>24</v>
      </c>
      <c r="C69" s="11" t="s">
        <v>18</v>
      </c>
      <c r="D69" s="11" t="s">
        <v>6</v>
      </c>
      <c r="E69" s="11" t="s">
        <v>8</v>
      </c>
      <c r="F69" s="21">
        <v>23.67</v>
      </c>
      <c r="G69" s="21">
        <v>23.58</v>
      </c>
      <c r="H69" s="21">
        <v>23.35</v>
      </c>
      <c r="I69" s="21">
        <v>23.53</v>
      </c>
      <c r="J69" s="21">
        <v>24.97</v>
      </c>
      <c r="K69" s="21">
        <v>25.51</v>
      </c>
      <c r="L69" s="21">
        <v>25.04</v>
      </c>
      <c r="M69" s="21">
        <v>25.17</v>
      </c>
      <c r="N69" s="21">
        <v>1.64</v>
      </c>
      <c r="O69" s="21">
        <v>-0.28000000000000003</v>
      </c>
      <c r="P69" s="21">
        <v>1.22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>
      <c r="A70" s="32">
        <v>43104</v>
      </c>
      <c r="B70" s="11">
        <v>80</v>
      </c>
      <c r="C70" s="11" t="s">
        <v>18</v>
      </c>
      <c r="D70" s="11" t="s">
        <v>6</v>
      </c>
      <c r="E70" s="11" t="s">
        <v>8</v>
      </c>
      <c r="F70" s="21">
        <v>23.18</v>
      </c>
      <c r="G70" s="21">
        <v>23.06</v>
      </c>
      <c r="H70" s="21">
        <v>23.26</v>
      </c>
      <c r="I70" s="21">
        <v>23.17</v>
      </c>
      <c r="J70" s="21">
        <v>25.4</v>
      </c>
      <c r="K70" s="21">
        <v>25.32</v>
      </c>
      <c r="L70" s="21">
        <v>25.67</v>
      </c>
      <c r="M70" s="21">
        <v>25.46</v>
      </c>
      <c r="N70" s="21">
        <v>2.2999999999999998</v>
      </c>
      <c r="O70" s="21">
        <v>0.37</v>
      </c>
      <c r="P70" s="21">
        <v>0.77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>
      <c r="A71" s="32">
        <v>43096</v>
      </c>
      <c r="B71" s="11">
        <v>82</v>
      </c>
      <c r="C71" s="11" t="s">
        <v>18</v>
      </c>
      <c r="D71" s="11" t="s">
        <v>6</v>
      </c>
      <c r="E71" s="11" t="s">
        <v>8</v>
      </c>
      <c r="F71" s="21">
        <v>22.56</v>
      </c>
      <c r="G71" s="21">
        <v>22.45</v>
      </c>
      <c r="H71" s="21">
        <v>22.18</v>
      </c>
      <c r="I71" s="21">
        <v>22.4</v>
      </c>
      <c r="J71" s="21">
        <v>23.92</v>
      </c>
      <c r="K71" s="21">
        <v>23.05</v>
      </c>
      <c r="L71" s="21">
        <v>23.44</v>
      </c>
      <c r="M71" s="21">
        <v>23.47</v>
      </c>
      <c r="N71" s="21">
        <v>1.07</v>
      </c>
      <c r="O71" s="21">
        <v>-0.85</v>
      </c>
      <c r="P71" s="21">
        <v>1.8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>
      <c r="A72" s="32">
        <v>43113</v>
      </c>
      <c r="B72" s="11">
        <v>114</v>
      </c>
      <c r="C72" s="11" t="s">
        <v>18</v>
      </c>
      <c r="D72" s="11" t="s">
        <v>6</v>
      </c>
      <c r="E72" s="11" t="s">
        <v>8</v>
      </c>
      <c r="F72" s="21">
        <v>22.74</v>
      </c>
      <c r="G72" s="21">
        <v>22.56</v>
      </c>
      <c r="H72" s="21">
        <v>22.5</v>
      </c>
      <c r="I72" s="21">
        <v>22.6</v>
      </c>
      <c r="J72" s="21">
        <v>24.51</v>
      </c>
      <c r="K72" s="21">
        <v>24</v>
      </c>
      <c r="L72" s="21">
        <v>24.46</v>
      </c>
      <c r="M72" s="21">
        <v>24.32</v>
      </c>
      <c r="N72" s="21">
        <v>1.72</v>
      </c>
      <c r="O72" s="21">
        <v>-0.2</v>
      </c>
      <c r="P72" s="21">
        <v>1.1499999999999999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>
      <c r="A73" s="32">
        <v>43114</v>
      </c>
      <c r="B73" s="11">
        <v>116</v>
      </c>
      <c r="C73" s="11" t="s">
        <v>18</v>
      </c>
      <c r="D73" s="11" t="s">
        <v>6</v>
      </c>
      <c r="E73" s="11" t="s">
        <v>8</v>
      </c>
      <c r="F73" s="21">
        <v>22.39</v>
      </c>
      <c r="G73" s="21">
        <v>22.67</v>
      </c>
      <c r="H73" s="21">
        <v>22.28</v>
      </c>
      <c r="I73" s="21">
        <v>22.45</v>
      </c>
      <c r="J73" s="21">
        <v>24.36</v>
      </c>
      <c r="K73" s="21">
        <v>24.68</v>
      </c>
      <c r="L73" s="21">
        <v>24.07</v>
      </c>
      <c r="M73" s="21">
        <v>24.37</v>
      </c>
      <c r="N73" s="21">
        <v>1.92</v>
      </c>
      <c r="O73" s="21">
        <v>0</v>
      </c>
      <c r="P73" s="21">
        <v>1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s="4" customFormat="1">
      <c r="A74" s="35"/>
      <c r="F74" s="39">
        <f>AVERAGE(F68:F73)</f>
        <v>23</v>
      </c>
      <c r="G74" s="39">
        <f t="shared" ref="G74" si="79">AVERAGE(G68:G73)</f>
        <v>22.903333333333336</v>
      </c>
      <c r="H74" s="39">
        <f t="shared" ref="H74" si="80">AVERAGE(H68:H73)</f>
        <v>22.788333333333338</v>
      </c>
      <c r="I74" s="39">
        <f t="shared" ref="I74" si="81">AVERAGE(I68:I73)</f>
        <v>22.89833333333333</v>
      </c>
      <c r="J74" s="39">
        <f t="shared" ref="J74" si="82">AVERAGE(J68:J73)</f>
        <v>24.62166666666667</v>
      </c>
      <c r="K74" s="39">
        <f t="shared" ref="K74" si="83">AVERAGE(K68:K73)</f>
        <v>24.52333333333333</v>
      </c>
      <c r="L74" s="39">
        <f t="shared" ref="L74" si="84">AVERAGE(L68:L73)</f>
        <v>24.591666666666665</v>
      </c>
      <c r="M74" s="39">
        <f t="shared" ref="M74" si="85">AVERAGE(M68:M73)</f>
        <v>24.576666666666668</v>
      </c>
      <c r="N74" s="39">
        <f t="shared" ref="N74" si="86">AVERAGE(N68:N73)</f>
        <v>1.68</v>
      </c>
      <c r="O74" s="39">
        <f t="shared" ref="O74" si="87">AVERAGE(O68:O73)</f>
        <v>-0.24166666666666667</v>
      </c>
      <c r="P74" s="39">
        <f t="shared" ref="P74" si="88">AVERAGE(P68:P73)</f>
        <v>1.2233333333333334</v>
      </c>
    </row>
    <row r="75" spans="1:26" s="6" customFormat="1">
      <c r="A75" s="36"/>
      <c r="F75" s="40">
        <f>STDEV(F68:F73)/(SQRT(COUNT(F68:F73)-1))</f>
        <v>0.23032151440974888</v>
      </c>
      <c r="G75" s="40">
        <f t="shared" ref="G75:P75" si="89">STDEV(G68:G73)/(SQRT(COUNT(G68:G73)-1))</f>
        <v>0.18962418973678774</v>
      </c>
      <c r="H75" s="40">
        <f t="shared" si="89"/>
        <v>0.23559994340689774</v>
      </c>
      <c r="I75" s="40">
        <f t="shared" si="89"/>
        <v>0.21240370367141298</v>
      </c>
      <c r="J75" s="40">
        <f t="shared" si="89"/>
        <v>0.22830535108344066</v>
      </c>
      <c r="K75" s="40">
        <f t="shared" si="89"/>
        <v>0.40400660060614524</v>
      </c>
      <c r="L75" s="40">
        <f t="shared" si="89"/>
        <v>0.34969033920503623</v>
      </c>
      <c r="M75" s="40">
        <f t="shared" si="89"/>
        <v>0.31460027548197339</v>
      </c>
      <c r="N75" s="40">
        <f t="shared" si="89"/>
        <v>0.1875953091097958</v>
      </c>
      <c r="O75" s="40">
        <f t="shared" si="89"/>
        <v>0.18627757066628642</v>
      </c>
      <c r="P75" s="40">
        <f t="shared" si="89"/>
        <v>0.15805484280253279</v>
      </c>
    </row>
    <row r="76" spans="1:26">
      <c r="A76" s="32">
        <v>43113</v>
      </c>
      <c r="B76" s="11">
        <v>25</v>
      </c>
      <c r="C76" s="11" t="s">
        <v>18</v>
      </c>
      <c r="D76" s="11" t="s">
        <v>9</v>
      </c>
      <c r="E76" s="11" t="s">
        <v>8</v>
      </c>
      <c r="F76" s="21">
        <v>23.56</v>
      </c>
      <c r="G76" s="21">
        <v>23.16</v>
      </c>
      <c r="H76" s="21">
        <v>23.04</v>
      </c>
      <c r="I76" s="21">
        <v>23.25</v>
      </c>
      <c r="J76" s="21">
        <v>25.67</v>
      </c>
      <c r="K76" s="21">
        <v>25.37</v>
      </c>
      <c r="L76" s="21">
        <v>25.14</v>
      </c>
      <c r="M76" s="21">
        <v>25.39</v>
      </c>
      <c r="N76" s="21">
        <v>2.14</v>
      </c>
      <c r="O76" s="21">
        <v>0.22</v>
      </c>
      <c r="P76" s="21">
        <v>0.86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>
      <c r="A77" s="32">
        <v>43096</v>
      </c>
      <c r="B77" s="11">
        <v>27</v>
      </c>
      <c r="C77" s="11" t="s">
        <v>18</v>
      </c>
      <c r="D77" s="11" t="s">
        <v>9</v>
      </c>
      <c r="E77" s="11" t="s">
        <v>8</v>
      </c>
      <c r="F77" s="21">
        <v>23.35</v>
      </c>
      <c r="G77" s="21">
        <v>23.89</v>
      </c>
      <c r="H77" s="21">
        <v>23</v>
      </c>
      <c r="I77" s="21">
        <v>23.41</v>
      </c>
      <c r="J77" s="21">
        <v>25.86</v>
      </c>
      <c r="K77" s="21">
        <v>25.69</v>
      </c>
      <c r="L77" s="21">
        <v>25.45</v>
      </c>
      <c r="M77" s="21">
        <v>25.67</v>
      </c>
      <c r="N77" s="21">
        <v>2.25</v>
      </c>
      <c r="O77" s="21">
        <v>0.33</v>
      </c>
      <c r="P77" s="21">
        <v>0.8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>
      <c r="A78" s="32">
        <v>43114</v>
      </c>
      <c r="B78" s="11">
        <v>29</v>
      </c>
      <c r="C78" s="11" t="s">
        <v>18</v>
      </c>
      <c r="D78" s="11" t="s">
        <v>9</v>
      </c>
      <c r="E78" s="11" t="s">
        <v>8</v>
      </c>
      <c r="F78" s="21">
        <v>24.09</v>
      </c>
      <c r="G78" s="21">
        <v>24.85</v>
      </c>
      <c r="H78" s="21">
        <v>24.1</v>
      </c>
      <c r="I78" s="21">
        <v>24.35</v>
      </c>
      <c r="J78" s="21">
        <v>25.1</v>
      </c>
      <c r="K78" s="21">
        <v>25.34</v>
      </c>
      <c r="L78" s="21">
        <v>25.81</v>
      </c>
      <c r="M78" s="21">
        <v>25.42</v>
      </c>
      <c r="N78" s="21">
        <v>1.07</v>
      </c>
      <c r="O78" s="21">
        <v>-0.85</v>
      </c>
      <c r="P78" s="21">
        <v>1.81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>
      <c r="A79" s="32">
        <v>43090</v>
      </c>
      <c r="B79" s="11">
        <v>77</v>
      </c>
      <c r="C79" s="11" t="s">
        <v>18</v>
      </c>
      <c r="D79" s="11" t="s">
        <v>9</v>
      </c>
      <c r="E79" s="11" t="s">
        <v>8</v>
      </c>
      <c r="F79" s="21">
        <v>24.04</v>
      </c>
      <c r="G79" s="21">
        <v>24</v>
      </c>
      <c r="H79" s="21">
        <v>24.97</v>
      </c>
      <c r="I79" s="21">
        <v>24.34</v>
      </c>
      <c r="J79" s="21">
        <v>25.15</v>
      </c>
      <c r="K79" s="21">
        <v>25.06</v>
      </c>
      <c r="L79" s="21">
        <v>25.37</v>
      </c>
      <c r="M79" s="21">
        <v>25.19</v>
      </c>
      <c r="N79" s="21">
        <v>0.86</v>
      </c>
      <c r="O79" s="21">
        <v>-1.07</v>
      </c>
      <c r="P79" s="21">
        <v>2.09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>
      <c r="A80" s="32">
        <v>43103</v>
      </c>
      <c r="B80" s="11">
        <v>79</v>
      </c>
      <c r="C80" s="11" t="s">
        <v>18</v>
      </c>
      <c r="D80" s="11" t="s">
        <v>9</v>
      </c>
      <c r="E80" s="11" t="s">
        <v>8</v>
      </c>
      <c r="F80" s="21">
        <v>23.65</v>
      </c>
      <c r="G80" s="21">
        <v>23.29</v>
      </c>
      <c r="H80" s="21">
        <v>23.13</v>
      </c>
      <c r="I80" s="21">
        <v>23.36</v>
      </c>
      <c r="J80" s="21">
        <v>25.94</v>
      </c>
      <c r="K80" s="21">
        <v>25.79</v>
      </c>
      <c r="L80" s="21">
        <v>25.86</v>
      </c>
      <c r="M80" s="21">
        <v>25.86</v>
      </c>
      <c r="N80" s="21">
        <v>2.5099999999999998</v>
      </c>
      <c r="O80" s="21">
        <v>0.57999999999999996</v>
      </c>
      <c r="P80" s="21">
        <v>0.67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>
      <c r="A81" s="32">
        <v>43104</v>
      </c>
      <c r="B81" s="11">
        <v>107</v>
      </c>
      <c r="C81" s="11" t="s">
        <v>18</v>
      </c>
      <c r="D81" s="11" t="s">
        <v>9</v>
      </c>
      <c r="E81" s="11" t="s">
        <v>8</v>
      </c>
      <c r="F81" s="21">
        <v>23.12</v>
      </c>
      <c r="G81" s="21">
        <v>23.57</v>
      </c>
      <c r="H81" s="21">
        <v>23.06</v>
      </c>
      <c r="I81" s="21">
        <v>23.25</v>
      </c>
      <c r="J81" s="21">
        <v>25.44</v>
      </c>
      <c r="K81" s="21">
        <v>25.29</v>
      </c>
      <c r="L81" s="21">
        <v>25.04</v>
      </c>
      <c r="M81" s="21">
        <v>25.26</v>
      </c>
      <c r="N81" s="21">
        <v>2.0099999999999998</v>
      </c>
      <c r="O81" s="21">
        <v>0.08</v>
      </c>
      <c r="P81" s="21">
        <v>0.94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s="4" customFormat="1">
      <c r="A82" s="35"/>
      <c r="F82" s="39">
        <f>AVERAGE(F76:F81)</f>
        <v>23.635000000000002</v>
      </c>
      <c r="G82" s="39">
        <f t="shared" ref="G82" si="90">AVERAGE(G76:G81)</f>
        <v>23.793333333333333</v>
      </c>
      <c r="H82" s="39">
        <f t="shared" ref="H82" si="91">AVERAGE(H76:H81)</f>
        <v>23.549999999999997</v>
      </c>
      <c r="I82" s="39">
        <f t="shared" ref="I82" si="92">AVERAGE(I76:I81)</f>
        <v>23.659999999999997</v>
      </c>
      <c r="J82" s="39">
        <f t="shared" ref="J82" si="93">AVERAGE(J76:J81)</f>
        <v>25.526666666666667</v>
      </c>
      <c r="K82" s="39">
        <f t="shared" ref="K82" si="94">AVERAGE(K76:K81)</f>
        <v>25.423333333333332</v>
      </c>
      <c r="L82" s="39">
        <f t="shared" ref="L82" si="95">AVERAGE(L76:L81)</f>
        <v>25.445000000000004</v>
      </c>
      <c r="M82" s="39">
        <f t="shared" ref="M82" si="96">AVERAGE(M76:M81)</f>
        <v>25.465</v>
      </c>
      <c r="N82" s="39">
        <f t="shared" ref="N82" si="97">AVERAGE(N76:N81)</f>
        <v>1.8066666666666669</v>
      </c>
      <c r="O82" s="39">
        <f t="shared" ref="O82" si="98">AVERAGE(O76:O81)</f>
        <v>-0.11833333333333336</v>
      </c>
      <c r="P82" s="39">
        <f t="shared" ref="P82" si="99">AVERAGE(P76:P81)</f>
        <v>1.1950000000000001</v>
      </c>
    </row>
    <row r="83" spans="1:26" s="6" customFormat="1">
      <c r="A83" s="36"/>
      <c r="F83" s="40">
        <f>STDEV(F76:F81)/(SQRT(COUNT(F76:F81)-1))</f>
        <v>0.17009997060552332</v>
      </c>
      <c r="G83" s="40">
        <f t="shared" ref="G83:P83" si="100">STDEV(G76:G81)/(SQRT(COUNT(G76:G81)-1))</f>
        <v>0.27371030914697658</v>
      </c>
      <c r="H83" s="40">
        <f t="shared" si="100"/>
        <v>0.36320792942886038</v>
      </c>
      <c r="I83" s="40">
        <f t="shared" si="100"/>
        <v>0.23893095236908943</v>
      </c>
      <c r="J83" s="40">
        <f t="shared" si="100"/>
        <v>0.15923986100638673</v>
      </c>
      <c r="K83" s="40">
        <f t="shared" si="100"/>
        <v>0.1208525272111981</v>
      </c>
      <c r="L83" s="40">
        <f t="shared" si="100"/>
        <v>0.15075145107095966</v>
      </c>
      <c r="M83" s="40">
        <f t="shared" si="100"/>
        <v>0.11372774507568478</v>
      </c>
      <c r="N83" s="40">
        <f t="shared" si="100"/>
        <v>0.30216110493134762</v>
      </c>
      <c r="O83" s="40">
        <f t="shared" si="100"/>
        <v>0.30222397875306539</v>
      </c>
      <c r="P83" s="40">
        <f t="shared" si="100"/>
        <v>0.26744345196695302</v>
      </c>
    </row>
    <row r="84" spans="1:26">
      <c r="A84" s="32">
        <v>43096</v>
      </c>
      <c r="B84" s="11">
        <v>26</v>
      </c>
      <c r="C84" s="11" t="s">
        <v>18</v>
      </c>
      <c r="D84" s="11" t="s">
        <v>6</v>
      </c>
      <c r="E84" s="11" t="s">
        <v>10</v>
      </c>
      <c r="F84" s="21">
        <v>24.38</v>
      </c>
      <c r="G84" s="21">
        <v>24.35</v>
      </c>
      <c r="H84" s="21">
        <v>24.82</v>
      </c>
      <c r="I84" s="21">
        <v>24.52</v>
      </c>
      <c r="J84" s="21">
        <v>25.93</v>
      </c>
      <c r="K84" s="21">
        <v>26</v>
      </c>
      <c r="L84" s="21">
        <v>26.04</v>
      </c>
      <c r="M84" s="21">
        <v>25.99</v>
      </c>
      <c r="N84" s="21">
        <v>1.47</v>
      </c>
      <c r="O84" s="21">
        <v>-0.45</v>
      </c>
      <c r="P84" s="21">
        <v>1.37</v>
      </c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>
      <c r="A85" s="32">
        <v>43090</v>
      </c>
      <c r="B85" s="11">
        <v>28</v>
      </c>
      <c r="C85" s="11" t="s">
        <v>18</v>
      </c>
      <c r="D85" s="11" t="s">
        <v>6</v>
      </c>
      <c r="E85" s="11" t="s">
        <v>10</v>
      </c>
      <c r="F85" s="21">
        <v>24.75</v>
      </c>
      <c r="G85" s="21">
        <v>24.79</v>
      </c>
      <c r="H85" s="21">
        <v>24</v>
      </c>
      <c r="I85" s="21">
        <v>24.51</v>
      </c>
      <c r="J85" s="21">
        <v>26.84</v>
      </c>
      <c r="K85" s="21">
        <v>26.29</v>
      </c>
      <c r="L85" s="21">
        <v>26.85</v>
      </c>
      <c r="M85" s="21">
        <v>26.66</v>
      </c>
      <c r="N85" s="21">
        <v>2.15</v>
      </c>
      <c r="O85" s="21">
        <v>0.22</v>
      </c>
      <c r="P85" s="21">
        <v>0.86</v>
      </c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>
      <c r="A86" s="32">
        <v>43103</v>
      </c>
      <c r="B86" s="11">
        <v>76</v>
      </c>
      <c r="C86" s="11" t="s">
        <v>18</v>
      </c>
      <c r="D86" s="11" t="s">
        <v>6</v>
      </c>
      <c r="E86" s="11" t="s">
        <v>10</v>
      </c>
      <c r="F86" s="21">
        <v>23.96</v>
      </c>
      <c r="G86" s="21">
        <v>23.85</v>
      </c>
      <c r="H86" s="21">
        <v>23.17</v>
      </c>
      <c r="I86" s="21">
        <v>23.66</v>
      </c>
      <c r="J86" s="21">
        <v>25.73</v>
      </c>
      <c r="K86" s="21">
        <v>25.72</v>
      </c>
      <c r="L86" s="21">
        <v>25.18</v>
      </c>
      <c r="M86" s="21">
        <v>25.54</v>
      </c>
      <c r="N86" s="21">
        <v>1.88</v>
      </c>
      <c r="O86" s="21">
        <v>-0.04</v>
      </c>
      <c r="P86" s="21">
        <v>1.03</v>
      </c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>
      <c r="A87" s="32">
        <v>43113</v>
      </c>
      <c r="B87" s="11">
        <v>78</v>
      </c>
      <c r="C87" s="11" t="s">
        <v>18</v>
      </c>
      <c r="D87" s="11" t="s">
        <v>6</v>
      </c>
      <c r="E87" s="11" t="s">
        <v>10</v>
      </c>
      <c r="F87" s="21">
        <v>24.36</v>
      </c>
      <c r="G87" s="21">
        <v>23.94</v>
      </c>
      <c r="H87" s="21">
        <v>24.85</v>
      </c>
      <c r="I87" s="21">
        <v>24.38</v>
      </c>
      <c r="J87" s="21">
        <v>25.84</v>
      </c>
      <c r="K87" s="21">
        <v>26.15</v>
      </c>
      <c r="L87" s="21">
        <v>26.92</v>
      </c>
      <c r="M87" s="21">
        <v>26.3</v>
      </c>
      <c r="N87" s="21">
        <v>1.92</v>
      </c>
      <c r="O87" s="21">
        <v>0</v>
      </c>
      <c r="P87" s="21">
        <v>1</v>
      </c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>
      <c r="A88" s="32">
        <v>43104</v>
      </c>
      <c r="B88" s="11">
        <v>120</v>
      </c>
      <c r="C88" s="11" t="s">
        <v>18</v>
      </c>
      <c r="D88" s="11" t="s">
        <v>6</v>
      </c>
      <c r="E88" s="11" t="s">
        <v>10</v>
      </c>
      <c r="F88" s="21">
        <v>23.72</v>
      </c>
      <c r="G88" s="21">
        <v>23.91</v>
      </c>
      <c r="H88" s="21">
        <v>23.51</v>
      </c>
      <c r="I88" s="21">
        <v>23.71</v>
      </c>
      <c r="J88" s="21">
        <v>25.72</v>
      </c>
      <c r="K88" s="21">
        <v>25.52</v>
      </c>
      <c r="L88" s="21">
        <v>25.48</v>
      </c>
      <c r="M88" s="21">
        <v>25.57</v>
      </c>
      <c r="N88" s="21">
        <v>1.86</v>
      </c>
      <c r="O88" s="21">
        <v>-0.06</v>
      </c>
      <c r="P88" s="21">
        <v>1.04</v>
      </c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>
      <c r="A89" s="32">
        <v>43114</v>
      </c>
      <c r="B89" s="11">
        <v>124</v>
      </c>
      <c r="C89" s="11" t="s">
        <v>18</v>
      </c>
      <c r="D89" s="11" t="s">
        <v>6</v>
      </c>
      <c r="E89" s="11" t="s">
        <v>10</v>
      </c>
      <c r="F89" s="21">
        <v>25.49</v>
      </c>
      <c r="G89" s="21">
        <v>25.57</v>
      </c>
      <c r="H89" s="21">
        <v>25.1</v>
      </c>
      <c r="I89" s="21">
        <v>25.39</v>
      </c>
      <c r="J89" s="21">
        <v>27.4</v>
      </c>
      <c r="K89" s="21">
        <v>27.71</v>
      </c>
      <c r="L89" s="21">
        <v>27.95</v>
      </c>
      <c r="M89" s="21">
        <v>27.69</v>
      </c>
      <c r="N89" s="21">
        <v>2.2999999999999998</v>
      </c>
      <c r="O89" s="21">
        <v>0.38</v>
      </c>
      <c r="P89" s="21">
        <v>0.77</v>
      </c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s="4" customFormat="1">
      <c r="A90" s="35"/>
      <c r="F90" s="39">
        <f>AVERAGE(F84:F89)</f>
        <v>24.443333333333332</v>
      </c>
      <c r="G90" s="39">
        <f t="shared" ref="G90" si="101">AVERAGE(G84:G89)</f>
        <v>24.401666666666667</v>
      </c>
      <c r="H90" s="39">
        <f t="shared" ref="H90" si="102">AVERAGE(H84:H89)</f>
        <v>24.241666666666671</v>
      </c>
      <c r="I90" s="39">
        <f t="shared" ref="I90" si="103">AVERAGE(I84:I89)</f>
        <v>24.361666666666668</v>
      </c>
      <c r="J90" s="39">
        <f t="shared" ref="J90" si="104">AVERAGE(J84:J89)</f>
        <v>26.243333333333336</v>
      </c>
      <c r="K90" s="39">
        <f t="shared" ref="K90" si="105">AVERAGE(K84:K89)</f>
        <v>26.231666666666669</v>
      </c>
      <c r="L90" s="39">
        <f t="shared" ref="L90" si="106">AVERAGE(L84:L89)</f>
        <v>26.403333333333332</v>
      </c>
      <c r="M90" s="39">
        <f t="shared" ref="M90" si="107">AVERAGE(M84:M89)</f>
        <v>26.291666666666668</v>
      </c>
      <c r="N90" s="39">
        <f t="shared" ref="N90" si="108">AVERAGE(N84:N89)</f>
        <v>1.9299999999999997</v>
      </c>
      <c r="O90" s="39">
        <f t="shared" ref="O90" si="109">AVERAGE(O84:O89)</f>
        <v>8.3333333333333315E-3</v>
      </c>
      <c r="P90" s="39">
        <f t="shared" ref="P90" si="110">AVERAGE(P84:P89)</f>
        <v>1.0116666666666667</v>
      </c>
    </row>
    <row r="91" spans="1:26" s="6" customFormat="1">
      <c r="A91" s="36"/>
      <c r="F91" s="40">
        <f>STDEV(F84:F89)/(SQRT(COUNT(F84:F89)-1))</f>
        <v>0.27980945897759291</v>
      </c>
      <c r="G91" s="40">
        <f t="shared" ref="G91:P91" si="111">STDEV(G84:G89)/(SQRT(COUNT(G84:G89)-1))</f>
        <v>0.3018399134199008</v>
      </c>
      <c r="H91" s="40">
        <f t="shared" si="111"/>
        <v>0.35684637217342319</v>
      </c>
      <c r="I91" s="40">
        <f t="shared" si="111"/>
        <v>0.28438588806994858</v>
      </c>
      <c r="J91" s="40">
        <f t="shared" si="111"/>
        <v>0.31572984232304241</v>
      </c>
      <c r="K91" s="40">
        <f t="shared" si="111"/>
        <v>0.34741809586337541</v>
      </c>
      <c r="L91" s="40">
        <f t="shared" si="111"/>
        <v>0.46215726039231864</v>
      </c>
      <c r="M91" s="40">
        <f t="shared" si="111"/>
        <v>0.36154575551834867</v>
      </c>
      <c r="N91" s="40">
        <f t="shared" si="111"/>
        <v>0.12718490476467811</v>
      </c>
      <c r="O91" s="40">
        <f t="shared" si="111"/>
        <v>0.12650428187746582</v>
      </c>
      <c r="P91" s="40">
        <f t="shared" si="111"/>
        <v>9.1887612512967967E-2</v>
      </c>
    </row>
    <row r="92" spans="1:26">
      <c r="A92" s="32">
        <v>43114</v>
      </c>
      <c r="B92" s="11">
        <v>31</v>
      </c>
      <c r="C92" s="11" t="s">
        <v>18</v>
      </c>
      <c r="D92" s="11" t="s">
        <v>9</v>
      </c>
      <c r="E92" s="11" t="s">
        <v>10</v>
      </c>
      <c r="F92" s="21">
        <v>23.35</v>
      </c>
      <c r="G92" s="21">
        <v>23.16</v>
      </c>
      <c r="H92" s="21">
        <v>23</v>
      </c>
      <c r="I92" s="21">
        <v>23.17</v>
      </c>
      <c r="J92" s="21">
        <v>25.06</v>
      </c>
      <c r="K92" s="21">
        <v>25.38</v>
      </c>
      <c r="L92" s="21">
        <v>25.17</v>
      </c>
      <c r="M92" s="21">
        <v>25.2</v>
      </c>
      <c r="N92" s="21">
        <v>2.0299999999999998</v>
      </c>
      <c r="O92" s="21">
        <v>0.11</v>
      </c>
      <c r="P92" s="21">
        <v>0.93</v>
      </c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>
      <c r="A93" s="32">
        <v>43113</v>
      </c>
      <c r="B93" s="11">
        <v>33</v>
      </c>
      <c r="C93" s="11" t="s">
        <v>18</v>
      </c>
      <c r="D93" s="11" t="s">
        <v>9</v>
      </c>
      <c r="E93" s="11" t="s">
        <v>10</v>
      </c>
      <c r="F93" s="21">
        <v>23.95</v>
      </c>
      <c r="G93" s="21">
        <v>23.35</v>
      </c>
      <c r="H93" s="21">
        <v>23.81</v>
      </c>
      <c r="I93" s="21">
        <v>23.7</v>
      </c>
      <c r="J93" s="21">
        <v>25.84</v>
      </c>
      <c r="K93" s="21">
        <v>25.22</v>
      </c>
      <c r="L93" s="21">
        <v>25.95</v>
      </c>
      <c r="M93" s="21">
        <v>25.67</v>
      </c>
      <c r="N93" s="21">
        <v>1.97</v>
      </c>
      <c r="O93" s="21">
        <v>0.04</v>
      </c>
      <c r="P93" s="21">
        <v>0.97</v>
      </c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>
      <c r="A94" s="32">
        <v>43096</v>
      </c>
      <c r="B94" s="11">
        <v>35</v>
      </c>
      <c r="C94" s="11" t="s">
        <v>18</v>
      </c>
      <c r="D94" s="11" t="s">
        <v>9</v>
      </c>
      <c r="E94" s="11" t="s">
        <v>10</v>
      </c>
      <c r="F94" s="21">
        <v>20.86</v>
      </c>
      <c r="G94" s="21">
        <v>20.99</v>
      </c>
      <c r="H94" s="21">
        <v>21</v>
      </c>
      <c r="I94" s="21">
        <v>20.95</v>
      </c>
      <c r="J94" s="21">
        <v>22.75</v>
      </c>
      <c r="K94" s="21">
        <v>22.85</v>
      </c>
      <c r="L94" s="21">
        <v>22.73</v>
      </c>
      <c r="M94" s="21">
        <v>22.78</v>
      </c>
      <c r="N94" s="21">
        <v>1.83</v>
      </c>
      <c r="O94" s="21">
        <v>-0.1</v>
      </c>
      <c r="P94" s="21">
        <v>1.07</v>
      </c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>
      <c r="A95" s="32">
        <v>43090</v>
      </c>
      <c r="B95" s="11">
        <v>73</v>
      </c>
      <c r="C95" s="11" t="s">
        <v>18</v>
      </c>
      <c r="D95" s="11" t="s">
        <v>9</v>
      </c>
      <c r="E95" s="11" t="s">
        <v>10</v>
      </c>
      <c r="F95" s="21">
        <v>23.19</v>
      </c>
      <c r="G95" s="41">
        <v>23.57</v>
      </c>
      <c r="H95" s="21">
        <v>23.17</v>
      </c>
      <c r="I95" s="21">
        <v>23.31</v>
      </c>
      <c r="J95" s="21">
        <v>25.18</v>
      </c>
      <c r="K95" s="21">
        <v>25.39</v>
      </c>
      <c r="L95" s="21">
        <v>25.32</v>
      </c>
      <c r="M95" s="21">
        <v>25.3</v>
      </c>
      <c r="N95" s="21">
        <v>1.99</v>
      </c>
      <c r="O95" s="21">
        <v>0.06</v>
      </c>
      <c r="P95" s="21">
        <v>0.96</v>
      </c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>
      <c r="A96" s="32">
        <v>43103</v>
      </c>
      <c r="B96" s="11">
        <v>75</v>
      </c>
      <c r="C96" s="11" t="s">
        <v>18</v>
      </c>
      <c r="D96" s="11" t="s">
        <v>9</v>
      </c>
      <c r="E96" s="11" t="s">
        <v>10</v>
      </c>
      <c r="F96" s="21">
        <v>24.98</v>
      </c>
      <c r="G96" s="21">
        <v>24.46</v>
      </c>
      <c r="H96" s="21">
        <v>24.24</v>
      </c>
      <c r="I96" s="21">
        <v>24.56</v>
      </c>
      <c r="J96" s="21">
        <v>25.54</v>
      </c>
      <c r="K96" s="21">
        <v>25.98</v>
      </c>
      <c r="L96" s="21">
        <v>25.13</v>
      </c>
      <c r="M96" s="21">
        <v>25.55</v>
      </c>
      <c r="N96" s="21">
        <v>0.99</v>
      </c>
      <c r="O96" s="21">
        <v>-0.93</v>
      </c>
      <c r="P96" s="21">
        <v>1.91</v>
      </c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>
      <c r="A97" s="32">
        <v>43104</v>
      </c>
      <c r="B97" s="11">
        <v>113</v>
      </c>
      <c r="C97" s="11" t="s">
        <v>18</v>
      </c>
      <c r="D97" s="11" t="s">
        <v>9</v>
      </c>
      <c r="E97" s="11" t="s">
        <v>10</v>
      </c>
      <c r="F97" s="21">
        <v>24.16</v>
      </c>
      <c r="G97" s="21">
        <v>24.18</v>
      </c>
      <c r="H97" s="21">
        <v>24.26</v>
      </c>
      <c r="I97" s="21">
        <v>24.2</v>
      </c>
      <c r="J97" s="21">
        <v>25.5</v>
      </c>
      <c r="K97" s="21">
        <v>25.95</v>
      </c>
      <c r="L97" s="21">
        <v>25.35</v>
      </c>
      <c r="M97" s="21">
        <v>25.6</v>
      </c>
      <c r="N97" s="21">
        <v>1.4</v>
      </c>
      <c r="O97" s="21">
        <v>-0.52</v>
      </c>
      <c r="P97" s="21">
        <v>1.44</v>
      </c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s="4" customFormat="1">
      <c r="A98" s="35"/>
      <c r="F98" s="39">
        <f>AVERAGE(F92:F97)</f>
        <v>23.415000000000003</v>
      </c>
      <c r="G98" s="39">
        <f t="shared" ref="G98" si="112">AVERAGE(G92:G97)</f>
        <v>23.285</v>
      </c>
      <c r="H98" s="39">
        <f t="shared" ref="H98" si="113">AVERAGE(H92:H97)</f>
        <v>23.246666666666666</v>
      </c>
      <c r="I98" s="39">
        <f t="shared" ref="I98" si="114">AVERAGE(I92:I97)</f>
        <v>23.315000000000001</v>
      </c>
      <c r="J98" s="39">
        <f t="shared" ref="J98" si="115">AVERAGE(J92:J97)</f>
        <v>24.978333333333335</v>
      </c>
      <c r="K98" s="39">
        <f t="shared" ref="K98" si="116">AVERAGE(K92:K97)</f>
        <v>25.12833333333333</v>
      </c>
      <c r="L98" s="39">
        <f t="shared" ref="L98" si="117">AVERAGE(L92:L97)</f>
        <v>24.941666666666666</v>
      </c>
      <c r="M98" s="39">
        <f t="shared" ref="M98" si="118">AVERAGE(M92:M97)</f>
        <v>25.016666666666666</v>
      </c>
      <c r="N98" s="39">
        <f t="shared" ref="N98" si="119">AVERAGE(N92:N97)</f>
        <v>1.7016666666666669</v>
      </c>
      <c r="O98" s="39">
        <f t="shared" ref="O98" si="120">AVERAGE(O92:O97)</f>
        <v>-0.22333333333333336</v>
      </c>
      <c r="P98" s="39">
        <f t="shared" ref="P98" si="121">AVERAGE(P92:P97)</f>
        <v>1.2133333333333332</v>
      </c>
    </row>
    <row r="99" spans="1:26" s="6" customFormat="1">
      <c r="A99" s="36"/>
      <c r="F99" s="40">
        <f>STDEV(F92:F97)/(SQRT(COUNT(F92:F97)-1))</f>
        <v>0.62843774552456677</v>
      </c>
      <c r="G99" s="40">
        <f t="shared" ref="G99:P99" si="122">STDEV(G92:G97)/(SQRT(COUNT(G92:G97)-1))</f>
        <v>0.54953616805447869</v>
      </c>
      <c r="H99" s="40">
        <f t="shared" si="122"/>
        <v>0.54571543255925359</v>
      </c>
      <c r="I99" s="40">
        <f t="shared" si="122"/>
        <v>0.56906062945875979</v>
      </c>
      <c r="J99" s="40">
        <f t="shared" si="122"/>
        <v>0.50370163125935308</v>
      </c>
      <c r="K99" s="40">
        <f t="shared" si="122"/>
        <v>0.51890204599069856</v>
      </c>
      <c r="L99" s="40">
        <f t="shared" si="122"/>
        <v>0.50222239429692217</v>
      </c>
      <c r="M99" s="40">
        <f t="shared" si="122"/>
        <v>0.49671453907987567</v>
      </c>
      <c r="N99" s="40">
        <f t="shared" si="122"/>
        <v>0.18728409791899919</v>
      </c>
      <c r="O99" s="40">
        <f t="shared" si="122"/>
        <v>0.18583146486355137</v>
      </c>
      <c r="P99" s="40">
        <f t="shared" si="122"/>
        <v>0.17446298556809528</v>
      </c>
    </row>
    <row r="100" spans="1:26">
      <c r="A100" s="32">
        <v>43103</v>
      </c>
      <c r="B100" s="11">
        <v>36</v>
      </c>
      <c r="C100" s="11" t="s">
        <v>18</v>
      </c>
      <c r="D100" s="11" t="s">
        <v>6</v>
      </c>
      <c r="E100" s="11" t="s">
        <v>13</v>
      </c>
      <c r="F100" s="21">
        <v>22.05</v>
      </c>
      <c r="G100" s="21">
        <v>22.19</v>
      </c>
      <c r="H100" s="21">
        <v>22.57</v>
      </c>
      <c r="I100" s="21">
        <v>22.27</v>
      </c>
      <c r="J100" s="21">
        <v>24.27</v>
      </c>
      <c r="K100" s="21">
        <v>24.26</v>
      </c>
      <c r="L100" s="21">
        <v>24.16</v>
      </c>
      <c r="M100" s="21">
        <v>24.23</v>
      </c>
      <c r="N100" s="21">
        <v>1.96</v>
      </c>
      <c r="O100" s="21">
        <v>0.04</v>
      </c>
      <c r="P100" s="21">
        <v>0.97</v>
      </c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>
      <c r="A101" s="32">
        <v>43104</v>
      </c>
      <c r="B101" s="11">
        <v>38</v>
      </c>
      <c r="C101" s="11" t="s">
        <v>18</v>
      </c>
      <c r="D101" s="11" t="s">
        <v>6</v>
      </c>
      <c r="E101" s="11" t="s">
        <v>13</v>
      </c>
      <c r="F101" s="21">
        <v>22.84</v>
      </c>
      <c r="G101" s="21">
        <v>22.95</v>
      </c>
      <c r="H101" s="21">
        <v>22.94</v>
      </c>
      <c r="I101" s="21">
        <v>22.91</v>
      </c>
      <c r="J101" s="21">
        <v>24.06</v>
      </c>
      <c r="K101" s="21">
        <v>24.95</v>
      </c>
      <c r="L101" s="21">
        <v>24.5</v>
      </c>
      <c r="M101" s="21">
        <v>24.5</v>
      </c>
      <c r="N101" s="21">
        <v>1.59</v>
      </c>
      <c r="O101" s="21">
        <v>-0.33</v>
      </c>
      <c r="P101" s="21">
        <v>1.26</v>
      </c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>
      <c r="A102" s="32">
        <v>43096</v>
      </c>
      <c r="B102" s="11">
        <v>40</v>
      </c>
      <c r="C102" s="11" t="s">
        <v>18</v>
      </c>
      <c r="D102" s="11" t="s">
        <v>6</v>
      </c>
      <c r="E102" s="11" t="s">
        <v>13</v>
      </c>
      <c r="F102" s="21">
        <v>24.91</v>
      </c>
      <c r="G102" s="21">
        <v>24.92</v>
      </c>
      <c r="H102" s="21">
        <v>24.1</v>
      </c>
      <c r="I102" s="21">
        <v>24.64</v>
      </c>
      <c r="J102" s="21">
        <v>26.28</v>
      </c>
      <c r="K102" s="21">
        <v>26.39</v>
      </c>
      <c r="L102" s="21">
        <v>26.3</v>
      </c>
      <c r="M102" s="21">
        <v>26.32</v>
      </c>
      <c r="N102" s="21">
        <v>1.68</v>
      </c>
      <c r="O102" s="21">
        <v>-0.24</v>
      </c>
      <c r="P102" s="21">
        <v>1.18</v>
      </c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>
      <c r="A103" s="32">
        <v>43090</v>
      </c>
      <c r="B103" s="11">
        <v>72</v>
      </c>
      <c r="C103" s="11" t="s">
        <v>18</v>
      </c>
      <c r="D103" s="11" t="s">
        <v>6</v>
      </c>
      <c r="E103" s="11" t="s">
        <v>13</v>
      </c>
      <c r="F103" s="21">
        <v>25.37</v>
      </c>
      <c r="G103" s="21">
        <v>25.74</v>
      </c>
      <c r="H103" s="21">
        <v>25.27</v>
      </c>
      <c r="I103" s="21">
        <v>25.46</v>
      </c>
      <c r="J103" s="21">
        <v>27.41</v>
      </c>
      <c r="K103" s="21">
        <v>27.79</v>
      </c>
      <c r="L103" s="21">
        <v>27.5</v>
      </c>
      <c r="M103" s="21">
        <v>27.57</v>
      </c>
      <c r="N103" s="21">
        <v>2.11</v>
      </c>
      <c r="O103" s="21">
        <v>0.18</v>
      </c>
      <c r="P103" s="21">
        <v>0.88</v>
      </c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>
      <c r="A104" s="32">
        <v>43113</v>
      </c>
      <c r="B104" s="11">
        <v>74</v>
      </c>
      <c r="C104" s="11" t="s">
        <v>18</v>
      </c>
      <c r="D104" s="11" t="s">
        <v>6</v>
      </c>
      <c r="E104" s="11" t="s">
        <v>13</v>
      </c>
      <c r="F104" s="21">
        <v>22.48</v>
      </c>
      <c r="G104" s="21">
        <v>22.85</v>
      </c>
      <c r="H104" s="21">
        <v>22.16</v>
      </c>
      <c r="I104" s="21">
        <v>22.5</v>
      </c>
      <c r="J104" s="21">
        <v>24.79</v>
      </c>
      <c r="K104" s="21">
        <v>25.35</v>
      </c>
      <c r="L104" s="21">
        <v>24.71</v>
      </c>
      <c r="M104" s="21">
        <v>24.95</v>
      </c>
      <c r="N104" s="21">
        <v>2.4500000000000002</v>
      </c>
      <c r="O104" s="21">
        <v>0.53</v>
      </c>
      <c r="P104" s="21">
        <v>0.69</v>
      </c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>
      <c r="A105" s="32">
        <v>43114</v>
      </c>
      <c r="B105" s="11">
        <v>134</v>
      </c>
      <c r="C105" s="11" t="s">
        <v>18</v>
      </c>
      <c r="D105" s="11" t="s">
        <v>6</v>
      </c>
      <c r="E105" s="11" t="s">
        <v>13</v>
      </c>
      <c r="F105" s="21">
        <v>23.81</v>
      </c>
      <c r="G105" s="21">
        <v>23.93</v>
      </c>
      <c r="H105" s="21">
        <v>23.92</v>
      </c>
      <c r="I105" s="21">
        <v>23.89</v>
      </c>
      <c r="J105" s="21">
        <v>25.84</v>
      </c>
      <c r="K105" s="21">
        <v>25.35</v>
      </c>
      <c r="L105" s="21">
        <v>25.96</v>
      </c>
      <c r="M105" s="21">
        <v>25.72</v>
      </c>
      <c r="N105" s="21">
        <v>1.83</v>
      </c>
      <c r="O105" s="21">
        <v>-0.09</v>
      </c>
      <c r="P105" s="21">
        <v>1.07</v>
      </c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s="4" customFormat="1">
      <c r="A106" s="35"/>
      <c r="F106" s="39">
        <f>AVERAGE(F100:F105)</f>
        <v>23.576666666666668</v>
      </c>
      <c r="G106" s="39">
        <f t="shared" ref="G106" si="123">AVERAGE(G100:G105)</f>
        <v>23.763333333333335</v>
      </c>
      <c r="H106" s="39">
        <f t="shared" ref="H106" si="124">AVERAGE(H100:H105)</f>
        <v>23.493333333333336</v>
      </c>
      <c r="I106" s="39">
        <f t="shared" ref="I106" si="125">AVERAGE(I100:I105)</f>
        <v>23.611666666666668</v>
      </c>
      <c r="J106" s="39">
        <f t="shared" ref="J106" si="126">AVERAGE(J100:J105)</f>
        <v>25.441666666666666</v>
      </c>
      <c r="K106" s="39">
        <f t="shared" ref="K106" si="127">AVERAGE(K100:K105)</f>
        <v>25.681666666666661</v>
      </c>
      <c r="L106" s="39">
        <f t="shared" ref="L106" si="128">AVERAGE(L100:L105)</f>
        <v>25.521666666666665</v>
      </c>
      <c r="M106" s="39">
        <f t="shared" ref="M106" si="129">AVERAGE(M100:M105)</f>
        <v>25.548333333333336</v>
      </c>
      <c r="N106" s="39">
        <f t="shared" ref="N106" si="130">AVERAGE(N100:N105)</f>
        <v>1.9366666666666665</v>
      </c>
      <c r="O106" s="39">
        <f t="shared" ref="O106" si="131">AVERAGE(O100:O105)</f>
        <v>1.4999999999999999E-2</v>
      </c>
      <c r="P106" s="39">
        <f t="shared" ref="P106" si="132">AVERAGE(P100:P105)</f>
        <v>1.0083333333333335</v>
      </c>
    </row>
    <row r="107" spans="1:26" s="6" customFormat="1">
      <c r="A107" s="36"/>
      <c r="F107" s="40">
        <f>STDEV(F100:F105)/(SQRT(COUNT(F100:F105)-1))</f>
        <v>0.60413022878625544</v>
      </c>
      <c r="G107" s="40">
        <f t="shared" ref="G107:P107" si="133">STDEV(G100:G105)/(SQRT(COUNT(G100:G105)-1))</f>
        <v>0.60807674954180979</v>
      </c>
      <c r="H107" s="40">
        <f t="shared" si="133"/>
        <v>0.51548553164306488</v>
      </c>
      <c r="I107" s="40">
        <f t="shared" si="133"/>
        <v>0.56848863958159579</v>
      </c>
      <c r="J107" s="40">
        <f t="shared" si="133"/>
        <v>0.58111215211294076</v>
      </c>
      <c r="K107" s="40">
        <f t="shared" si="133"/>
        <v>0.55581591676861242</v>
      </c>
      <c r="L107" s="40">
        <f t="shared" si="133"/>
        <v>0.57509941169621548</v>
      </c>
      <c r="M107" s="40">
        <f t="shared" si="133"/>
        <v>0.56239073012749186</v>
      </c>
      <c r="N107" s="40">
        <f t="shared" si="133"/>
        <v>0.14021887652286191</v>
      </c>
      <c r="O107" s="40">
        <f t="shared" si="133"/>
        <v>0.13973546436034054</v>
      </c>
      <c r="P107" s="40">
        <f t="shared" si="133"/>
        <v>9.2926494248590147E-2</v>
      </c>
    </row>
    <row r="108" spans="1:26">
      <c r="A108" s="32">
        <v>43096</v>
      </c>
      <c r="B108" s="11">
        <v>43</v>
      </c>
      <c r="C108" s="11" t="s">
        <v>18</v>
      </c>
      <c r="D108" s="11" t="s">
        <v>9</v>
      </c>
      <c r="E108" s="11" t="s">
        <v>13</v>
      </c>
      <c r="F108" s="21">
        <v>23.75</v>
      </c>
      <c r="G108" s="21">
        <v>23.19</v>
      </c>
      <c r="H108" s="21">
        <v>23.1</v>
      </c>
      <c r="I108" s="21">
        <v>23.35</v>
      </c>
      <c r="J108" s="21">
        <v>25.75</v>
      </c>
      <c r="K108" s="21">
        <v>25.17</v>
      </c>
      <c r="L108" s="21">
        <v>25.04</v>
      </c>
      <c r="M108" s="21">
        <v>25.32</v>
      </c>
      <c r="N108" s="21">
        <v>1.97</v>
      </c>
      <c r="O108" s="21">
        <v>0.05</v>
      </c>
      <c r="P108" s="21">
        <v>0.97</v>
      </c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>
      <c r="A109" s="32">
        <v>43103</v>
      </c>
      <c r="B109" s="11">
        <v>45</v>
      </c>
      <c r="C109" s="11" t="s">
        <v>18</v>
      </c>
      <c r="D109" s="11" t="s">
        <v>9</v>
      </c>
      <c r="E109" s="11" t="s">
        <v>13</v>
      </c>
      <c r="F109" s="21">
        <v>24.97</v>
      </c>
      <c r="G109" s="21">
        <v>24.51</v>
      </c>
      <c r="H109" s="21">
        <v>24.05</v>
      </c>
      <c r="I109" s="21">
        <v>24.51</v>
      </c>
      <c r="J109" s="21">
        <v>25.97</v>
      </c>
      <c r="K109" s="21">
        <v>24.34</v>
      </c>
      <c r="L109" s="21">
        <v>24.96</v>
      </c>
      <c r="M109" s="21">
        <v>25.09</v>
      </c>
      <c r="N109" s="21">
        <v>0.57999999999999996</v>
      </c>
      <c r="O109" s="21">
        <v>-1.34</v>
      </c>
      <c r="P109" s="21">
        <v>2.54</v>
      </c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>
      <c r="A110" s="32">
        <v>43104</v>
      </c>
      <c r="B110" s="11">
        <v>47</v>
      </c>
      <c r="C110" s="11" t="s">
        <v>18</v>
      </c>
      <c r="D110" s="11" t="s">
        <v>9</v>
      </c>
      <c r="E110" s="11" t="s">
        <v>13</v>
      </c>
      <c r="F110" s="21">
        <v>23.1</v>
      </c>
      <c r="G110" s="21">
        <v>23.73</v>
      </c>
      <c r="H110" s="21">
        <v>23.69</v>
      </c>
      <c r="I110" s="21">
        <v>23.51</v>
      </c>
      <c r="J110" s="21">
        <v>25.38</v>
      </c>
      <c r="K110" s="21">
        <v>25.81</v>
      </c>
      <c r="L110" s="21">
        <v>25.05</v>
      </c>
      <c r="M110" s="21">
        <v>25.41</v>
      </c>
      <c r="N110" s="21">
        <v>1.91</v>
      </c>
      <c r="O110" s="21">
        <v>-0.02</v>
      </c>
      <c r="P110" s="21">
        <v>1.01</v>
      </c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>
      <c r="A111" s="32">
        <v>43113</v>
      </c>
      <c r="B111" s="11">
        <v>71</v>
      </c>
      <c r="C111" s="11" t="s">
        <v>18</v>
      </c>
      <c r="D111" s="11" t="s">
        <v>9</v>
      </c>
      <c r="E111" s="11" t="s">
        <v>13</v>
      </c>
      <c r="F111" s="21">
        <v>24.97</v>
      </c>
      <c r="G111" s="21">
        <v>24.96</v>
      </c>
      <c r="H111" s="21">
        <v>25</v>
      </c>
      <c r="I111" s="21">
        <v>24.98</v>
      </c>
      <c r="J111" s="21">
        <v>26.85</v>
      </c>
      <c r="K111" s="21">
        <v>26.27</v>
      </c>
      <c r="L111" s="21">
        <v>26.37</v>
      </c>
      <c r="M111" s="21">
        <v>26.5</v>
      </c>
      <c r="N111" s="21">
        <v>1.52</v>
      </c>
      <c r="O111" s="21">
        <v>-0.4</v>
      </c>
      <c r="P111" s="21">
        <v>1.32</v>
      </c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>
      <c r="A112" s="32">
        <v>43090</v>
      </c>
      <c r="B112" s="11">
        <v>69</v>
      </c>
      <c r="C112" s="11" t="s">
        <v>18</v>
      </c>
      <c r="D112" s="11" t="s">
        <v>9</v>
      </c>
      <c r="E112" s="11" t="s">
        <v>13</v>
      </c>
      <c r="F112" s="21">
        <v>25.73</v>
      </c>
      <c r="G112" s="21">
        <v>25.29</v>
      </c>
      <c r="H112" s="21">
        <v>25.18</v>
      </c>
      <c r="I112" s="21">
        <v>25.4</v>
      </c>
      <c r="J112" s="21">
        <v>27.38</v>
      </c>
      <c r="K112" s="21">
        <v>27.31</v>
      </c>
      <c r="L112" s="21">
        <v>27.05</v>
      </c>
      <c r="M112" s="21">
        <v>27.25</v>
      </c>
      <c r="N112" s="21">
        <v>1.85</v>
      </c>
      <c r="O112" s="21">
        <v>-0.08</v>
      </c>
      <c r="P112" s="21">
        <v>1.05</v>
      </c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>
      <c r="A113" s="32">
        <v>43114</v>
      </c>
      <c r="B113" s="11">
        <v>125</v>
      </c>
      <c r="C113" s="11" t="s">
        <v>18</v>
      </c>
      <c r="D113" s="11" t="s">
        <v>9</v>
      </c>
      <c r="E113" s="11" t="s">
        <v>13</v>
      </c>
      <c r="F113" s="21">
        <v>23.06</v>
      </c>
      <c r="G113" s="21">
        <v>23.48</v>
      </c>
      <c r="H113" s="21">
        <v>23.67</v>
      </c>
      <c r="I113" s="21">
        <v>23.4</v>
      </c>
      <c r="J113" s="21">
        <v>25.85</v>
      </c>
      <c r="K113" s="21">
        <v>25.27</v>
      </c>
      <c r="L113" s="21">
        <v>25.18</v>
      </c>
      <c r="M113" s="21">
        <v>25.43</v>
      </c>
      <c r="N113" s="21">
        <v>2.0299999999999998</v>
      </c>
      <c r="O113" s="21">
        <v>0.11</v>
      </c>
      <c r="P113" s="21">
        <v>0.93</v>
      </c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s="4" customFormat="1">
      <c r="A114" s="35"/>
      <c r="F114" s="39">
        <f>AVERAGE(F108:F113)</f>
        <v>24.263333333333332</v>
      </c>
      <c r="G114" s="39">
        <f t="shared" ref="G114" si="134">AVERAGE(G108:G113)</f>
        <v>24.193333333333332</v>
      </c>
      <c r="H114" s="39">
        <f t="shared" ref="H114" si="135">AVERAGE(H108:H113)</f>
        <v>24.114999999999998</v>
      </c>
      <c r="I114" s="39">
        <f t="shared" ref="I114" si="136">AVERAGE(I108:I113)</f>
        <v>24.191666666666666</v>
      </c>
      <c r="J114" s="39">
        <f t="shared" ref="J114" si="137">AVERAGE(J108:J113)</f>
        <v>26.196666666666662</v>
      </c>
      <c r="K114" s="39">
        <f t="shared" ref="K114" si="138">AVERAGE(K108:K113)</f>
        <v>25.695000000000004</v>
      </c>
      <c r="L114" s="39">
        <f t="shared" ref="L114" si="139">AVERAGE(L108:L113)</f>
        <v>25.608333333333334</v>
      </c>
      <c r="M114" s="39">
        <f t="shared" ref="M114" si="140">AVERAGE(M108:M113)</f>
        <v>25.833333333333332</v>
      </c>
      <c r="N114" s="39">
        <f t="shared" ref="N114" si="141">AVERAGE(N108:N113)</f>
        <v>1.6433333333333333</v>
      </c>
      <c r="O114" s="39">
        <f t="shared" ref="O114" si="142">AVERAGE(O108:O113)</f>
        <v>-0.27999999999999997</v>
      </c>
      <c r="P114" s="39">
        <f t="shared" ref="P114" si="143">AVERAGE(P108:P113)</f>
        <v>1.3033333333333332</v>
      </c>
    </row>
    <row r="115" spans="1:26" s="6" customFormat="1">
      <c r="A115" s="36"/>
      <c r="F115" s="40">
        <f>STDEV(F108:F113)/(SQRT(COUNT(F108:F113)-1))</f>
        <v>0.49858733771861197</v>
      </c>
      <c r="G115" s="40">
        <f t="shared" ref="G115:P115" si="144">STDEV(G108:G113)/(SQRT(COUNT(G108:G113)-1))</f>
        <v>0.38057500355821211</v>
      </c>
      <c r="H115" s="40">
        <f t="shared" si="144"/>
        <v>0.36499589038782304</v>
      </c>
      <c r="I115" s="40">
        <f t="shared" si="144"/>
        <v>0.39913322754856323</v>
      </c>
      <c r="J115" s="40">
        <f t="shared" si="144"/>
        <v>0.33853409478711793</v>
      </c>
      <c r="K115" s="40">
        <f t="shared" si="144"/>
        <v>0.45801091690045964</v>
      </c>
      <c r="L115" s="40">
        <f t="shared" si="144"/>
        <v>0.39482063438140291</v>
      </c>
      <c r="M115" s="40">
        <f t="shared" si="144"/>
        <v>0.37996491066062049</v>
      </c>
      <c r="N115" s="40">
        <f t="shared" si="144"/>
        <v>0.24624648897666201</v>
      </c>
      <c r="O115" s="40">
        <f t="shared" si="144"/>
        <v>0.24548727054574543</v>
      </c>
      <c r="P115" s="40">
        <f t="shared" si="144"/>
        <v>0.27787287261143973</v>
      </c>
    </row>
    <row r="116" spans="1:26">
      <c r="A116" s="32">
        <v>43113</v>
      </c>
      <c r="B116" s="11">
        <v>30</v>
      </c>
      <c r="C116" s="11" t="s">
        <v>18</v>
      </c>
      <c r="D116" s="11" t="s">
        <v>6</v>
      </c>
      <c r="E116" s="11" t="s">
        <v>14</v>
      </c>
      <c r="F116" s="21">
        <v>23.46</v>
      </c>
      <c r="G116" s="21">
        <v>23.35</v>
      </c>
      <c r="H116" s="21">
        <v>23.96</v>
      </c>
      <c r="I116" s="21">
        <v>23.59</v>
      </c>
      <c r="J116" s="21">
        <v>25.84</v>
      </c>
      <c r="K116" s="21">
        <v>25.27</v>
      </c>
      <c r="L116" s="21">
        <v>25.1</v>
      </c>
      <c r="M116" s="21">
        <v>25.4</v>
      </c>
      <c r="N116" s="21">
        <v>1.81</v>
      </c>
      <c r="O116" s="21">
        <v>-0.11</v>
      </c>
      <c r="P116" s="21">
        <v>1.08</v>
      </c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>
      <c r="A117" s="32">
        <v>43103</v>
      </c>
      <c r="B117" s="11">
        <v>32</v>
      </c>
      <c r="C117" s="11" t="s">
        <v>18</v>
      </c>
      <c r="D117" s="11" t="s">
        <v>6</v>
      </c>
      <c r="E117" s="11" t="s">
        <v>14</v>
      </c>
      <c r="F117" s="21">
        <v>23.64</v>
      </c>
      <c r="G117" s="21">
        <v>23.86</v>
      </c>
      <c r="H117" s="21">
        <v>23</v>
      </c>
      <c r="I117" s="21">
        <v>25.98</v>
      </c>
      <c r="J117" s="21">
        <v>25.17</v>
      </c>
      <c r="K117" s="21">
        <v>25.05</v>
      </c>
      <c r="L117" s="21">
        <v>25.48</v>
      </c>
      <c r="M117" s="21">
        <v>25.23</v>
      </c>
      <c r="N117" s="21">
        <v>-0.74</v>
      </c>
      <c r="O117" s="21">
        <v>-2.67</v>
      </c>
      <c r="P117" s="21">
        <v>6.35</v>
      </c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>
      <c r="A118" s="32">
        <v>43104</v>
      </c>
      <c r="B118" s="11">
        <v>34</v>
      </c>
      <c r="C118" s="11" t="s">
        <v>18</v>
      </c>
      <c r="D118" s="11" t="s">
        <v>6</v>
      </c>
      <c r="E118" s="11" t="s">
        <v>14</v>
      </c>
      <c r="F118" s="21">
        <v>23.15</v>
      </c>
      <c r="G118" s="21">
        <v>23.07</v>
      </c>
      <c r="H118" s="21">
        <v>23.67</v>
      </c>
      <c r="I118" s="21">
        <v>23.3</v>
      </c>
      <c r="J118" s="21">
        <v>25.38</v>
      </c>
      <c r="K118" s="21">
        <v>25.96</v>
      </c>
      <c r="L118" s="21">
        <v>25.3</v>
      </c>
      <c r="M118" s="21">
        <v>25.55</v>
      </c>
      <c r="N118" s="21">
        <v>2.25</v>
      </c>
      <c r="O118" s="21">
        <v>0.33</v>
      </c>
      <c r="P118" s="21">
        <v>0.8</v>
      </c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>
      <c r="A119" s="32">
        <v>43090</v>
      </c>
      <c r="B119" s="11">
        <v>126</v>
      </c>
      <c r="C119" s="11" t="s">
        <v>18</v>
      </c>
      <c r="D119" s="11" t="s">
        <v>6</v>
      </c>
      <c r="E119" s="11" t="s">
        <v>14</v>
      </c>
      <c r="F119" s="21">
        <v>24.26</v>
      </c>
      <c r="G119" s="21">
        <v>24.85</v>
      </c>
      <c r="H119" s="21">
        <v>24.03</v>
      </c>
      <c r="I119" s="21">
        <v>24.38</v>
      </c>
      <c r="J119" s="21">
        <v>25.82</v>
      </c>
      <c r="K119" s="21">
        <v>25.41</v>
      </c>
      <c r="L119" s="21">
        <v>25.95</v>
      </c>
      <c r="M119" s="21">
        <v>25.73</v>
      </c>
      <c r="N119" s="21">
        <v>1.35</v>
      </c>
      <c r="O119" s="21">
        <v>-0.57999999999999996</v>
      </c>
      <c r="P119" s="21">
        <v>1.49</v>
      </c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>
      <c r="A120" s="32">
        <v>43114</v>
      </c>
      <c r="B120" s="11">
        <v>128</v>
      </c>
      <c r="C120" s="11" t="s">
        <v>18</v>
      </c>
      <c r="D120" s="11" t="s">
        <v>6</v>
      </c>
      <c r="E120" s="11" t="s">
        <v>14</v>
      </c>
      <c r="F120" s="21">
        <v>25.74</v>
      </c>
      <c r="G120" s="21">
        <v>25.75</v>
      </c>
      <c r="H120" s="21">
        <v>25.71</v>
      </c>
      <c r="I120" s="21">
        <v>25.73</v>
      </c>
      <c r="J120" s="21">
        <v>26.65</v>
      </c>
      <c r="K120" s="21">
        <v>26.93</v>
      </c>
      <c r="L120" s="21">
        <v>26.04</v>
      </c>
      <c r="M120" s="21">
        <v>26.54</v>
      </c>
      <c r="N120" s="21">
        <v>0.81</v>
      </c>
      <c r="O120" s="21">
        <v>-1.1200000000000001</v>
      </c>
      <c r="P120" s="21">
        <v>2.17</v>
      </c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>
      <c r="A121" s="32">
        <v>43096</v>
      </c>
      <c r="B121" s="11">
        <v>130</v>
      </c>
      <c r="C121" s="11" t="s">
        <v>18</v>
      </c>
      <c r="D121" s="11" t="s">
        <v>6</v>
      </c>
      <c r="E121" s="11" t="s">
        <v>14</v>
      </c>
      <c r="F121" s="21">
        <v>24.58</v>
      </c>
      <c r="G121" s="21">
        <v>24.37</v>
      </c>
      <c r="H121" s="21">
        <v>24.23</v>
      </c>
      <c r="I121" s="21">
        <v>24.39</v>
      </c>
      <c r="J121" s="21">
        <v>25</v>
      </c>
      <c r="K121" s="21">
        <v>25.97</v>
      </c>
      <c r="L121" s="21">
        <v>25.99</v>
      </c>
      <c r="M121" s="21">
        <v>25.65</v>
      </c>
      <c r="N121" s="21">
        <v>1.26</v>
      </c>
      <c r="O121" s="21">
        <v>-0.66</v>
      </c>
      <c r="P121" s="21">
        <v>1.58</v>
      </c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s="4" customFormat="1">
      <c r="A122" s="35"/>
      <c r="B122" s="4" t="s">
        <v>37</v>
      </c>
      <c r="F122" s="39">
        <f>AVERAGE(F116:F121)</f>
        <v>24.138333333333332</v>
      </c>
      <c r="G122" s="39">
        <f t="shared" ref="G122" si="145">AVERAGE(G116:G121)</f>
        <v>24.208333333333332</v>
      </c>
      <c r="H122" s="39">
        <f t="shared" ref="H122" si="146">AVERAGE(H116:H121)</f>
        <v>24.099999999999998</v>
      </c>
      <c r="I122" s="39">
        <f t="shared" ref="I122" si="147">AVERAGE(I116:I121)</f>
        <v>24.561666666666667</v>
      </c>
      <c r="J122" s="39">
        <f t="shared" ref="J122" si="148">AVERAGE(J116:J121)</f>
        <v>25.643333333333334</v>
      </c>
      <c r="K122" s="39">
        <f t="shared" ref="K122" si="149">AVERAGE(K116:K121)</f>
        <v>25.765000000000001</v>
      </c>
      <c r="L122" s="39">
        <f t="shared" ref="L122" si="150">AVERAGE(L116:L121)</f>
        <v>25.643333333333334</v>
      </c>
      <c r="M122" s="39">
        <f t="shared" ref="M122" si="151">AVERAGE(M116:M121)</f>
        <v>25.683333333333334</v>
      </c>
      <c r="N122" s="39">
        <f t="shared" ref="N122" si="152">AVERAGE(N116:N121)</f>
        <v>1.1233333333333333</v>
      </c>
      <c r="O122" s="39">
        <f t="shared" ref="O122" si="153">AVERAGE(O116:O121)</f>
        <v>-0.80166666666666675</v>
      </c>
      <c r="P122" s="39">
        <f t="shared" ref="P122" si="154">AVERAGE(P116:P121)</f>
        <v>2.2450000000000001</v>
      </c>
    </row>
    <row r="123" spans="1:26" s="6" customFormat="1">
      <c r="A123" s="36"/>
      <c r="F123" s="40">
        <f>STDEV(F116:F121)/(SQRT(COUNT(F116:F121)-1))</f>
        <v>0.4223971275154853</v>
      </c>
      <c r="G123" s="40">
        <f t="shared" ref="G123:P123" si="155">STDEV(G116:G121)/(SQRT(COUNT(G116:G121)-1))</f>
        <v>0.44580189920337182</v>
      </c>
      <c r="H123" s="40">
        <f t="shared" si="155"/>
        <v>0.40141748840826552</v>
      </c>
      <c r="I123" s="40">
        <f t="shared" si="155"/>
        <v>0.48887967163028301</v>
      </c>
      <c r="J123" s="40">
        <f t="shared" si="155"/>
        <v>0.26762162344125551</v>
      </c>
      <c r="K123" s="40">
        <f t="shared" si="155"/>
        <v>0.30460137885439703</v>
      </c>
      <c r="L123" s="40">
        <f t="shared" si="155"/>
        <v>0.18014808723195802</v>
      </c>
      <c r="M123" s="40">
        <f t="shared" si="155"/>
        <v>0.20403267712141918</v>
      </c>
      <c r="N123" s="40">
        <f t="shared" si="155"/>
        <v>0.46394539908628613</v>
      </c>
      <c r="O123" s="40">
        <f t="shared" si="155"/>
        <v>0.46563003912262074</v>
      </c>
      <c r="P123" s="40">
        <f t="shared" si="155"/>
        <v>0.92334500594306568</v>
      </c>
    </row>
    <row r="124" spans="1:26">
      <c r="A124" s="32">
        <v>43096</v>
      </c>
      <c r="B124" s="11">
        <v>41</v>
      </c>
      <c r="C124" s="11" t="s">
        <v>18</v>
      </c>
      <c r="D124" s="11" t="s">
        <v>9</v>
      </c>
      <c r="E124" s="11" t="s">
        <v>14</v>
      </c>
      <c r="F124" s="21">
        <v>23.91</v>
      </c>
      <c r="G124" s="21">
        <v>23.03</v>
      </c>
      <c r="H124" s="21">
        <v>23.63</v>
      </c>
      <c r="I124" s="21">
        <v>23.52</v>
      </c>
      <c r="J124" s="21">
        <v>24.05</v>
      </c>
      <c r="K124" s="21">
        <v>24.75</v>
      </c>
      <c r="L124" s="21">
        <v>24.47</v>
      </c>
      <c r="M124" s="21">
        <v>24.42</v>
      </c>
      <c r="N124" s="21">
        <v>0.9</v>
      </c>
      <c r="O124" s="21">
        <v>-1.02</v>
      </c>
      <c r="P124" s="21">
        <v>2.0299999999999998</v>
      </c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>
      <c r="A125" s="32">
        <v>43090</v>
      </c>
      <c r="B125" s="11">
        <v>37</v>
      </c>
      <c r="C125" s="11" t="s">
        <v>18</v>
      </c>
      <c r="D125" s="11" t="s">
        <v>9</v>
      </c>
      <c r="E125" s="11" t="s">
        <v>14</v>
      </c>
      <c r="F125" s="21">
        <v>23.75</v>
      </c>
      <c r="G125" s="21">
        <v>23.3</v>
      </c>
      <c r="H125" s="21">
        <v>24</v>
      </c>
      <c r="I125" s="21">
        <v>23.68</v>
      </c>
      <c r="J125" s="21">
        <v>24.46</v>
      </c>
      <c r="K125" s="21">
        <v>24.96</v>
      </c>
      <c r="L125" s="21">
        <v>24.22</v>
      </c>
      <c r="M125" s="21">
        <v>24.55</v>
      </c>
      <c r="N125" s="21">
        <v>0.86</v>
      </c>
      <c r="O125" s="21">
        <v>-1.06</v>
      </c>
      <c r="P125" s="21">
        <v>2.08</v>
      </c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>
      <c r="A126" s="32">
        <v>43113</v>
      </c>
      <c r="B126" s="11">
        <v>39</v>
      </c>
      <c r="C126" s="11" t="s">
        <v>18</v>
      </c>
      <c r="D126" s="11" t="s">
        <v>9</v>
      </c>
      <c r="E126" s="11" t="s">
        <v>14</v>
      </c>
      <c r="F126" s="21">
        <v>24.97</v>
      </c>
      <c r="G126" s="21">
        <v>24.04</v>
      </c>
      <c r="H126" s="21">
        <v>24.24</v>
      </c>
      <c r="I126" s="21">
        <v>24.42</v>
      </c>
      <c r="J126" s="21">
        <v>25.92</v>
      </c>
      <c r="K126" s="41">
        <v>25.84</v>
      </c>
      <c r="L126" s="21">
        <v>25.79</v>
      </c>
      <c r="M126" s="21">
        <v>25.85</v>
      </c>
      <c r="N126" s="21">
        <v>1.43</v>
      </c>
      <c r="O126" s="21">
        <v>-0.49</v>
      </c>
      <c r="P126" s="21">
        <v>1.4</v>
      </c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>
      <c r="A127" s="32">
        <v>43114</v>
      </c>
      <c r="B127" s="11">
        <v>67</v>
      </c>
      <c r="C127" s="11" t="s">
        <v>18</v>
      </c>
      <c r="D127" s="11" t="s">
        <v>9</v>
      </c>
      <c r="E127" s="11" t="s">
        <v>14</v>
      </c>
      <c r="F127" s="21">
        <v>24.37</v>
      </c>
      <c r="G127" s="21">
        <v>24.16</v>
      </c>
      <c r="H127" s="21">
        <v>24.92</v>
      </c>
      <c r="I127" s="21">
        <v>24.48</v>
      </c>
      <c r="J127" s="21">
        <v>25.19</v>
      </c>
      <c r="K127" s="21">
        <v>25.35</v>
      </c>
      <c r="L127" s="21">
        <v>25.61</v>
      </c>
      <c r="M127" s="21">
        <v>25.38</v>
      </c>
      <c r="N127" s="21">
        <v>0.9</v>
      </c>
      <c r="O127" s="21">
        <v>-1.02</v>
      </c>
      <c r="P127" s="21">
        <v>2.0299999999999998</v>
      </c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>
      <c r="A128" s="32">
        <v>43103</v>
      </c>
      <c r="B128" s="11">
        <v>121</v>
      </c>
      <c r="C128" s="11" t="s">
        <v>18</v>
      </c>
      <c r="D128" s="11" t="s">
        <v>9</v>
      </c>
      <c r="E128" s="11" t="s">
        <v>14</v>
      </c>
      <c r="F128" s="21">
        <v>25.82</v>
      </c>
      <c r="G128" s="21">
        <v>25.06</v>
      </c>
      <c r="H128" s="21">
        <v>25.67</v>
      </c>
      <c r="I128" s="21">
        <v>25.52</v>
      </c>
      <c r="J128" s="21">
        <v>25.43</v>
      </c>
      <c r="K128" s="21">
        <v>25.44</v>
      </c>
      <c r="L128" s="21">
        <v>25.43</v>
      </c>
      <c r="M128" s="21">
        <v>25.43</v>
      </c>
      <c r="N128" s="21">
        <v>-0.08</v>
      </c>
      <c r="O128" s="21">
        <v>-2.0099999999999998</v>
      </c>
      <c r="P128" s="21">
        <v>4.0199999999999996</v>
      </c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>
      <c r="A129" s="32">
        <v>43104</v>
      </c>
      <c r="B129" s="11">
        <v>123</v>
      </c>
      <c r="C129" s="11" t="s">
        <v>18</v>
      </c>
      <c r="D129" s="11" t="s">
        <v>9</v>
      </c>
      <c r="E129" s="11" t="s">
        <v>14</v>
      </c>
      <c r="F129" s="21">
        <v>25.46</v>
      </c>
      <c r="G129" s="21">
        <v>25.31</v>
      </c>
      <c r="H129" s="21">
        <v>25.22</v>
      </c>
      <c r="I129" s="21">
        <v>25.33</v>
      </c>
      <c r="J129" s="21">
        <v>25.36</v>
      </c>
      <c r="K129" s="21">
        <v>25.65</v>
      </c>
      <c r="L129" s="21">
        <v>25.91</v>
      </c>
      <c r="M129" s="21">
        <v>25.64</v>
      </c>
      <c r="N129" s="21">
        <v>0.31</v>
      </c>
      <c r="O129" s="21">
        <v>-1.61</v>
      </c>
      <c r="P129" s="21">
        <v>3.06</v>
      </c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s="4" customFormat="1">
      <c r="A130" s="35"/>
      <c r="F130" s="39">
        <f>AVERAGE(F124:F129)</f>
        <v>24.713333333333335</v>
      </c>
      <c r="G130" s="39">
        <f t="shared" ref="G130" si="156">AVERAGE(G124:G129)</f>
        <v>24.150000000000002</v>
      </c>
      <c r="H130" s="39">
        <f t="shared" ref="H130" si="157">AVERAGE(H124:H129)</f>
        <v>24.613333333333333</v>
      </c>
      <c r="I130" s="39">
        <f t="shared" ref="I130" si="158">AVERAGE(I124:I129)</f>
        <v>24.491666666666664</v>
      </c>
      <c r="J130" s="39">
        <f t="shared" ref="J130" si="159">AVERAGE(J124:J129)</f>
        <v>25.068333333333339</v>
      </c>
      <c r="K130" s="39">
        <f t="shared" ref="K130" si="160">AVERAGE(K124:K129)</f>
        <v>25.331666666666667</v>
      </c>
      <c r="L130" s="39">
        <f t="shared" ref="L130" si="161">AVERAGE(L124:L129)</f>
        <v>25.23833333333333</v>
      </c>
      <c r="M130" s="39">
        <f t="shared" ref="M130" si="162">AVERAGE(M124:M129)</f>
        <v>25.211666666666662</v>
      </c>
      <c r="N130" s="39">
        <f t="shared" ref="N130" si="163">AVERAGE(N124:N129)</f>
        <v>0.71999999999999986</v>
      </c>
      <c r="O130" s="39">
        <f t="shared" ref="O130" si="164">AVERAGE(O124:O129)</f>
        <v>-1.2016666666666667</v>
      </c>
      <c r="P130" s="39">
        <f t="shared" ref="P130" si="165">AVERAGE(P124:P129)</f>
        <v>2.4366666666666665</v>
      </c>
    </row>
    <row r="131" spans="1:26" s="6" customFormat="1">
      <c r="A131" s="36"/>
      <c r="F131" s="40">
        <f>STDEV(F124:F129)/(SQRT(COUNT(F124:F129)-1))</f>
        <v>0.37626231984259773</v>
      </c>
      <c r="G131" s="40">
        <f t="shared" ref="G131:P131" si="166">STDEV(G124:G129)/(SQRT(COUNT(G124:G129)-1))</f>
        <v>0.40805881928957205</v>
      </c>
      <c r="H131" s="40">
        <f t="shared" si="166"/>
        <v>0.34992189604729451</v>
      </c>
      <c r="I131" s="40">
        <f t="shared" si="166"/>
        <v>0.3670685676182765</v>
      </c>
      <c r="J131" s="40">
        <f t="shared" si="166"/>
        <v>0.30744647230588507</v>
      </c>
      <c r="K131" s="40">
        <f t="shared" si="166"/>
        <v>0.1842045963957829</v>
      </c>
      <c r="L131" s="40">
        <f t="shared" si="166"/>
        <v>0.31985517556127402</v>
      </c>
      <c r="M131" s="40">
        <f t="shared" si="166"/>
        <v>0.26317168034067279</v>
      </c>
      <c r="N131" s="40">
        <f t="shared" si="166"/>
        <v>0.23635566420122031</v>
      </c>
      <c r="O131" s="40">
        <f t="shared" si="166"/>
        <v>0.23771271176218839</v>
      </c>
      <c r="P131" s="40">
        <f t="shared" si="166"/>
        <v>0.42086260624262295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workbookViewId="0">
      <selection activeCell="F4" sqref="F4"/>
    </sheetView>
  </sheetViews>
  <sheetFormatPr baseColWidth="10" defaultRowHeight="15" x14ac:dyDescent="0"/>
  <cols>
    <col min="2" max="2" width="10.83203125" style="1"/>
  </cols>
  <sheetData>
    <row r="1" spans="1:15">
      <c r="A1" s="44" t="s">
        <v>38</v>
      </c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22" customFormat="1">
      <c r="A2" s="44" t="s">
        <v>19</v>
      </c>
      <c r="B2" s="23" t="s">
        <v>32</v>
      </c>
      <c r="C2" s="44" t="s">
        <v>15</v>
      </c>
      <c r="D2" s="44" t="s">
        <v>39</v>
      </c>
      <c r="E2" s="44" t="s">
        <v>16</v>
      </c>
      <c r="F2" s="44" t="s">
        <v>17</v>
      </c>
      <c r="G2" s="44" t="s">
        <v>40</v>
      </c>
      <c r="H2" s="44" t="s">
        <v>41</v>
      </c>
      <c r="I2" s="44" t="s">
        <v>42</v>
      </c>
      <c r="J2" s="44" t="s">
        <v>43</v>
      </c>
      <c r="K2" s="44" t="s">
        <v>44</v>
      </c>
      <c r="L2" s="44" t="s">
        <v>19</v>
      </c>
      <c r="M2" s="44" t="s">
        <v>40</v>
      </c>
      <c r="N2" s="44" t="s">
        <v>45</v>
      </c>
      <c r="O2" s="44" t="s">
        <v>46</v>
      </c>
    </row>
    <row r="3" spans="1:15">
      <c r="A3" s="48">
        <v>43142</v>
      </c>
      <c r="B3" s="3">
        <v>2</v>
      </c>
      <c r="C3" s="47" t="s">
        <v>6</v>
      </c>
      <c r="D3" s="47" t="s">
        <v>47</v>
      </c>
      <c r="E3" s="47" t="s">
        <v>7</v>
      </c>
      <c r="F3" s="47" t="s">
        <v>8</v>
      </c>
      <c r="G3" s="45">
        <v>13523122</v>
      </c>
      <c r="H3" s="45">
        <v>7659771</v>
      </c>
      <c r="I3" s="45">
        <v>0.56642031329999998</v>
      </c>
      <c r="J3" s="45">
        <v>4969333</v>
      </c>
      <c r="K3" s="45">
        <v>0.37</v>
      </c>
      <c r="L3" s="48">
        <v>43142</v>
      </c>
      <c r="M3" s="45">
        <v>14346880</v>
      </c>
      <c r="N3" s="45">
        <v>6049613</v>
      </c>
      <c r="O3" s="45">
        <v>0.42</v>
      </c>
    </row>
    <row r="4" spans="1:15">
      <c r="A4" s="48">
        <v>43148</v>
      </c>
      <c r="B4" s="3">
        <v>4</v>
      </c>
      <c r="C4" s="47" t="s">
        <v>6</v>
      </c>
      <c r="D4" s="47" t="s">
        <v>47</v>
      </c>
      <c r="E4" s="47" t="s">
        <v>7</v>
      </c>
      <c r="F4" s="47" t="s">
        <v>8</v>
      </c>
      <c r="G4" s="45">
        <v>14377552</v>
      </c>
      <c r="H4" s="45">
        <v>7715207</v>
      </c>
      <c r="I4" s="45">
        <v>0.53661478669999996</v>
      </c>
      <c r="J4" s="45">
        <v>7047950</v>
      </c>
      <c r="K4" s="45">
        <v>0.49</v>
      </c>
      <c r="L4" s="48">
        <v>43148</v>
      </c>
      <c r="M4" s="45">
        <v>14013820</v>
      </c>
      <c r="N4" s="45">
        <v>4611248</v>
      </c>
      <c r="O4" s="45">
        <v>0.33</v>
      </c>
    </row>
    <row r="5" spans="1:15">
      <c r="A5" s="48">
        <v>43155</v>
      </c>
      <c r="B5" s="3">
        <v>60</v>
      </c>
      <c r="C5" s="47" t="s">
        <v>6</v>
      </c>
      <c r="D5" s="47" t="s">
        <v>47</v>
      </c>
      <c r="E5" s="47" t="s">
        <v>7</v>
      </c>
      <c r="F5" s="47" t="s">
        <v>8</v>
      </c>
      <c r="G5" s="45">
        <v>13814464</v>
      </c>
      <c r="H5" s="45">
        <v>7925004</v>
      </c>
      <c r="I5" s="45">
        <v>0.57367437489999995</v>
      </c>
      <c r="J5" s="45">
        <v>6021623</v>
      </c>
      <c r="K5" s="45">
        <v>0.44</v>
      </c>
      <c r="L5" s="48">
        <v>43155</v>
      </c>
      <c r="M5" s="45">
        <v>12798091</v>
      </c>
      <c r="N5" s="45">
        <v>4783257</v>
      </c>
      <c r="O5" s="45">
        <v>0.37</v>
      </c>
    </row>
    <row r="6" spans="1:15">
      <c r="A6" s="48">
        <v>43156</v>
      </c>
      <c r="B6" s="3">
        <v>62</v>
      </c>
      <c r="C6" s="47" t="s">
        <v>6</v>
      </c>
      <c r="D6" s="47" t="s">
        <v>47</v>
      </c>
      <c r="E6" s="47" t="s">
        <v>7</v>
      </c>
      <c r="F6" s="47" t="s">
        <v>8</v>
      </c>
      <c r="G6" s="45">
        <v>12703926</v>
      </c>
      <c r="H6" s="45">
        <v>6751366</v>
      </c>
      <c r="I6" s="45">
        <v>0.53143933619999995</v>
      </c>
      <c r="J6" s="45">
        <v>7497521</v>
      </c>
      <c r="K6" s="45">
        <v>0.59</v>
      </c>
      <c r="L6" s="48">
        <v>43156</v>
      </c>
      <c r="M6" s="45">
        <v>12101908</v>
      </c>
      <c r="N6" s="45">
        <v>5089156</v>
      </c>
      <c r="O6" s="45">
        <v>0.42</v>
      </c>
    </row>
    <row r="7" spans="1:15">
      <c r="A7" s="48">
        <v>43160</v>
      </c>
      <c r="B7" s="3">
        <v>66</v>
      </c>
      <c r="C7" s="47" t="s">
        <v>6</v>
      </c>
      <c r="D7" s="47" t="s">
        <v>47</v>
      </c>
      <c r="E7" s="47" t="s">
        <v>7</v>
      </c>
      <c r="F7" s="47" t="s">
        <v>8</v>
      </c>
      <c r="G7" s="45">
        <v>11650897</v>
      </c>
      <c r="H7" s="45">
        <v>6151858</v>
      </c>
      <c r="I7" s="45">
        <v>0.52801582570000005</v>
      </c>
      <c r="J7" s="45">
        <v>5503214</v>
      </c>
      <c r="K7" s="45">
        <v>0.47</v>
      </c>
      <c r="L7" s="48">
        <v>43160</v>
      </c>
      <c r="M7" s="45">
        <v>14316737</v>
      </c>
      <c r="N7" s="45">
        <v>8638602</v>
      </c>
      <c r="O7" s="45">
        <v>0.6</v>
      </c>
    </row>
    <row r="8" spans="1:15">
      <c r="A8" s="48">
        <v>43162</v>
      </c>
      <c r="B8" s="3">
        <v>84</v>
      </c>
      <c r="C8" s="47" t="s">
        <v>6</v>
      </c>
      <c r="D8" s="47" t="s">
        <v>47</v>
      </c>
      <c r="E8" s="47" t="s">
        <v>7</v>
      </c>
      <c r="F8" s="47" t="s">
        <v>8</v>
      </c>
      <c r="G8" s="45">
        <v>13116382</v>
      </c>
      <c r="H8" s="45">
        <v>6881656</v>
      </c>
      <c r="I8" s="45">
        <v>0.52466114509999995</v>
      </c>
      <c r="J8" s="45">
        <v>5115857</v>
      </c>
      <c r="K8" s="45">
        <v>0.39</v>
      </c>
      <c r="L8" s="48">
        <v>43162</v>
      </c>
      <c r="M8" s="45">
        <v>13159848</v>
      </c>
      <c r="N8" s="45">
        <v>6384288</v>
      </c>
      <c r="O8" s="45">
        <v>0.49</v>
      </c>
    </row>
    <row r="9" spans="1:15" s="54" customFormat="1">
      <c r="A9" s="51"/>
      <c r="B9" s="5"/>
      <c r="C9" s="52"/>
      <c r="D9" s="52"/>
      <c r="E9" s="52"/>
      <c r="F9" s="52"/>
      <c r="G9" s="52"/>
      <c r="H9" s="52"/>
      <c r="I9" s="53">
        <v>0.54</v>
      </c>
      <c r="J9" s="52"/>
      <c r="K9" s="53">
        <v>0.46</v>
      </c>
      <c r="L9" s="52"/>
      <c r="M9" s="52"/>
      <c r="N9" s="52"/>
      <c r="O9" s="53">
        <v>0.44</v>
      </c>
    </row>
    <row r="10" spans="1:15" s="58" customFormat="1">
      <c r="A10" s="55"/>
      <c r="B10" s="7"/>
      <c r="C10" s="56"/>
      <c r="D10" s="56"/>
      <c r="E10" s="56"/>
      <c r="F10" s="56"/>
      <c r="G10" s="56"/>
      <c r="H10" s="56"/>
      <c r="I10" s="57">
        <v>0.01</v>
      </c>
      <c r="J10" s="56"/>
      <c r="K10" s="57">
        <v>0.06</v>
      </c>
      <c r="L10" s="56"/>
      <c r="M10" s="56"/>
      <c r="N10" s="56"/>
      <c r="O10" s="57">
        <v>7.0000000000000007E-2</v>
      </c>
    </row>
    <row r="11" spans="1:15">
      <c r="A11" s="48">
        <v>43142</v>
      </c>
      <c r="B11" s="3">
        <v>1</v>
      </c>
      <c r="C11" s="47" t="s">
        <v>9</v>
      </c>
      <c r="D11" s="47" t="s">
        <v>47</v>
      </c>
      <c r="E11" s="47" t="s">
        <v>7</v>
      </c>
      <c r="F11" s="47" t="s">
        <v>8</v>
      </c>
      <c r="G11" s="45">
        <v>10649624</v>
      </c>
      <c r="H11" s="45">
        <v>3889952</v>
      </c>
      <c r="I11" s="45">
        <v>0.3652666047</v>
      </c>
      <c r="J11" s="45">
        <v>5807776</v>
      </c>
      <c r="K11" s="45">
        <v>0.55000000000000004</v>
      </c>
      <c r="L11" s="48">
        <v>43142</v>
      </c>
      <c r="M11" s="45">
        <v>14615194</v>
      </c>
      <c r="N11" s="45">
        <v>8699611</v>
      </c>
      <c r="O11" s="45">
        <v>0.6</v>
      </c>
    </row>
    <row r="12" spans="1:15">
      <c r="A12" s="48">
        <v>43148</v>
      </c>
      <c r="B12" s="3">
        <v>3</v>
      </c>
      <c r="C12" s="47" t="s">
        <v>9</v>
      </c>
      <c r="D12" s="47" t="s">
        <v>47</v>
      </c>
      <c r="E12" s="47" t="s">
        <v>7</v>
      </c>
      <c r="F12" s="47" t="s">
        <v>8</v>
      </c>
      <c r="G12" s="45">
        <v>14404515</v>
      </c>
      <c r="H12" s="45">
        <v>5268896</v>
      </c>
      <c r="I12" s="45">
        <v>0.36578086799999998</v>
      </c>
      <c r="J12" s="45">
        <v>5321958</v>
      </c>
      <c r="K12" s="45">
        <v>0.37</v>
      </c>
      <c r="L12" s="48">
        <v>43148</v>
      </c>
      <c r="M12" s="45">
        <v>14348832</v>
      </c>
      <c r="N12" s="45">
        <v>6081503</v>
      </c>
      <c r="O12" s="45">
        <v>0.42</v>
      </c>
    </row>
    <row r="13" spans="1:15">
      <c r="A13" s="48">
        <v>43155</v>
      </c>
      <c r="B13" s="3">
        <v>5</v>
      </c>
      <c r="C13" s="47" t="s">
        <v>9</v>
      </c>
      <c r="D13" s="47" t="s">
        <v>47</v>
      </c>
      <c r="E13" s="47" t="s">
        <v>7</v>
      </c>
      <c r="F13" s="47" t="s">
        <v>8</v>
      </c>
      <c r="G13" s="45">
        <v>10631121</v>
      </c>
      <c r="H13" s="45">
        <v>3822436</v>
      </c>
      <c r="I13" s="45">
        <v>0.35955154680000001</v>
      </c>
      <c r="J13" s="45">
        <v>4004675</v>
      </c>
      <c r="K13" s="45">
        <v>0.38</v>
      </c>
      <c r="L13" s="48">
        <v>43155</v>
      </c>
      <c r="M13" s="45">
        <v>10907893</v>
      </c>
      <c r="N13" s="45">
        <v>4753861</v>
      </c>
      <c r="O13" s="45">
        <v>0.44</v>
      </c>
    </row>
    <row r="14" spans="1:15">
      <c r="A14" s="48">
        <v>43156</v>
      </c>
      <c r="B14" s="3">
        <v>61</v>
      </c>
      <c r="C14" s="47" t="s">
        <v>9</v>
      </c>
      <c r="D14" s="47" t="s">
        <v>47</v>
      </c>
      <c r="E14" s="47" t="s">
        <v>7</v>
      </c>
      <c r="F14" s="47" t="s">
        <v>8</v>
      </c>
      <c r="G14" s="45">
        <v>11234700</v>
      </c>
      <c r="H14" s="45">
        <v>4470858</v>
      </c>
      <c r="I14" s="45">
        <v>0.39795081310000002</v>
      </c>
      <c r="J14" s="45">
        <v>5611858</v>
      </c>
      <c r="K14" s="45">
        <v>0.5</v>
      </c>
      <c r="L14" s="48">
        <v>43156</v>
      </c>
      <c r="M14" s="45">
        <v>12133543</v>
      </c>
      <c r="N14" s="45">
        <v>5647153</v>
      </c>
      <c r="O14" s="45">
        <v>0.47</v>
      </c>
    </row>
    <row r="15" spans="1:15">
      <c r="A15" s="48">
        <v>43160</v>
      </c>
      <c r="B15" s="3">
        <v>63</v>
      </c>
      <c r="C15" s="47" t="s">
        <v>9</v>
      </c>
      <c r="D15" s="47" t="s">
        <v>47</v>
      </c>
      <c r="E15" s="47" t="s">
        <v>7</v>
      </c>
      <c r="F15" s="47" t="s">
        <v>8</v>
      </c>
      <c r="G15" s="45">
        <v>14431470</v>
      </c>
      <c r="H15" s="45">
        <v>4876207</v>
      </c>
      <c r="I15" s="45">
        <v>0.33788706210000002</v>
      </c>
      <c r="J15" s="45">
        <v>7328164</v>
      </c>
      <c r="K15" s="45">
        <v>0.51</v>
      </c>
      <c r="L15" s="48">
        <v>43160</v>
      </c>
      <c r="M15" s="45">
        <v>13841859</v>
      </c>
      <c r="N15" s="45">
        <v>6068588</v>
      </c>
      <c r="O15" s="45">
        <v>0.44</v>
      </c>
    </row>
    <row r="16" spans="1:15">
      <c r="A16" s="48">
        <v>43162</v>
      </c>
      <c r="B16" s="3">
        <v>85</v>
      </c>
      <c r="C16" s="47" t="s">
        <v>9</v>
      </c>
      <c r="D16" s="47" t="s">
        <v>47</v>
      </c>
      <c r="E16" s="47" t="s">
        <v>7</v>
      </c>
      <c r="F16" s="47" t="s">
        <v>8</v>
      </c>
      <c r="G16" s="45">
        <v>11206100</v>
      </c>
      <c r="H16" s="45">
        <v>3603594</v>
      </c>
      <c r="I16" s="45">
        <v>0.3215743211</v>
      </c>
      <c r="J16" s="45">
        <v>5872683</v>
      </c>
      <c r="K16" s="45">
        <v>0.52</v>
      </c>
      <c r="L16" s="48">
        <v>43162</v>
      </c>
      <c r="M16" s="45">
        <v>10673722</v>
      </c>
      <c r="N16" s="45">
        <v>4361297</v>
      </c>
      <c r="O16" s="45">
        <v>0.41</v>
      </c>
    </row>
    <row r="17" spans="1:15" s="54" customFormat="1">
      <c r="A17" s="51"/>
      <c r="B17" s="5"/>
      <c r="C17" s="52"/>
      <c r="D17" s="52"/>
      <c r="E17" s="52"/>
      <c r="F17" s="52"/>
      <c r="G17" s="52"/>
      <c r="H17" s="52"/>
      <c r="I17" s="53">
        <v>0.36</v>
      </c>
      <c r="J17" s="52"/>
      <c r="K17" s="53">
        <v>0.47</v>
      </c>
      <c r="L17" s="52"/>
      <c r="M17" s="52"/>
      <c r="N17" s="52"/>
      <c r="O17" s="53">
        <v>0.46</v>
      </c>
    </row>
    <row r="18" spans="1:15" s="58" customFormat="1">
      <c r="A18" s="55"/>
      <c r="B18" s="7"/>
      <c r="C18" s="56"/>
      <c r="D18" s="56"/>
      <c r="E18" s="56"/>
      <c r="F18" s="56"/>
      <c r="G18" s="56"/>
      <c r="H18" s="56"/>
      <c r="I18" s="57">
        <v>0.02</v>
      </c>
      <c r="J18" s="56"/>
      <c r="K18" s="57">
        <v>0.05</v>
      </c>
      <c r="L18" s="56"/>
      <c r="M18" s="56"/>
      <c r="N18" s="56"/>
      <c r="O18" s="57">
        <v>0.05</v>
      </c>
    </row>
    <row r="19" spans="1:15">
      <c r="A19" s="48">
        <v>43142</v>
      </c>
      <c r="B19" s="3">
        <v>6</v>
      </c>
      <c r="C19" s="47" t="s">
        <v>6</v>
      </c>
      <c r="D19" s="47" t="s">
        <v>47</v>
      </c>
      <c r="E19" s="47" t="s">
        <v>7</v>
      </c>
      <c r="F19" s="47" t="s">
        <v>10</v>
      </c>
      <c r="G19" s="45">
        <v>14951356</v>
      </c>
      <c r="H19" s="45">
        <v>9885041</v>
      </c>
      <c r="I19" s="45">
        <v>0.66114678829999995</v>
      </c>
      <c r="J19" s="45">
        <v>5682886</v>
      </c>
      <c r="K19" s="45">
        <v>0.38</v>
      </c>
      <c r="L19" s="48">
        <v>43142</v>
      </c>
      <c r="M19" s="45">
        <v>12293245</v>
      </c>
      <c r="N19" s="45">
        <v>5472662</v>
      </c>
      <c r="O19" s="45">
        <v>0.45</v>
      </c>
    </row>
    <row r="20" spans="1:15">
      <c r="A20" s="48">
        <v>43148</v>
      </c>
      <c r="B20" s="3">
        <v>8</v>
      </c>
      <c r="C20" s="47" t="s">
        <v>6</v>
      </c>
      <c r="D20" s="47" t="s">
        <v>47</v>
      </c>
      <c r="E20" s="47" t="s">
        <v>7</v>
      </c>
      <c r="F20" s="47" t="s">
        <v>10</v>
      </c>
      <c r="G20" s="45">
        <v>14123563</v>
      </c>
      <c r="H20" s="45">
        <v>9546350</v>
      </c>
      <c r="I20" s="45">
        <v>0.67591655169999998</v>
      </c>
      <c r="J20" s="45">
        <v>2626593</v>
      </c>
      <c r="K20" s="45">
        <v>0.19</v>
      </c>
      <c r="L20" s="48">
        <v>43148</v>
      </c>
      <c r="M20" s="45">
        <v>13939583</v>
      </c>
      <c r="N20" s="45">
        <v>4900472</v>
      </c>
      <c r="O20" s="45">
        <v>0.35</v>
      </c>
    </row>
    <row r="21" spans="1:15">
      <c r="A21" s="48">
        <v>43155</v>
      </c>
      <c r="B21" s="3">
        <v>56</v>
      </c>
      <c r="C21" s="47" t="s">
        <v>6</v>
      </c>
      <c r="D21" s="47" t="s">
        <v>47</v>
      </c>
      <c r="E21" s="47" t="s">
        <v>7</v>
      </c>
      <c r="F21" s="47" t="s">
        <v>10</v>
      </c>
      <c r="G21" s="45">
        <v>12250101</v>
      </c>
      <c r="H21" s="45">
        <v>6462864</v>
      </c>
      <c r="I21" s="45">
        <v>0.52757638490000003</v>
      </c>
      <c r="J21" s="45">
        <v>6432423</v>
      </c>
      <c r="K21" s="45">
        <v>0.53</v>
      </c>
      <c r="L21" s="48">
        <v>43155</v>
      </c>
      <c r="M21" s="45">
        <v>13017058</v>
      </c>
      <c r="N21" s="45">
        <v>5462757</v>
      </c>
      <c r="O21" s="45">
        <v>0.42</v>
      </c>
    </row>
    <row r="22" spans="1:15">
      <c r="A22" s="48">
        <v>43156</v>
      </c>
      <c r="B22" s="3">
        <v>58</v>
      </c>
      <c r="C22" s="47" t="s">
        <v>6</v>
      </c>
      <c r="D22" s="47" t="s">
        <v>47</v>
      </c>
      <c r="E22" s="47" t="s">
        <v>7</v>
      </c>
      <c r="F22" s="47" t="s">
        <v>10</v>
      </c>
      <c r="G22" s="45">
        <v>12067950</v>
      </c>
      <c r="H22" s="45">
        <v>9696479</v>
      </c>
      <c r="I22" s="45">
        <v>0.80349015369999999</v>
      </c>
      <c r="J22" s="45">
        <v>5573890</v>
      </c>
      <c r="K22" s="45">
        <v>0.46</v>
      </c>
      <c r="L22" s="48">
        <v>43156</v>
      </c>
      <c r="M22" s="45">
        <v>13832142</v>
      </c>
      <c r="N22" s="45">
        <v>7065689</v>
      </c>
      <c r="O22" s="45">
        <v>0.51</v>
      </c>
    </row>
    <row r="23" spans="1:15">
      <c r="A23" s="48">
        <v>43160</v>
      </c>
      <c r="B23" s="3">
        <v>92</v>
      </c>
      <c r="C23" s="47" t="s">
        <v>6</v>
      </c>
      <c r="D23" s="47" t="s">
        <v>47</v>
      </c>
      <c r="E23" s="47" t="s">
        <v>7</v>
      </c>
      <c r="F23" s="47" t="s">
        <v>10</v>
      </c>
      <c r="G23" s="45">
        <v>13529216</v>
      </c>
      <c r="H23" s="45">
        <v>9882739</v>
      </c>
      <c r="I23" s="45">
        <v>0.73047388700000004</v>
      </c>
      <c r="J23" s="45">
        <v>6957220</v>
      </c>
      <c r="K23" s="45">
        <v>0.51</v>
      </c>
      <c r="L23" s="48">
        <v>43160</v>
      </c>
      <c r="M23" s="45">
        <v>14701214</v>
      </c>
      <c r="N23" s="45">
        <v>4639132</v>
      </c>
      <c r="O23" s="45">
        <v>0.32</v>
      </c>
    </row>
    <row r="24" spans="1:15">
      <c r="A24" s="48">
        <v>43162</v>
      </c>
      <c r="B24" s="3">
        <v>94</v>
      </c>
      <c r="C24" s="47" t="s">
        <v>6</v>
      </c>
      <c r="D24" s="47" t="s">
        <v>47</v>
      </c>
      <c r="E24" s="47" t="s">
        <v>7</v>
      </c>
      <c r="F24" s="47" t="s">
        <v>10</v>
      </c>
      <c r="G24" s="45">
        <v>14297875</v>
      </c>
      <c r="H24" s="45">
        <v>9086437</v>
      </c>
      <c r="I24" s="45">
        <v>0.63550961240000003</v>
      </c>
      <c r="J24" s="45">
        <v>7813818</v>
      </c>
      <c r="K24" s="45">
        <v>0.55000000000000004</v>
      </c>
      <c r="L24" s="48">
        <v>43162</v>
      </c>
      <c r="M24" s="45">
        <v>12210254</v>
      </c>
      <c r="N24" s="45">
        <v>4651705</v>
      </c>
      <c r="O24" s="45">
        <v>0.38</v>
      </c>
    </row>
    <row r="25" spans="1:15" s="54" customFormat="1">
      <c r="A25" s="51"/>
      <c r="B25" s="5"/>
      <c r="C25" s="52"/>
      <c r="D25" s="52"/>
      <c r="E25" s="52"/>
      <c r="F25" s="52"/>
      <c r="G25" s="52"/>
      <c r="H25" s="52"/>
      <c r="I25" s="53">
        <v>0.67</v>
      </c>
      <c r="J25" s="52"/>
      <c r="K25" s="53">
        <v>0.44</v>
      </c>
      <c r="L25" s="52"/>
      <c r="M25" s="52"/>
      <c r="N25" s="52"/>
      <c r="O25" s="53">
        <v>0.4</v>
      </c>
    </row>
    <row r="26" spans="1:15" s="58" customFormat="1">
      <c r="A26" s="55"/>
      <c r="B26" s="7"/>
      <c r="C26" s="56"/>
      <c r="D26" s="56"/>
      <c r="E26" s="56"/>
      <c r="F26" s="56"/>
      <c r="G26" s="56"/>
      <c r="H26" s="56"/>
      <c r="I26" s="57">
        <v>0.06</v>
      </c>
      <c r="J26" s="56"/>
      <c r="K26" s="57">
        <v>0.09</v>
      </c>
      <c r="L26" s="56"/>
      <c r="M26" s="56"/>
      <c r="N26" s="56"/>
      <c r="O26" s="57">
        <v>0.05</v>
      </c>
    </row>
    <row r="27" spans="1:15">
      <c r="A27" s="48">
        <v>43142</v>
      </c>
      <c r="B27" s="3">
        <v>9</v>
      </c>
      <c r="C27" s="47" t="s">
        <v>9</v>
      </c>
      <c r="D27" s="47" t="s">
        <v>47</v>
      </c>
      <c r="E27" s="47" t="s">
        <v>7</v>
      </c>
      <c r="F27" s="47" t="s">
        <v>10</v>
      </c>
      <c r="G27" s="45">
        <v>14303253</v>
      </c>
      <c r="H27" s="45">
        <v>9205312</v>
      </c>
      <c r="I27" s="45">
        <v>0.64358170830000005</v>
      </c>
      <c r="J27" s="45">
        <v>8046604</v>
      </c>
      <c r="K27" s="45">
        <v>0.56000000000000005</v>
      </c>
      <c r="L27" s="48">
        <v>43142</v>
      </c>
      <c r="M27" s="45">
        <v>13800452</v>
      </c>
      <c r="N27" s="45">
        <v>7370396</v>
      </c>
      <c r="O27" s="45">
        <v>0.53</v>
      </c>
    </row>
    <row r="28" spans="1:15">
      <c r="A28" s="48">
        <v>43148</v>
      </c>
      <c r="B28" s="3">
        <v>11</v>
      </c>
      <c r="C28" s="47" t="s">
        <v>9</v>
      </c>
      <c r="D28" s="47" t="s">
        <v>47</v>
      </c>
      <c r="E28" s="47" t="s">
        <v>7</v>
      </c>
      <c r="F28" s="47" t="s">
        <v>10</v>
      </c>
      <c r="G28" s="45">
        <v>13897748</v>
      </c>
      <c r="H28" s="45">
        <v>6545611</v>
      </c>
      <c r="I28" s="45">
        <v>0.47098357229999999</v>
      </c>
      <c r="J28" s="45">
        <v>4396822</v>
      </c>
      <c r="K28" s="45">
        <v>0.32</v>
      </c>
      <c r="L28" s="48">
        <v>43148</v>
      </c>
      <c r="M28" s="45">
        <v>11355115</v>
      </c>
      <c r="N28" s="45">
        <v>4989194</v>
      </c>
      <c r="O28" s="45">
        <v>0.44</v>
      </c>
    </row>
    <row r="29" spans="1:15">
      <c r="A29" s="48">
        <v>43155</v>
      </c>
      <c r="B29" s="3">
        <v>7</v>
      </c>
      <c r="C29" s="47" t="s">
        <v>9</v>
      </c>
      <c r="D29" s="47" t="s">
        <v>47</v>
      </c>
      <c r="E29" s="47" t="s">
        <v>7</v>
      </c>
      <c r="F29" s="47" t="s">
        <v>10</v>
      </c>
      <c r="G29" s="45">
        <v>14502526</v>
      </c>
      <c r="H29" s="45">
        <v>9800163</v>
      </c>
      <c r="I29" s="45">
        <v>0.6757555891</v>
      </c>
      <c r="J29" s="45">
        <v>7175472</v>
      </c>
      <c r="K29" s="45">
        <v>0.49</v>
      </c>
      <c r="L29" s="48">
        <v>43155</v>
      </c>
      <c r="M29" s="45">
        <v>12762942</v>
      </c>
      <c r="N29" s="45">
        <v>5720376</v>
      </c>
      <c r="O29" s="45">
        <v>0.45</v>
      </c>
    </row>
    <row r="30" spans="1:15">
      <c r="A30" s="48">
        <v>43156</v>
      </c>
      <c r="B30" s="3">
        <v>57</v>
      </c>
      <c r="C30" s="47" t="s">
        <v>9</v>
      </c>
      <c r="D30" s="47" t="s">
        <v>47</v>
      </c>
      <c r="E30" s="47" t="s">
        <v>7</v>
      </c>
      <c r="F30" s="47" t="s">
        <v>10</v>
      </c>
      <c r="G30" s="45">
        <v>14824380</v>
      </c>
      <c r="H30" s="45">
        <v>9005691</v>
      </c>
      <c r="I30" s="45">
        <v>0.60749191530000002</v>
      </c>
      <c r="J30" s="45">
        <v>4477284</v>
      </c>
      <c r="K30" s="45">
        <v>0.3</v>
      </c>
      <c r="L30" s="48">
        <v>43156</v>
      </c>
      <c r="M30" s="45">
        <v>11970493</v>
      </c>
      <c r="N30" s="45">
        <v>6766163</v>
      </c>
      <c r="O30" s="45">
        <v>0.56999999999999995</v>
      </c>
    </row>
    <row r="31" spans="1:15">
      <c r="A31" s="48">
        <v>43160</v>
      </c>
      <c r="B31" s="3">
        <v>59</v>
      </c>
      <c r="C31" s="47" t="s">
        <v>9</v>
      </c>
      <c r="D31" s="47" t="s">
        <v>47</v>
      </c>
      <c r="E31" s="47" t="s">
        <v>7</v>
      </c>
      <c r="F31" s="47" t="s">
        <v>10</v>
      </c>
      <c r="G31" s="45">
        <v>10309013</v>
      </c>
      <c r="H31" s="45">
        <v>6685699</v>
      </c>
      <c r="I31" s="45">
        <v>0.64852949550000005</v>
      </c>
      <c r="J31" s="45">
        <v>4208027</v>
      </c>
      <c r="K31" s="45">
        <v>0.41</v>
      </c>
      <c r="L31" s="48">
        <v>43160</v>
      </c>
      <c r="M31" s="45">
        <v>10907477</v>
      </c>
      <c r="N31" s="45">
        <v>5131639</v>
      </c>
      <c r="O31" s="45">
        <v>0.47</v>
      </c>
    </row>
    <row r="32" spans="1:15">
      <c r="A32" s="48">
        <v>43162</v>
      </c>
      <c r="B32" s="3">
        <v>89</v>
      </c>
      <c r="C32" s="47" t="s">
        <v>9</v>
      </c>
      <c r="D32" s="47" t="s">
        <v>47</v>
      </c>
      <c r="E32" s="47" t="s">
        <v>7</v>
      </c>
      <c r="F32" s="47" t="s">
        <v>10</v>
      </c>
      <c r="G32" s="45">
        <v>10566330</v>
      </c>
      <c r="H32" s="45">
        <v>6319015</v>
      </c>
      <c r="I32" s="45">
        <v>0.59803309189999998</v>
      </c>
      <c r="J32" s="45">
        <v>4690486</v>
      </c>
      <c r="K32" s="45">
        <v>0.44</v>
      </c>
      <c r="L32" s="48">
        <v>43162</v>
      </c>
      <c r="M32" s="45">
        <v>10688180</v>
      </c>
      <c r="N32" s="45">
        <v>4892005</v>
      </c>
      <c r="O32" s="45">
        <v>0.46</v>
      </c>
    </row>
    <row r="33" spans="1:15" s="54" customFormat="1">
      <c r="A33" s="51"/>
      <c r="B33" s="5"/>
      <c r="C33" s="52"/>
      <c r="D33" s="52"/>
      <c r="E33" s="52"/>
      <c r="F33" s="52"/>
      <c r="G33" s="52"/>
      <c r="H33" s="52"/>
      <c r="I33" s="53">
        <v>0.61</v>
      </c>
      <c r="J33" s="52"/>
      <c r="K33" s="53">
        <v>0.42</v>
      </c>
      <c r="L33" s="52"/>
      <c r="M33" s="52"/>
      <c r="N33" s="52"/>
      <c r="O33" s="53">
        <v>0.49</v>
      </c>
    </row>
    <row r="34" spans="1:15" s="58" customFormat="1">
      <c r="A34" s="55"/>
      <c r="B34" s="7"/>
      <c r="C34" s="56"/>
      <c r="D34" s="56"/>
      <c r="E34" s="56"/>
      <c r="F34" s="56"/>
      <c r="G34" s="56"/>
      <c r="H34" s="56"/>
      <c r="I34" s="57">
        <v>0.05</v>
      </c>
      <c r="J34" s="56"/>
      <c r="K34" s="57">
        <v>7.0000000000000007E-2</v>
      </c>
      <c r="L34" s="56"/>
      <c r="M34" s="56"/>
      <c r="N34" s="56"/>
      <c r="O34" s="57">
        <v>0.04</v>
      </c>
    </row>
    <row r="35" spans="1:15">
      <c r="A35" s="48">
        <v>43142</v>
      </c>
      <c r="B35" s="3">
        <v>16</v>
      </c>
      <c r="C35" s="47" t="s">
        <v>6</v>
      </c>
      <c r="D35" s="47" t="s">
        <v>47</v>
      </c>
      <c r="E35" s="47" t="s">
        <v>7</v>
      </c>
      <c r="F35" s="47" t="s">
        <v>13</v>
      </c>
      <c r="G35" s="45">
        <v>13424030</v>
      </c>
      <c r="H35" s="45">
        <v>5596545</v>
      </c>
      <c r="I35" s="45">
        <v>0.41690498310000002</v>
      </c>
      <c r="J35" s="45">
        <v>6513971</v>
      </c>
      <c r="K35" s="45">
        <v>0.49</v>
      </c>
      <c r="L35" s="48">
        <v>43142</v>
      </c>
      <c r="M35" s="45">
        <v>13975601</v>
      </c>
      <c r="N35" s="45">
        <v>6155370</v>
      </c>
      <c r="O35" s="45">
        <v>0.44</v>
      </c>
    </row>
    <row r="36" spans="1:15">
      <c r="A36" s="48">
        <v>43148</v>
      </c>
      <c r="B36" s="3">
        <v>18</v>
      </c>
      <c r="C36" s="47" t="s">
        <v>6</v>
      </c>
      <c r="D36" s="47" t="s">
        <v>47</v>
      </c>
      <c r="E36" s="47" t="s">
        <v>7</v>
      </c>
      <c r="F36" s="47" t="s">
        <v>13</v>
      </c>
      <c r="G36" s="45">
        <v>11096475</v>
      </c>
      <c r="H36" s="45">
        <v>9762094</v>
      </c>
      <c r="I36" s="45">
        <v>0.87974730710000004</v>
      </c>
      <c r="J36" s="45">
        <v>4856346</v>
      </c>
      <c r="K36" s="45">
        <v>0.44</v>
      </c>
      <c r="L36" s="48">
        <v>43148</v>
      </c>
      <c r="M36" s="45">
        <v>13016299</v>
      </c>
      <c r="N36" s="45">
        <v>6306528</v>
      </c>
      <c r="O36" s="45">
        <v>0.48</v>
      </c>
    </row>
    <row r="37" spans="1:15">
      <c r="A37" s="48">
        <v>43155</v>
      </c>
      <c r="B37" s="3">
        <v>20</v>
      </c>
      <c r="C37" s="47" t="s">
        <v>6</v>
      </c>
      <c r="D37" s="47" t="s">
        <v>47</v>
      </c>
      <c r="E37" s="47" t="s">
        <v>7</v>
      </c>
      <c r="F37" s="47" t="s">
        <v>13</v>
      </c>
      <c r="G37" s="45">
        <v>13122298</v>
      </c>
      <c r="H37" s="45">
        <v>9382367</v>
      </c>
      <c r="I37" s="45">
        <v>0.71499420300000005</v>
      </c>
      <c r="J37" s="45">
        <v>5991324</v>
      </c>
      <c r="K37" s="45">
        <v>0.46</v>
      </c>
      <c r="L37" s="48">
        <v>43155</v>
      </c>
      <c r="M37" s="45">
        <v>13982063</v>
      </c>
      <c r="N37" s="45">
        <v>7855638</v>
      </c>
      <c r="O37" s="45">
        <v>0.56000000000000005</v>
      </c>
    </row>
    <row r="38" spans="1:15">
      <c r="A38" s="48">
        <v>43156</v>
      </c>
      <c r="B38" s="3">
        <v>106</v>
      </c>
      <c r="C38" s="47" t="s">
        <v>6</v>
      </c>
      <c r="D38" s="47" t="s">
        <v>47</v>
      </c>
      <c r="E38" s="47" t="s">
        <v>7</v>
      </c>
      <c r="F38" s="47" t="s">
        <v>13</v>
      </c>
      <c r="G38" s="45">
        <v>10863307</v>
      </c>
      <c r="H38" s="45">
        <v>6117393</v>
      </c>
      <c r="I38" s="45">
        <v>0.56312437820000005</v>
      </c>
      <c r="J38" s="45">
        <v>5290712</v>
      </c>
      <c r="K38" s="45">
        <v>0.49</v>
      </c>
      <c r="L38" s="48">
        <v>43156</v>
      </c>
      <c r="M38" s="45">
        <v>10573368</v>
      </c>
      <c r="N38" s="45">
        <v>4589911</v>
      </c>
      <c r="O38" s="45">
        <v>0.43</v>
      </c>
    </row>
    <row r="39" spans="1:15">
      <c r="A39" s="48">
        <v>43160</v>
      </c>
      <c r="B39" s="3">
        <v>52</v>
      </c>
      <c r="C39" s="47" t="s">
        <v>6</v>
      </c>
      <c r="D39" s="47" t="s">
        <v>47</v>
      </c>
      <c r="E39" s="47" t="s">
        <v>7</v>
      </c>
      <c r="F39" s="47" t="s">
        <v>13</v>
      </c>
      <c r="G39" s="45">
        <v>12232219</v>
      </c>
      <c r="H39" s="45">
        <v>8926596</v>
      </c>
      <c r="I39" s="45">
        <v>0.72976096980000005</v>
      </c>
      <c r="J39" s="45">
        <v>5886430</v>
      </c>
      <c r="K39" s="45">
        <v>0.48</v>
      </c>
      <c r="L39" s="48">
        <v>43160</v>
      </c>
      <c r="M39" s="45">
        <v>10451646</v>
      </c>
      <c r="N39" s="45">
        <v>4646942</v>
      </c>
      <c r="O39" s="45">
        <v>0.44</v>
      </c>
    </row>
    <row r="40" spans="1:15">
      <c r="A40" s="48">
        <v>43162</v>
      </c>
      <c r="B40" s="3">
        <v>102</v>
      </c>
      <c r="C40" s="47" t="s">
        <v>6</v>
      </c>
      <c r="D40" s="47" t="s">
        <v>47</v>
      </c>
      <c r="E40" s="47" t="s">
        <v>7</v>
      </c>
      <c r="F40" s="47" t="s">
        <v>13</v>
      </c>
      <c r="G40" s="45">
        <v>12913653</v>
      </c>
      <c r="H40" s="45">
        <v>6892346</v>
      </c>
      <c r="I40" s="45">
        <v>0.53372550740000002</v>
      </c>
      <c r="J40" s="45">
        <v>5690814</v>
      </c>
      <c r="K40" s="45">
        <v>0.44</v>
      </c>
      <c r="L40" s="48">
        <v>43162</v>
      </c>
      <c r="M40" s="45">
        <v>13016793</v>
      </c>
      <c r="N40" s="45">
        <v>6607048</v>
      </c>
      <c r="O40" s="45">
        <v>0.51</v>
      </c>
    </row>
    <row r="41" spans="1:15" s="54" customFormat="1">
      <c r="A41" s="51"/>
      <c r="B41" s="5"/>
      <c r="C41" s="52"/>
      <c r="D41" s="52"/>
      <c r="E41" s="52"/>
      <c r="F41" s="52"/>
      <c r="G41" s="52"/>
      <c r="H41" s="52"/>
      <c r="I41" s="53">
        <v>0.64</v>
      </c>
      <c r="J41" s="52"/>
      <c r="K41" s="53">
        <v>0.46</v>
      </c>
      <c r="L41" s="52"/>
      <c r="M41" s="52"/>
      <c r="N41" s="52"/>
      <c r="O41" s="53">
        <v>0.48</v>
      </c>
    </row>
    <row r="42" spans="1:15" s="58" customFormat="1">
      <c r="A42" s="55"/>
      <c r="B42" s="7"/>
      <c r="C42" s="56"/>
      <c r="D42" s="56"/>
      <c r="E42" s="56"/>
      <c r="F42" s="56"/>
      <c r="G42" s="56"/>
      <c r="H42" s="56"/>
      <c r="I42" s="57">
        <v>0.11</v>
      </c>
      <c r="J42" s="56"/>
      <c r="K42" s="57">
        <v>0.02</v>
      </c>
      <c r="L42" s="56"/>
      <c r="M42" s="56"/>
      <c r="N42" s="56"/>
      <c r="O42" s="57">
        <v>0.03</v>
      </c>
    </row>
    <row r="43" spans="1:15">
      <c r="A43" s="48">
        <v>43142</v>
      </c>
      <c r="B43" s="3">
        <v>13</v>
      </c>
      <c r="C43" s="47" t="s">
        <v>9</v>
      </c>
      <c r="D43" s="47" t="s">
        <v>47</v>
      </c>
      <c r="E43" s="47" t="s">
        <v>7</v>
      </c>
      <c r="F43" s="47" t="s">
        <v>13</v>
      </c>
      <c r="G43" s="45">
        <v>13071779</v>
      </c>
      <c r="H43" s="45">
        <v>7359989</v>
      </c>
      <c r="I43" s="45">
        <v>0.56304417330000001</v>
      </c>
      <c r="J43" s="45">
        <v>4628108</v>
      </c>
      <c r="K43" s="45">
        <v>0.35</v>
      </c>
      <c r="L43" s="48">
        <v>43142</v>
      </c>
      <c r="M43" s="45">
        <v>14820819</v>
      </c>
      <c r="N43" s="45">
        <v>6253777</v>
      </c>
      <c r="O43" s="45">
        <v>0.42</v>
      </c>
    </row>
    <row r="44" spans="1:15">
      <c r="A44" s="48">
        <v>43148</v>
      </c>
      <c r="B44" s="3">
        <v>53</v>
      </c>
      <c r="C44" s="47" t="s">
        <v>9</v>
      </c>
      <c r="D44" s="47" t="s">
        <v>47</v>
      </c>
      <c r="E44" s="47" t="s">
        <v>7</v>
      </c>
      <c r="F44" s="47" t="s">
        <v>13</v>
      </c>
      <c r="G44" s="45">
        <v>13080692</v>
      </c>
      <c r="H44" s="45">
        <v>8521609</v>
      </c>
      <c r="I44" s="45">
        <v>0.6514646932</v>
      </c>
      <c r="J44" s="45">
        <v>6729072</v>
      </c>
      <c r="K44" s="45">
        <v>0.51</v>
      </c>
      <c r="L44" s="48">
        <v>43148</v>
      </c>
      <c r="M44" s="45">
        <v>11485398</v>
      </c>
      <c r="N44" s="45">
        <v>5398148</v>
      </c>
      <c r="O44" s="45">
        <v>0.47</v>
      </c>
    </row>
    <row r="45" spans="1:15">
      <c r="A45" s="48">
        <v>43155</v>
      </c>
      <c r="B45" s="3">
        <v>55</v>
      </c>
      <c r="C45" s="47" t="s">
        <v>9</v>
      </c>
      <c r="D45" s="47" t="s">
        <v>47</v>
      </c>
      <c r="E45" s="47" t="s">
        <v>7</v>
      </c>
      <c r="F45" s="47" t="s">
        <v>13</v>
      </c>
      <c r="G45" s="45">
        <v>11734785</v>
      </c>
      <c r="H45" s="45">
        <v>8378784</v>
      </c>
      <c r="I45" s="45">
        <v>0.71401257029999998</v>
      </c>
      <c r="J45" s="45">
        <v>5122756</v>
      </c>
      <c r="K45" s="45">
        <v>0.44</v>
      </c>
      <c r="L45" s="48">
        <v>43155</v>
      </c>
      <c r="M45" s="45">
        <v>14376471</v>
      </c>
      <c r="N45" s="45">
        <v>5661450</v>
      </c>
      <c r="O45" s="45">
        <v>0.39</v>
      </c>
    </row>
    <row r="46" spans="1:15">
      <c r="A46" s="48">
        <v>43156</v>
      </c>
      <c r="B46" s="3">
        <v>103</v>
      </c>
      <c r="C46" s="47" t="s">
        <v>9</v>
      </c>
      <c r="D46" s="47" t="s">
        <v>47</v>
      </c>
      <c r="E46" s="47" t="s">
        <v>7</v>
      </c>
      <c r="F46" s="47" t="s">
        <v>13</v>
      </c>
      <c r="G46" s="45">
        <v>12660007</v>
      </c>
      <c r="H46" s="45">
        <v>7855535</v>
      </c>
      <c r="I46" s="45">
        <v>0.62050005190000002</v>
      </c>
      <c r="J46" s="45">
        <v>5442153</v>
      </c>
      <c r="K46" s="45">
        <v>0.43</v>
      </c>
      <c r="L46" s="48">
        <v>43156</v>
      </c>
      <c r="M46" s="45">
        <v>12721555</v>
      </c>
      <c r="N46" s="45">
        <v>4200325</v>
      </c>
      <c r="O46" s="45">
        <v>0.33</v>
      </c>
    </row>
    <row r="47" spans="1:15">
      <c r="A47" s="48">
        <v>43160</v>
      </c>
      <c r="B47" s="3">
        <v>105</v>
      </c>
      <c r="C47" s="47" t="s">
        <v>9</v>
      </c>
      <c r="D47" s="47" t="s">
        <v>47</v>
      </c>
      <c r="E47" s="47" t="s">
        <v>7</v>
      </c>
      <c r="F47" s="47" t="s">
        <v>13</v>
      </c>
      <c r="G47" s="45">
        <v>10794649</v>
      </c>
      <c r="H47" s="45">
        <v>8942353</v>
      </c>
      <c r="I47" s="45">
        <v>0.82840609269999999</v>
      </c>
      <c r="J47" s="45">
        <v>5221659</v>
      </c>
      <c r="K47" s="45">
        <v>0.48</v>
      </c>
      <c r="L47" s="48">
        <v>43160</v>
      </c>
      <c r="M47" s="45">
        <v>10820354</v>
      </c>
      <c r="N47" s="45">
        <v>4029710</v>
      </c>
      <c r="O47" s="45">
        <v>0.37</v>
      </c>
    </row>
    <row r="48" spans="1:15">
      <c r="A48" s="48">
        <v>43162</v>
      </c>
      <c r="B48" s="3">
        <v>101</v>
      </c>
      <c r="C48" s="47" t="s">
        <v>9</v>
      </c>
      <c r="D48" s="47" t="s">
        <v>47</v>
      </c>
      <c r="E48" s="47" t="s">
        <v>7</v>
      </c>
      <c r="F48" s="47" t="s">
        <v>13</v>
      </c>
      <c r="G48" s="45">
        <v>11102758</v>
      </c>
      <c r="H48" s="45">
        <v>8571221</v>
      </c>
      <c r="I48" s="45">
        <v>0.7719902568</v>
      </c>
      <c r="J48" s="45">
        <v>5125203</v>
      </c>
      <c r="K48" s="45">
        <v>0.46</v>
      </c>
      <c r="L48" s="48">
        <v>43162</v>
      </c>
      <c r="M48" s="45">
        <v>12062485</v>
      </c>
      <c r="N48" s="45">
        <v>6875436</v>
      </c>
      <c r="O48" s="45">
        <v>0.56999999999999995</v>
      </c>
    </row>
    <row r="49" spans="1:15" s="54" customFormat="1">
      <c r="A49" s="51"/>
      <c r="B49" s="5"/>
      <c r="C49" s="52"/>
      <c r="D49" s="52"/>
      <c r="E49" s="52"/>
      <c r="F49" s="52"/>
      <c r="G49" s="52"/>
      <c r="H49" s="52"/>
      <c r="I49" s="53">
        <v>0.69</v>
      </c>
      <c r="J49" s="52"/>
      <c r="K49" s="53">
        <v>0.45</v>
      </c>
      <c r="L49" s="52"/>
      <c r="M49" s="52"/>
      <c r="N49" s="52"/>
      <c r="O49" s="53">
        <v>0.43</v>
      </c>
    </row>
    <row r="50" spans="1:15" s="58" customFormat="1">
      <c r="A50" s="55"/>
      <c r="B50" s="7"/>
      <c r="C50" s="56"/>
      <c r="D50" s="56"/>
      <c r="E50" s="56"/>
      <c r="F50" s="56"/>
      <c r="G50" s="56"/>
      <c r="H50" s="56"/>
      <c r="I50" s="57">
        <v>7.0000000000000007E-2</v>
      </c>
      <c r="J50" s="56"/>
      <c r="K50" s="57">
        <v>0.04</v>
      </c>
      <c r="L50" s="56"/>
      <c r="M50" s="56"/>
      <c r="N50" s="56"/>
      <c r="O50" s="57">
        <v>0.06</v>
      </c>
    </row>
    <row r="51" spans="1:15">
      <c r="A51" s="48">
        <v>43142</v>
      </c>
      <c r="B51" s="3">
        <v>14</v>
      </c>
      <c r="C51" s="47" t="s">
        <v>6</v>
      </c>
      <c r="D51" s="47" t="s">
        <v>47</v>
      </c>
      <c r="E51" s="47" t="s">
        <v>7</v>
      </c>
      <c r="F51" s="47" t="s">
        <v>14</v>
      </c>
      <c r="G51" s="45">
        <v>10409851</v>
      </c>
      <c r="H51" s="45">
        <v>8521753</v>
      </c>
      <c r="I51" s="45">
        <v>0.81862391690000003</v>
      </c>
      <c r="J51" s="45">
        <v>6242382</v>
      </c>
      <c r="K51" s="45">
        <v>0.6</v>
      </c>
      <c r="L51" s="48">
        <v>43142</v>
      </c>
      <c r="M51" s="45">
        <v>10534799</v>
      </c>
      <c r="N51" s="45">
        <v>5469545</v>
      </c>
      <c r="O51" s="45">
        <v>0.52</v>
      </c>
    </row>
    <row r="52" spans="1:15">
      <c r="A52" s="48">
        <v>43148</v>
      </c>
      <c r="B52" s="3">
        <v>10</v>
      </c>
      <c r="C52" s="47" t="s">
        <v>6</v>
      </c>
      <c r="D52" s="47" t="s">
        <v>47</v>
      </c>
      <c r="E52" s="47" t="s">
        <v>7</v>
      </c>
      <c r="F52" s="47" t="s">
        <v>14</v>
      </c>
      <c r="G52" s="45">
        <v>12971949</v>
      </c>
      <c r="H52" s="45">
        <v>5807920</v>
      </c>
      <c r="I52" s="45">
        <v>0.4477291732</v>
      </c>
      <c r="J52" s="45">
        <v>4659529</v>
      </c>
      <c r="K52" s="45">
        <v>0.36</v>
      </c>
      <c r="L52" s="48">
        <v>43148</v>
      </c>
      <c r="M52" s="45">
        <v>13337038</v>
      </c>
      <c r="N52" s="45">
        <v>5762631</v>
      </c>
      <c r="O52" s="45">
        <v>0.43</v>
      </c>
    </row>
    <row r="53" spans="1:15">
      <c r="A53" s="48">
        <v>43155</v>
      </c>
      <c r="B53" s="3">
        <v>12</v>
      </c>
      <c r="C53" s="47" t="s">
        <v>6</v>
      </c>
      <c r="D53" s="47" t="s">
        <v>47</v>
      </c>
      <c r="E53" s="47" t="s">
        <v>7</v>
      </c>
      <c r="F53" s="47" t="s">
        <v>14</v>
      </c>
      <c r="G53" s="45">
        <v>11972084</v>
      </c>
      <c r="H53" s="45">
        <v>9717749</v>
      </c>
      <c r="I53" s="45">
        <v>0.81170070309999998</v>
      </c>
      <c r="J53" s="45">
        <v>4513801</v>
      </c>
      <c r="K53" s="45">
        <v>0.38</v>
      </c>
      <c r="L53" s="48">
        <v>43155</v>
      </c>
      <c r="M53" s="45">
        <v>10256601</v>
      </c>
      <c r="N53" s="45">
        <v>5350084</v>
      </c>
      <c r="O53" s="45">
        <v>0.52</v>
      </c>
    </row>
    <row r="54" spans="1:15">
      <c r="A54" s="48">
        <v>43156</v>
      </c>
      <c r="B54" s="3">
        <v>50</v>
      </c>
      <c r="C54" s="47" t="s">
        <v>6</v>
      </c>
      <c r="D54" s="47" t="s">
        <v>47</v>
      </c>
      <c r="E54" s="47" t="s">
        <v>7</v>
      </c>
      <c r="F54" s="47" t="s">
        <v>14</v>
      </c>
      <c r="G54" s="45">
        <v>10151001</v>
      </c>
      <c r="H54" s="45">
        <v>9921335</v>
      </c>
      <c r="I54" s="45">
        <v>0.97737503920000002</v>
      </c>
      <c r="J54" s="45">
        <v>4716208</v>
      </c>
      <c r="K54" s="45">
        <v>0.46</v>
      </c>
      <c r="L54" s="48">
        <v>43156</v>
      </c>
      <c r="M54" s="45">
        <v>10909998</v>
      </c>
      <c r="N54" s="45">
        <v>4968489</v>
      </c>
      <c r="O54" s="45">
        <v>0.46</v>
      </c>
    </row>
    <row r="55" spans="1:15">
      <c r="A55" s="48">
        <v>43160</v>
      </c>
      <c r="B55" s="3">
        <v>96</v>
      </c>
      <c r="C55" s="47" t="s">
        <v>6</v>
      </c>
      <c r="D55" s="47" t="s">
        <v>47</v>
      </c>
      <c r="E55" s="47" t="s">
        <v>7</v>
      </c>
      <c r="F55" s="47" t="s">
        <v>14</v>
      </c>
      <c r="G55" s="45">
        <v>13297382</v>
      </c>
      <c r="H55" s="45">
        <v>6474940</v>
      </c>
      <c r="I55" s="45">
        <v>0.48693344300000002</v>
      </c>
      <c r="J55" s="45">
        <v>5332165</v>
      </c>
      <c r="K55" s="45">
        <v>0.4</v>
      </c>
      <c r="L55" s="48">
        <v>43160</v>
      </c>
      <c r="M55" s="45">
        <v>13547625</v>
      </c>
      <c r="N55" s="45">
        <v>5917668</v>
      </c>
      <c r="O55" s="45">
        <v>0.44</v>
      </c>
    </row>
    <row r="56" spans="1:15">
      <c r="A56" s="48">
        <v>43162</v>
      </c>
      <c r="B56" s="3">
        <v>100</v>
      </c>
      <c r="C56" s="47" t="s">
        <v>6</v>
      </c>
      <c r="D56" s="47" t="s">
        <v>47</v>
      </c>
      <c r="E56" s="47" t="s">
        <v>7</v>
      </c>
      <c r="F56" s="47" t="s">
        <v>14</v>
      </c>
      <c r="G56" s="45">
        <v>13444445</v>
      </c>
      <c r="H56" s="45">
        <v>6999536</v>
      </c>
      <c r="I56" s="45">
        <v>0.52062662309999996</v>
      </c>
      <c r="J56" s="45">
        <v>7334819</v>
      </c>
      <c r="K56" s="45">
        <v>0.55000000000000004</v>
      </c>
      <c r="L56" s="48">
        <v>43162</v>
      </c>
      <c r="M56" s="45">
        <v>11904900</v>
      </c>
      <c r="N56" s="45">
        <v>4051853</v>
      </c>
      <c r="O56" s="45">
        <v>0.34</v>
      </c>
    </row>
    <row r="57" spans="1:15" s="54" customFormat="1">
      <c r="A57" s="51"/>
      <c r="B57" s="5"/>
      <c r="C57" s="52"/>
      <c r="D57" s="52"/>
      <c r="E57" s="52"/>
      <c r="F57" s="52"/>
      <c r="G57" s="52"/>
      <c r="H57" s="52"/>
      <c r="I57" s="53">
        <v>0.68</v>
      </c>
      <c r="J57" s="52"/>
      <c r="K57" s="53">
        <v>0.46</v>
      </c>
      <c r="L57" s="52"/>
      <c r="M57" s="52"/>
      <c r="N57" s="52"/>
      <c r="O57" s="53">
        <v>0.45</v>
      </c>
    </row>
    <row r="58" spans="1:15" s="58" customFormat="1">
      <c r="A58" s="55"/>
      <c r="B58" s="7"/>
      <c r="C58" s="56"/>
      <c r="D58" s="56"/>
      <c r="E58" s="56"/>
      <c r="F58" s="56"/>
      <c r="G58" s="56"/>
      <c r="H58" s="56"/>
      <c r="I58" s="57">
        <v>0.15</v>
      </c>
      <c r="J58" s="56"/>
      <c r="K58" s="57">
        <v>7.0000000000000007E-2</v>
      </c>
      <c r="L58" s="56"/>
      <c r="M58" s="56"/>
      <c r="N58" s="56"/>
      <c r="O58" s="57">
        <v>0.05</v>
      </c>
    </row>
    <row r="59" spans="1:15">
      <c r="A59" s="48">
        <v>43142</v>
      </c>
      <c r="B59" s="3">
        <v>17</v>
      </c>
      <c r="C59" s="47" t="s">
        <v>9</v>
      </c>
      <c r="D59" s="47" t="s">
        <v>47</v>
      </c>
      <c r="E59" s="47" t="s">
        <v>7</v>
      </c>
      <c r="F59" s="47" t="s">
        <v>14</v>
      </c>
      <c r="G59" s="45">
        <v>11167279</v>
      </c>
      <c r="H59" s="45">
        <v>5729393</v>
      </c>
      <c r="I59" s="45">
        <v>0.51305183649999997</v>
      </c>
      <c r="J59" s="45">
        <v>5979030</v>
      </c>
      <c r="K59" s="45">
        <v>0.54</v>
      </c>
      <c r="L59" s="48">
        <v>43142</v>
      </c>
      <c r="M59" s="45">
        <v>11801479</v>
      </c>
      <c r="N59" s="45">
        <v>5324702</v>
      </c>
      <c r="O59" s="45">
        <v>0.45</v>
      </c>
    </row>
    <row r="60" spans="1:15">
      <c r="A60" s="48">
        <v>43148</v>
      </c>
      <c r="B60" s="3">
        <v>19</v>
      </c>
      <c r="C60" s="47" t="s">
        <v>9</v>
      </c>
      <c r="D60" s="47" t="s">
        <v>47</v>
      </c>
      <c r="E60" s="47" t="s">
        <v>7</v>
      </c>
      <c r="F60" s="47" t="s">
        <v>14</v>
      </c>
      <c r="G60" s="45">
        <v>12594557</v>
      </c>
      <c r="H60" s="45">
        <v>9643560</v>
      </c>
      <c r="I60" s="45">
        <v>0.7656926718</v>
      </c>
      <c r="J60" s="45">
        <v>6240532</v>
      </c>
      <c r="K60" s="45">
        <v>0.5</v>
      </c>
      <c r="L60" s="48">
        <v>43148</v>
      </c>
      <c r="M60" s="45">
        <v>10979275</v>
      </c>
      <c r="N60" s="45">
        <v>5788206</v>
      </c>
      <c r="O60" s="45">
        <v>0.53</v>
      </c>
    </row>
    <row r="61" spans="1:15">
      <c r="A61" s="48">
        <v>43155</v>
      </c>
      <c r="B61" s="3">
        <v>15</v>
      </c>
      <c r="C61" s="47" t="s">
        <v>9</v>
      </c>
      <c r="D61" s="47" t="s">
        <v>47</v>
      </c>
      <c r="E61" s="47" t="s">
        <v>7</v>
      </c>
      <c r="F61" s="47" t="s">
        <v>14</v>
      </c>
      <c r="G61" s="45">
        <v>11257966</v>
      </c>
      <c r="H61" s="45">
        <v>7600881</v>
      </c>
      <c r="I61" s="45">
        <v>0.6751557963</v>
      </c>
      <c r="J61" s="45">
        <v>5338800</v>
      </c>
      <c r="K61" s="45">
        <v>0.47</v>
      </c>
      <c r="L61" s="48">
        <v>43155</v>
      </c>
      <c r="M61" s="45">
        <v>11251062</v>
      </c>
      <c r="N61" s="45">
        <v>4211362</v>
      </c>
      <c r="O61" s="45">
        <v>0.37</v>
      </c>
    </row>
    <row r="62" spans="1:15">
      <c r="A62" s="48">
        <v>43156</v>
      </c>
      <c r="B62" s="3">
        <v>49</v>
      </c>
      <c r="C62" s="47" t="s">
        <v>9</v>
      </c>
      <c r="D62" s="47" t="s">
        <v>47</v>
      </c>
      <c r="E62" s="47" t="s">
        <v>7</v>
      </c>
      <c r="F62" s="47" t="s">
        <v>14</v>
      </c>
      <c r="G62" s="45">
        <v>13933626</v>
      </c>
      <c r="H62" s="45">
        <v>9748188</v>
      </c>
      <c r="I62" s="45">
        <v>0.69961602239999998</v>
      </c>
      <c r="J62" s="45">
        <v>7579872</v>
      </c>
      <c r="K62" s="45">
        <v>0.54</v>
      </c>
      <c r="L62" s="48">
        <v>43156</v>
      </c>
      <c r="M62" s="45">
        <v>14470254</v>
      </c>
      <c r="N62" s="45">
        <v>5691522</v>
      </c>
      <c r="O62" s="45">
        <v>0.39</v>
      </c>
    </row>
    <row r="63" spans="1:15">
      <c r="A63" s="48">
        <v>43160</v>
      </c>
      <c r="B63" s="3">
        <v>51</v>
      </c>
      <c r="C63" s="47" t="s">
        <v>9</v>
      </c>
      <c r="D63" s="47" t="s">
        <v>47</v>
      </c>
      <c r="E63" s="47" t="s">
        <v>7</v>
      </c>
      <c r="F63" s="47" t="s">
        <v>14</v>
      </c>
      <c r="G63" s="45">
        <v>11472500</v>
      </c>
      <c r="H63" s="45">
        <v>9603944</v>
      </c>
      <c r="I63" s="45">
        <v>0.83712739160000005</v>
      </c>
      <c r="J63" s="45">
        <v>6057336</v>
      </c>
      <c r="K63" s="45">
        <v>0.53</v>
      </c>
      <c r="L63" s="48">
        <v>43160</v>
      </c>
      <c r="M63" s="45">
        <v>13769412</v>
      </c>
      <c r="N63" s="45">
        <v>6531809</v>
      </c>
      <c r="O63" s="45">
        <v>0.47</v>
      </c>
    </row>
    <row r="64" spans="1:15">
      <c r="A64" s="48">
        <v>43162</v>
      </c>
      <c r="B64" s="3">
        <v>99</v>
      </c>
      <c r="C64" s="47" t="s">
        <v>9</v>
      </c>
      <c r="D64" s="47" t="s">
        <v>47</v>
      </c>
      <c r="E64" s="47" t="s">
        <v>7</v>
      </c>
      <c r="F64" s="47" t="s">
        <v>14</v>
      </c>
      <c r="G64" s="45">
        <v>11930948</v>
      </c>
      <c r="H64" s="45">
        <v>8688220</v>
      </c>
      <c r="I64" s="45">
        <v>0.72820868890000001</v>
      </c>
      <c r="J64" s="45">
        <v>8502989</v>
      </c>
      <c r="K64" s="45">
        <v>0.71</v>
      </c>
      <c r="L64" s="48">
        <v>43162</v>
      </c>
      <c r="M64" s="45">
        <v>12116066</v>
      </c>
      <c r="N64" s="45">
        <v>4836633</v>
      </c>
      <c r="O64" s="45">
        <v>0.4</v>
      </c>
    </row>
    <row r="65" spans="1:15">
      <c r="A65" s="45"/>
      <c r="B65" s="5"/>
      <c r="C65" s="45"/>
      <c r="D65" s="45"/>
      <c r="E65" s="45"/>
      <c r="F65" s="45"/>
      <c r="G65" s="45"/>
      <c r="H65" s="45"/>
      <c r="I65" s="49">
        <v>0.7</v>
      </c>
      <c r="J65" s="45"/>
      <c r="K65" s="49">
        <v>0.55000000000000004</v>
      </c>
      <c r="L65" s="45"/>
      <c r="M65" s="45"/>
      <c r="N65" s="45"/>
      <c r="O65" s="49">
        <v>0.44</v>
      </c>
    </row>
    <row r="66" spans="1:15">
      <c r="A66" s="45"/>
      <c r="B66" s="7"/>
      <c r="C66" s="45"/>
      <c r="D66" s="45"/>
      <c r="E66" s="45"/>
      <c r="F66" s="45"/>
      <c r="G66" s="45"/>
      <c r="H66" s="45"/>
      <c r="I66" s="50">
        <v>0.08</v>
      </c>
      <c r="J66" s="45"/>
      <c r="K66" s="50">
        <v>0.06</v>
      </c>
      <c r="L66" s="45"/>
      <c r="M66" s="45"/>
      <c r="N66" s="45"/>
      <c r="O66" s="50">
        <v>0.04</v>
      </c>
    </row>
    <row r="67" spans="1:15">
      <c r="B67" s="8"/>
    </row>
    <row r="68" spans="1:15">
      <c r="B68" s="11">
        <v>22</v>
      </c>
    </row>
    <row r="69" spans="1:15">
      <c r="B69" s="11">
        <v>24</v>
      </c>
    </row>
    <row r="70" spans="1:15">
      <c r="B70" s="11">
        <v>80</v>
      </c>
    </row>
    <row r="71" spans="1:15">
      <c r="B71" s="11">
        <v>82</v>
      </c>
    </row>
    <row r="72" spans="1:15">
      <c r="B72" s="11">
        <v>114</v>
      </c>
    </row>
    <row r="73" spans="1:15">
      <c r="B73" s="11">
        <v>116</v>
      </c>
    </row>
    <row r="74" spans="1:15">
      <c r="B74" s="4"/>
    </row>
    <row r="75" spans="1:15">
      <c r="B75" s="6"/>
    </row>
    <row r="76" spans="1:15">
      <c r="B76" s="11">
        <v>25</v>
      </c>
    </row>
    <row r="77" spans="1:15">
      <c r="B77" s="11">
        <v>27</v>
      </c>
    </row>
    <row r="78" spans="1:15">
      <c r="B78" s="11">
        <v>29</v>
      </c>
    </row>
    <row r="79" spans="1:15">
      <c r="B79" s="11">
        <v>77</v>
      </c>
    </row>
    <row r="80" spans="1:15">
      <c r="B80" s="11">
        <v>79</v>
      </c>
    </row>
    <row r="81" spans="2:2">
      <c r="B81" s="11">
        <v>107</v>
      </c>
    </row>
    <row r="82" spans="2:2">
      <c r="B82" s="4"/>
    </row>
    <row r="83" spans="2:2">
      <c r="B83" s="6"/>
    </row>
    <row r="84" spans="2:2">
      <c r="B84" s="11">
        <v>26</v>
      </c>
    </row>
    <row r="85" spans="2:2">
      <c r="B85" s="11">
        <v>28</v>
      </c>
    </row>
    <row r="86" spans="2:2">
      <c r="B86" s="11">
        <v>76</v>
      </c>
    </row>
    <row r="87" spans="2:2">
      <c r="B87" s="11">
        <v>78</v>
      </c>
    </row>
    <row r="88" spans="2:2">
      <c r="B88" s="11">
        <v>120</v>
      </c>
    </row>
    <row r="89" spans="2:2">
      <c r="B89" s="11">
        <v>124</v>
      </c>
    </row>
    <row r="90" spans="2:2">
      <c r="B90" s="4"/>
    </row>
    <row r="91" spans="2:2">
      <c r="B91" s="6"/>
    </row>
    <row r="92" spans="2:2">
      <c r="B92" s="11">
        <v>31</v>
      </c>
    </row>
    <row r="93" spans="2:2">
      <c r="B93" s="11">
        <v>33</v>
      </c>
    </row>
    <row r="94" spans="2:2">
      <c r="B94" s="11">
        <v>35</v>
      </c>
    </row>
    <row r="95" spans="2:2">
      <c r="B95" s="11">
        <v>73</v>
      </c>
    </row>
    <row r="96" spans="2:2">
      <c r="B96" s="11">
        <v>75</v>
      </c>
    </row>
    <row r="97" spans="2:2">
      <c r="B97" s="11">
        <v>113</v>
      </c>
    </row>
    <row r="98" spans="2:2">
      <c r="B98" s="4"/>
    </row>
    <row r="99" spans="2:2">
      <c r="B99" s="6"/>
    </row>
    <row r="100" spans="2:2">
      <c r="B100" s="11">
        <v>36</v>
      </c>
    </row>
    <row r="101" spans="2:2">
      <c r="B101" s="11">
        <v>38</v>
      </c>
    </row>
    <row r="102" spans="2:2">
      <c r="B102" s="11">
        <v>40</v>
      </c>
    </row>
    <row r="103" spans="2:2">
      <c r="B103" s="11">
        <v>72</v>
      </c>
    </row>
    <row r="104" spans="2:2">
      <c r="B104" s="11">
        <v>74</v>
      </c>
    </row>
    <row r="105" spans="2:2">
      <c r="B105" s="11">
        <v>134</v>
      </c>
    </row>
    <row r="106" spans="2:2">
      <c r="B106" s="4"/>
    </row>
    <row r="107" spans="2:2">
      <c r="B107" s="6"/>
    </row>
    <row r="108" spans="2:2">
      <c r="B108" s="11">
        <v>43</v>
      </c>
    </row>
    <row r="109" spans="2:2">
      <c r="B109" s="11">
        <v>45</v>
      </c>
    </row>
    <row r="110" spans="2:2">
      <c r="B110" s="11">
        <v>47</v>
      </c>
    </row>
    <row r="111" spans="2:2">
      <c r="B111" s="11">
        <v>71</v>
      </c>
    </row>
    <row r="112" spans="2:2">
      <c r="B112" s="11">
        <v>69</v>
      </c>
    </row>
    <row r="113" spans="2:2">
      <c r="B113" s="11">
        <v>125</v>
      </c>
    </row>
    <row r="114" spans="2:2">
      <c r="B114" s="4"/>
    </row>
    <row r="115" spans="2:2">
      <c r="B115" s="6"/>
    </row>
    <row r="116" spans="2:2">
      <c r="B116" s="11">
        <v>30</v>
      </c>
    </row>
    <row r="117" spans="2:2">
      <c r="B117" s="11">
        <v>32</v>
      </c>
    </row>
    <row r="118" spans="2:2">
      <c r="B118" s="11">
        <v>34</v>
      </c>
    </row>
    <row r="119" spans="2:2">
      <c r="B119" s="11">
        <v>126</v>
      </c>
    </row>
    <row r="120" spans="2:2">
      <c r="B120" s="11">
        <v>128</v>
      </c>
    </row>
    <row r="121" spans="2:2">
      <c r="B121" s="11">
        <v>130</v>
      </c>
    </row>
    <row r="122" spans="2:2">
      <c r="B122" s="4" t="s">
        <v>37</v>
      </c>
    </row>
    <row r="123" spans="2:2">
      <c r="B123" s="6"/>
    </row>
    <row r="124" spans="2:2">
      <c r="B124" s="11">
        <v>41</v>
      </c>
    </row>
    <row r="125" spans="2:2">
      <c r="B125" s="11">
        <v>37</v>
      </c>
    </row>
    <row r="126" spans="2:2">
      <c r="B126" s="11">
        <v>39</v>
      </c>
    </row>
    <row r="127" spans="2:2">
      <c r="B127" s="11">
        <v>67</v>
      </c>
    </row>
    <row r="128" spans="2:2">
      <c r="B128" s="11">
        <v>121</v>
      </c>
    </row>
    <row r="129" spans="2:2">
      <c r="B129" s="11">
        <v>123</v>
      </c>
    </row>
    <row r="130" spans="2:2">
      <c r="B130" s="4"/>
    </row>
    <row r="131" spans="2:2">
      <c r="B131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data</vt:lpstr>
      <vt:lpstr>NAc TNF qPCR</vt:lpstr>
      <vt:lpstr>NAc GluA2 qPCR</vt:lpstr>
      <vt:lpstr>NAc GluA1 qPCR</vt:lpstr>
      <vt:lpstr>NAc WB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Psychology</dc:creator>
  <cp:lastModifiedBy>Heather Brenhouse</cp:lastModifiedBy>
  <dcterms:created xsi:type="dcterms:W3CDTF">2018-04-10T05:21:21Z</dcterms:created>
  <dcterms:modified xsi:type="dcterms:W3CDTF">2018-09-28T16:16:33Z</dcterms:modified>
</cp:coreProperties>
</file>