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390" windowWidth="15720" windowHeight="10815" tabRatio="741" activeTab="9"/>
  </bookViews>
  <sheets>
    <sheet name="sensors" sheetId="15" r:id="rId1"/>
    <sheet name="peaks" sheetId="16" r:id="rId2"/>
    <sheet name="L ST19-21" sheetId="13" r:id="rId3"/>
    <sheet name="L ST19-36" sheetId="7" r:id="rId4"/>
    <sheet name="R ST19-21" sheetId="12" r:id="rId5"/>
    <sheet name="R ST19-36" sheetId="10" r:id="rId6"/>
    <sheet name="L+R ST19" sheetId="11" r:id="rId7"/>
    <sheet name="L+R ST21" sheetId="8" r:id="rId8"/>
    <sheet name="L+R ST36" sheetId="9" r:id="rId9"/>
    <sheet name="slow waves" sheetId="17" r:id="rId10"/>
  </sheets>
  <calcPr calcId="125725"/>
</workbook>
</file>

<file path=xl/calcChain.xml><?xml version="1.0" encoding="utf-8"?>
<calcChain xmlns="http://schemas.openxmlformats.org/spreadsheetml/2006/main">
  <c r="G41" i="17"/>
  <c r="B41"/>
  <c r="G40"/>
  <c r="G39"/>
  <c r="B39"/>
  <c r="G38"/>
  <c r="B38"/>
  <c r="G37"/>
  <c r="B37"/>
  <c r="G36"/>
  <c r="B36"/>
  <c r="G35"/>
  <c r="G34"/>
  <c r="B34"/>
  <c r="G33"/>
  <c r="G32"/>
  <c r="B32"/>
  <c r="G31"/>
  <c r="G30"/>
  <c r="G29"/>
  <c r="B29"/>
  <c r="G28"/>
  <c r="B28"/>
  <c r="G27"/>
  <c r="B27"/>
  <c r="B26"/>
  <c r="G25"/>
  <c r="B25"/>
  <c r="G24"/>
  <c r="B24"/>
  <c r="B23"/>
  <c r="G22"/>
  <c r="B22"/>
  <c r="G21"/>
  <c r="B21"/>
  <c r="G20"/>
  <c r="B20"/>
  <c r="B19"/>
  <c r="B18"/>
  <c r="G17"/>
  <c r="B17"/>
  <c r="G16"/>
  <c r="B16"/>
  <c r="G15"/>
  <c r="B15"/>
  <c r="G14"/>
  <c r="B14"/>
  <c r="B13"/>
  <c r="G12"/>
  <c r="G11"/>
  <c r="B11"/>
  <c r="G10"/>
  <c r="B10"/>
  <c r="G9"/>
  <c r="I8" s="1"/>
  <c r="B9"/>
  <c r="G8"/>
  <c r="I7"/>
  <c r="G7"/>
  <c r="B7"/>
  <c r="D6"/>
  <c r="B6"/>
  <c r="B5"/>
  <c r="B4"/>
  <c r="D4" s="1"/>
  <c r="X8" i="16"/>
  <c r="X7"/>
  <c r="X6"/>
  <c r="X5"/>
  <c r="X4"/>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T8"/>
  <c r="T7"/>
  <c r="T6"/>
  <c r="T5"/>
  <c r="T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D8"/>
  <c r="P8"/>
  <c r="P7"/>
  <c r="P6"/>
  <c r="P5"/>
  <c r="P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H8"/>
  <c r="H7"/>
  <c r="H6"/>
  <c r="H5"/>
  <c r="H4"/>
  <c r="L8"/>
  <c r="L7"/>
  <c r="L6"/>
  <c r="L5"/>
  <c r="L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V4"/>
  <c r="R4"/>
  <c r="N4"/>
  <c r="J4"/>
  <c r="F4"/>
  <c r="L3" i="7"/>
  <c r="L3" i="13"/>
  <c r="L3" i="10"/>
  <c r="B5" i="16"/>
  <c r="B6"/>
  <c r="D7" s="1"/>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4"/>
  <c r="D6" s="1"/>
  <c r="P5" i="12"/>
  <c r="O5"/>
  <c r="L3"/>
  <c r="O4"/>
  <c r="P4"/>
  <c r="P5" i="13"/>
  <c r="P4"/>
  <c r="O5"/>
  <c r="O4"/>
  <c r="P3"/>
  <c r="P6" s="1"/>
  <c r="O3"/>
  <c r="O6" s="1"/>
  <c r="L5"/>
  <c r="L4"/>
  <c r="L2"/>
  <c r="H5"/>
  <c r="H6"/>
  <c r="H7"/>
  <c r="H8"/>
  <c r="H9"/>
  <c r="H10"/>
  <c r="H11"/>
  <c r="H12"/>
  <c r="H13"/>
  <c r="M15"/>
  <c r="H16"/>
  <c r="H17"/>
  <c r="H18"/>
  <c r="H19"/>
  <c r="H20"/>
  <c r="H21"/>
  <c r="H22"/>
  <c r="H23"/>
  <c r="H24"/>
  <c r="H25"/>
  <c r="H26"/>
  <c r="H27"/>
  <c r="H28"/>
  <c r="H29"/>
  <c r="H30"/>
  <c r="H31"/>
  <c r="H32"/>
  <c r="H33"/>
  <c r="H34"/>
  <c r="H35"/>
  <c r="H36"/>
  <c r="H37"/>
  <c r="H38"/>
  <c r="H39"/>
  <c r="M40"/>
  <c r="H41"/>
  <c r="M44"/>
  <c r="M46"/>
  <c r="H47"/>
  <c r="H48"/>
  <c r="H49"/>
  <c r="H50"/>
  <c r="H51"/>
  <c r="H52"/>
  <c r="H54"/>
  <c r="H55"/>
  <c r="H56"/>
  <c r="H57"/>
  <c r="H58"/>
  <c r="H59"/>
  <c r="H60"/>
  <c r="H62"/>
  <c r="H63"/>
  <c r="H64"/>
  <c r="H65"/>
  <c r="H66"/>
  <c r="H67"/>
  <c r="H68"/>
  <c r="H69"/>
  <c r="H70"/>
  <c r="H71"/>
  <c r="H72"/>
  <c r="M73"/>
  <c r="H74"/>
  <c r="H75"/>
  <c r="M76"/>
  <c r="H77"/>
  <c r="H78"/>
  <c r="H79"/>
  <c r="H80"/>
  <c r="H81"/>
  <c r="H82"/>
  <c r="H83"/>
  <c r="H84"/>
  <c r="H85"/>
  <c r="H86"/>
  <c r="H87"/>
  <c r="H88"/>
  <c r="H89"/>
  <c r="H90"/>
  <c r="H91"/>
  <c r="H92"/>
  <c r="H93"/>
  <c r="H94"/>
  <c r="H95"/>
  <c r="H96"/>
  <c r="H97"/>
  <c r="H98"/>
  <c r="H99"/>
  <c r="H100"/>
  <c r="H101"/>
  <c r="H102"/>
  <c r="H103"/>
  <c r="H104"/>
  <c r="M105"/>
  <c r="H106"/>
  <c r="H108"/>
  <c r="H109"/>
  <c r="H4"/>
  <c r="G4"/>
  <c r="G5"/>
  <c r="G6"/>
  <c r="G7"/>
  <c r="G8"/>
  <c r="G9"/>
  <c r="G10"/>
  <c r="G11"/>
  <c r="G12"/>
  <c r="G13"/>
  <c r="L15"/>
  <c r="G16"/>
  <c r="G17"/>
  <c r="G18"/>
  <c r="G19"/>
  <c r="G20"/>
  <c r="G21"/>
  <c r="G22"/>
  <c r="G23"/>
  <c r="G24"/>
  <c r="G25"/>
  <c r="G26"/>
  <c r="G27"/>
  <c r="G28"/>
  <c r="G29"/>
  <c r="G30"/>
  <c r="G31"/>
  <c r="G32"/>
  <c r="G33"/>
  <c r="G34"/>
  <c r="G35"/>
  <c r="G36"/>
  <c r="G37"/>
  <c r="G38"/>
  <c r="G39"/>
  <c r="L40"/>
  <c r="G41"/>
  <c r="L44"/>
  <c r="L46"/>
  <c r="G47"/>
  <c r="G48"/>
  <c r="G49"/>
  <c r="G50"/>
  <c r="G51"/>
  <c r="G52"/>
  <c r="G54"/>
  <c r="G55"/>
  <c r="G56"/>
  <c r="G57"/>
  <c r="G58"/>
  <c r="G59"/>
  <c r="G60"/>
  <c r="G62"/>
  <c r="G63"/>
  <c r="G64"/>
  <c r="G65"/>
  <c r="G66"/>
  <c r="G67"/>
  <c r="G68"/>
  <c r="G69"/>
  <c r="G70"/>
  <c r="G71"/>
  <c r="G72"/>
  <c r="L73"/>
  <c r="G74"/>
  <c r="G75"/>
  <c r="L76"/>
  <c r="G77"/>
  <c r="G78"/>
  <c r="G79"/>
  <c r="G80"/>
  <c r="G81"/>
  <c r="G82"/>
  <c r="G83"/>
  <c r="G84"/>
  <c r="G85"/>
  <c r="G86"/>
  <c r="G87"/>
  <c r="G88"/>
  <c r="G89"/>
  <c r="G90"/>
  <c r="G91"/>
  <c r="G92"/>
  <c r="G93"/>
  <c r="G94"/>
  <c r="G95"/>
  <c r="G96"/>
  <c r="G97"/>
  <c r="G98"/>
  <c r="G99"/>
  <c r="G100"/>
  <c r="G101"/>
  <c r="G102"/>
  <c r="G103"/>
  <c r="G104"/>
  <c r="L105"/>
  <c r="G106"/>
  <c r="G108"/>
  <c r="G109"/>
  <c r="G3"/>
  <c r="E5"/>
  <c r="F5"/>
  <c r="E6"/>
  <c r="F6"/>
  <c r="E7"/>
  <c r="F7"/>
  <c r="E8"/>
  <c r="F8"/>
  <c r="E9"/>
  <c r="F9"/>
  <c r="E10"/>
  <c r="F10"/>
  <c r="E11"/>
  <c r="F11"/>
  <c r="E12"/>
  <c r="F12"/>
  <c r="E13"/>
  <c r="F13"/>
  <c r="E14"/>
  <c r="K14"/>
  <c r="J15"/>
  <c r="K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J40"/>
  <c r="K40"/>
  <c r="E41"/>
  <c r="F41"/>
  <c r="E42"/>
  <c r="K42"/>
  <c r="J43"/>
  <c r="F43"/>
  <c r="E44"/>
  <c r="K44"/>
  <c r="J45"/>
  <c r="F45"/>
  <c r="J46"/>
  <c r="K46"/>
  <c r="E47"/>
  <c r="F47"/>
  <c r="E48"/>
  <c r="F48"/>
  <c r="E49"/>
  <c r="F49"/>
  <c r="E50"/>
  <c r="F50"/>
  <c r="E51"/>
  <c r="F51"/>
  <c r="E52"/>
  <c r="F52"/>
  <c r="J53"/>
  <c r="F53"/>
  <c r="E54"/>
  <c r="F54"/>
  <c r="E55"/>
  <c r="F55"/>
  <c r="E56"/>
  <c r="F56"/>
  <c r="E57"/>
  <c r="F57"/>
  <c r="E58"/>
  <c r="F58"/>
  <c r="E59"/>
  <c r="F59"/>
  <c r="E60"/>
  <c r="F60"/>
  <c r="J61"/>
  <c r="F61"/>
  <c r="E62"/>
  <c r="F62"/>
  <c r="E63"/>
  <c r="F63"/>
  <c r="E64"/>
  <c r="F64"/>
  <c r="E65"/>
  <c r="F65"/>
  <c r="E66"/>
  <c r="F66"/>
  <c r="E67"/>
  <c r="F67"/>
  <c r="E68"/>
  <c r="F68"/>
  <c r="E69"/>
  <c r="F69"/>
  <c r="E70"/>
  <c r="F70"/>
  <c r="E71"/>
  <c r="F71"/>
  <c r="E72"/>
  <c r="F72"/>
  <c r="E73"/>
  <c r="K73"/>
  <c r="E74"/>
  <c r="F74"/>
  <c r="E75"/>
  <c r="F75"/>
  <c r="J76"/>
  <c r="K76"/>
  <c r="E77"/>
  <c r="F77"/>
  <c r="E78"/>
  <c r="F78"/>
  <c r="E79"/>
  <c r="F79"/>
  <c r="E80"/>
  <c r="F80"/>
  <c r="E81"/>
  <c r="F81"/>
  <c r="E82"/>
  <c r="F82"/>
  <c r="E83"/>
  <c r="F83"/>
  <c r="E84"/>
  <c r="F84"/>
  <c r="E85"/>
  <c r="F85"/>
  <c r="E86"/>
  <c r="F86"/>
  <c r="E87"/>
  <c r="F87"/>
  <c r="E88"/>
  <c r="F88"/>
  <c r="E89"/>
  <c r="F89"/>
  <c r="E90"/>
  <c r="F90"/>
  <c r="E91"/>
  <c r="F91"/>
  <c r="E92"/>
  <c r="F92"/>
  <c r="E93"/>
  <c r="F93"/>
  <c r="E94"/>
  <c r="F94"/>
  <c r="E95"/>
  <c r="F95"/>
  <c r="E96"/>
  <c r="F96"/>
  <c r="E97"/>
  <c r="F97"/>
  <c r="E98"/>
  <c r="F98"/>
  <c r="E99"/>
  <c r="F99"/>
  <c r="E100"/>
  <c r="F100"/>
  <c r="E101"/>
  <c r="F101"/>
  <c r="E102"/>
  <c r="F102"/>
  <c r="E103"/>
  <c r="F103"/>
  <c r="E104"/>
  <c r="F104"/>
  <c r="J105"/>
  <c r="K105"/>
  <c r="E106"/>
  <c r="F106"/>
  <c r="J107"/>
  <c r="F107"/>
  <c r="E108"/>
  <c r="F108"/>
  <c r="E109"/>
  <c r="F109"/>
  <c r="F4"/>
  <c r="E4"/>
  <c r="P7" i="12"/>
  <c r="P6"/>
  <c r="O7"/>
  <c r="O6"/>
  <c r="P3"/>
  <c r="P8" s="1"/>
  <c r="O3"/>
  <c r="O8" s="1"/>
  <c r="L5"/>
  <c r="L4"/>
  <c r="L2"/>
  <c r="O10"/>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4"/>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3"/>
  <c r="E117"/>
  <c r="F117"/>
  <c r="E5"/>
  <c r="F5"/>
  <c r="E6"/>
  <c r="F6"/>
  <c r="E7"/>
  <c r="F7"/>
  <c r="E8"/>
  <c r="F8"/>
  <c r="E9"/>
  <c r="F9"/>
  <c r="E10"/>
  <c r="F10"/>
  <c r="E11"/>
  <c r="F11"/>
  <c r="E12"/>
  <c r="F12"/>
  <c r="E13"/>
  <c r="F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E43"/>
  <c r="F43"/>
  <c r="E44"/>
  <c r="F44"/>
  <c r="E45"/>
  <c r="F45"/>
  <c r="E46"/>
  <c r="F46"/>
  <c r="E47"/>
  <c r="F47"/>
  <c r="E48"/>
  <c r="F48"/>
  <c r="E49"/>
  <c r="F49"/>
  <c r="E50"/>
  <c r="F50"/>
  <c r="E51"/>
  <c r="F51"/>
  <c r="E52"/>
  <c r="F52"/>
  <c r="E53"/>
  <c r="F53"/>
  <c r="E54"/>
  <c r="F54"/>
  <c r="E55"/>
  <c r="F55"/>
  <c r="E56"/>
  <c r="F56"/>
  <c r="E57"/>
  <c r="F57"/>
  <c r="E58"/>
  <c r="F58"/>
  <c r="E59"/>
  <c r="F59"/>
  <c r="E60"/>
  <c r="F60"/>
  <c r="E61"/>
  <c r="F61"/>
  <c r="E62"/>
  <c r="F62"/>
  <c r="E63"/>
  <c r="F63"/>
  <c r="E64"/>
  <c r="F64"/>
  <c r="E65"/>
  <c r="F65"/>
  <c r="E66"/>
  <c r="F66"/>
  <c r="E67"/>
  <c r="F67"/>
  <c r="E68"/>
  <c r="F68"/>
  <c r="E69"/>
  <c r="F69"/>
  <c r="E70"/>
  <c r="F70"/>
  <c r="E71"/>
  <c r="F71"/>
  <c r="E72"/>
  <c r="F72"/>
  <c r="E73"/>
  <c r="F73"/>
  <c r="E74"/>
  <c r="F74"/>
  <c r="E75"/>
  <c r="F75"/>
  <c r="E76"/>
  <c r="F76"/>
  <c r="E77"/>
  <c r="F77"/>
  <c r="E78"/>
  <c r="F78"/>
  <c r="E79"/>
  <c r="F79"/>
  <c r="E80"/>
  <c r="F80"/>
  <c r="E81"/>
  <c r="F81"/>
  <c r="E82"/>
  <c r="F82"/>
  <c r="E83"/>
  <c r="F83"/>
  <c r="E84"/>
  <c r="F84"/>
  <c r="E85"/>
  <c r="F85"/>
  <c r="E86"/>
  <c r="F86"/>
  <c r="E87"/>
  <c r="F87"/>
  <c r="E88"/>
  <c r="F88"/>
  <c r="E89"/>
  <c r="F89"/>
  <c r="E90"/>
  <c r="F90"/>
  <c r="E91"/>
  <c r="F91"/>
  <c r="E92"/>
  <c r="F92"/>
  <c r="E93"/>
  <c r="F93"/>
  <c r="E94"/>
  <c r="F94"/>
  <c r="E95"/>
  <c r="F95"/>
  <c r="E96"/>
  <c r="F96"/>
  <c r="E97"/>
  <c r="F97"/>
  <c r="E98"/>
  <c r="F98"/>
  <c r="E99"/>
  <c r="F99"/>
  <c r="E100"/>
  <c r="F100"/>
  <c r="E101"/>
  <c r="F101"/>
  <c r="E102"/>
  <c r="F102"/>
  <c r="E103"/>
  <c r="F103"/>
  <c r="E104"/>
  <c r="F104"/>
  <c r="E105"/>
  <c r="F105"/>
  <c r="E106"/>
  <c r="F106"/>
  <c r="E107"/>
  <c r="F107"/>
  <c r="E108"/>
  <c r="F108"/>
  <c r="E109"/>
  <c r="F109"/>
  <c r="E110"/>
  <c r="F110"/>
  <c r="E111"/>
  <c r="F111"/>
  <c r="E112"/>
  <c r="F112"/>
  <c r="E113"/>
  <c r="F113"/>
  <c r="E114"/>
  <c r="F114"/>
  <c r="E115"/>
  <c r="F115"/>
  <c r="E116"/>
  <c r="F116"/>
  <c r="F4"/>
  <c r="E4"/>
  <c r="L4" i="11"/>
  <c r="L3"/>
  <c r="L2"/>
  <c r="P5"/>
  <c r="O5"/>
  <c r="P4"/>
  <c r="O4"/>
  <c r="P3"/>
  <c r="P6" s="1"/>
  <c r="O3"/>
  <c r="O6" s="1"/>
  <c r="H5"/>
  <c r="H6"/>
  <c r="H7"/>
  <c r="H8"/>
  <c r="H9"/>
  <c r="H10"/>
  <c r="H11"/>
  <c r="H12"/>
  <c r="H13"/>
  <c r="H14"/>
  <c r="H15"/>
  <c r="H16"/>
  <c r="H17"/>
  <c r="H18"/>
  <c r="H19"/>
  <c r="H20"/>
  <c r="H21"/>
  <c r="H22"/>
  <c r="H23"/>
  <c r="H24"/>
  <c r="H25"/>
  <c r="H26"/>
  <c r="H27"/>
  <c r="H28"/>
  <c r="H29"/>
  <c r="H30"/>
  <c r="H31"/>
  <c r="H32"/>
  <c r="H33"/>
  <c r="H34"/>
  <c r="H35"/>
  <c r="H36"/>
  <c r="H37"/>
  <c r="H38"/>
  <c r="H39"/>
  <c r="H40"/>
  <c r="H41"/>
  <c r="H42"/>
  <c r="M43"/>
  <c r="H44"/>
  <c r="H45"/>
  <c r="H46"/>
  <c r="H47"/>
  <c r="H48"/>
  <c r="H49"/>
  <c r="H50"/>
  <c r="H51"/>
  <c r="H52"/>
  <c r="H53"/>
  <c r="H54"/>
  <c r="H55"/>
  <c r="H56"/>
  <c r="H57"/>
  <c r="M58"/>
  <c r="H59"/>
  <c r="H60"/>
  <c r="H61"/>
  <c r="H62"/>
  <c r="H63"/>
  <c r="H64"/>
  <c r="H65"/>
  <c r="H67"/>
  <c r="H68"/>
  <c r="H69"/>
  <c r="H70"/>
  <c r="H71"/>
  <c r="H72"/>
  <c r="H73"/>
  <c r="H74"/>
  <c r="H75"/>
  <c r="H76"/>
  <c r="H77"/>
  <c r="H78"/>
  <c r="H79"/>
  <c r="H80"/>
  <c r="H81"/>
  <c r="H83"/>
  <c r="H84"/>
  <c r="H85"/>
  <c r="H86"/>
  <c r="H87"/>
  <c r="H88"/>
  <c r="H89"/>
  <c r="H90"/>
  <c r="H91"/>
  <c r="H92"/>
  <c r="H93"/>
  <c r="H94"/>
  <c r="H95"/>
  <c r="H96"/>
  <c r="H97"/>
  <c r="H98"/>
  <c r="H99"/>
  <c r="H100"/>
  <c r="H101"/>
  <c r="H102"/>
  <c r="H103"/>
  <c r="H104"/>
  <c r="H105"/>
  <c r="H106"/>
  <c r="H107"/>
  <c r="H108"/>
  <c r="H109"/>
  <c r="H110"/>
  <c r="H111"/>
  <c r="H112"/>
  <c r="H113"/>
  <c r="H114"/>
  <c r="H4"/>
  <c r="G4"/>
  <c r="G5"/>
  <c r="G6"/>
  <c r="G7"/>
  <c r="G8"/>
  <c r="G9"/>
  <c r="G10"/>
  <c r="G11"/>
  <c r="G12"/>
  <c r="G13"/>
  <c r="G14"/>
  <c r="G15"/>
  <c r="G16"/>
  <c r="G17"/>
  <c r="G18"/>
  <c r="G19"/>
  <c r="G20"/>
  <c r="G21"/>
  <c r="G22"/>
  <c r="G23"/>
  <c r="G24"/>
  <c r="G25"/>
  <c r="G26"/>
  <c r="G27"/>
  <c r="G28"/>
  <c r="G29"/>
  <c r="G30"/>
  <c r="G31"/>
  <c r="G32"/>
  <c r="G33"/>
  <c r="G34"/>
  <c r="G35"/>
  <c r="G36"/>
  <c r="G37"/>
  <c r="G38"/>
  <c r="G39"/>
  <c r="G40"/>
  <c r="G41"/>
  <c r="G42"/>
  <c r="L43"/>
  <c r="G44"/>
  <c r="G45"/>
  <c r="G46"/>
  <c r="G47"/>
  <c r="G48"/>
  <c r="G49"/>
  <c r="G50"/>
  <c r="G51"/>
  <c r="G52"/>
  <c r="G53"/>
  <c r="G54"/>
  <c r="G55"/>
  <c r="G56"/>
  <c r="G57"/>
  <c r="L58"/>
  <c r="G59"/>
  <c r="G60"/>
  <c r="G61"/>
  <c r="G62"/>
  <c r="G63"/>
  <c r="G64"/>
  <c r="G65"/>
  <c r="G67"/>
  <c r="G68"/>
  <c r="G69"/>
  <c r="G70"/>
  <c r="G71"/>
  <c r="G72"/>
  <c r="G73"/>
  <c r="G74"/>
  <c r="G75"/>
  <c r="G76"/>
  <c r="G77"/>
  <c r="G78"/>
  <c r="G79"/>
  <c r="G80"/>
  <c r="G81"/>
  <c r="G83"/>
  <c r="G84"/>
  <c r="G85"/>
  <c r="G86"/>
  <c r="G87"/>
  <c r="G88"/>
  <c r="G89"/>
  <c r="G90"/>
  <c r="G91"/>
  <c r="G92"/>
  <c r="G93"/>
  <c r="G94"/>
  <c r="G95"/>
  <c r="G96"/>
  <c r="G97"/>
  <c r="G98"/>
  <c r="G99"/>
  <c r="G100"/>
  <c r="G101"/>
  <c r="G102"/>
  <c r="G103"/>
  <c r="G104"/>
  <c r="G105"/>
  <c r="G106"/>
  <c r="G107"/>
  <c r="G108"/>
  <c r="G109"/>
  <c r="G110"/>
  <c r="G111"/>
  <c r="G112"/>
  <c r="G113"/>
  <c r="G114"/>
  <c r="G3"/>
  <c r="E5"/>
  <c r="F5"/>
  <c r="E6"/>
  <c r="F6"/>
  <c r="E7"/>
  <c r="F7"/>
  <c r="E8"/>
  <c r="F8"/>
  <c r="E9"/>
  <c r="F9"/>
  <c r="E10"/>
  <c r="F10"/>
  <c r="E11"/>
  <c r="F11"/>
  <c r="E12"/>
  <c r="F12"/>
  <c r="E13"/>
  <c r="F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J43"/>
  <c r="K43"/>
  <c r="E44"/>
  <c r="F44"/>
  <c r="E45"/>
  <c r="F45"/>
  <c r="E46"/>
  <c r="F46"/>
  <c r="E47"/>
  <c r="F47"/>
  <c r="E48"/>
  <c r="F48"/>
  <c r="E49"/>
  <c r="F49"/>
  <c r="E50"/>
  <c r="F50"/>
  <c r="E51"/>
  <c r="F51"/>
  <c r="E52"/>
  <c r="F52"/>
  <c r="E53"/>
  <c r="F53"/>
  <c r="E54"/>
  <c r="F54"/>
  <c r="E55"/>
  <c r="F55"/>
  <c r="E56"/>
  <c r="F56"/>
  <c r="E57"/>
  <c r="F57"/>
  <c r="J58"/>
  <c r="K58"/>
  <c r="E59"/>
  <c r="F59"/>
  <c r="E60"/>
  <c r="F60"/>
  <c r="E61"/>
  <c r="F61"/>
  <c r="E62"/>
  <c r="F62"/>
  <c r="E63"/>
  <c r="F63"/>
  <c r="E64"/>
  <c r="F64"/>
  <c r="E65"/>
  <c r="F65"/>
  <c r="J66"/>
  <c r="F66"/>
  <c r="E67"/>
  <c r="F67"/>
  <c r="E68"/>
  <c r="F68"/>
  <c r="E69"/>
  <c r="F69"/>
  <c r="E70"/>
  <c r="F70"/>
  <c r="E71"/>
  <c r="F71"/>
  <c r="E72"/>
  <c r="F72"/>
  <c r="E73"/>
  <c r="F73"/>
  <c r="E74"/>
  <c r="F74"/>
  <c r="E75"/>
  <c r="F75"/>
  <c r="E76"/>
  <c r="F76"/>
  <c r="E77"/>
  <c r="F77"/>
  <c r="E78"/>
  <c r="F78"/>
  <c r="E79"/>
  <c r="F79"/>
  <c r="E80"/>
  <c r="F80"/>
  <c r="E81"/>
  <c r="F81"/>
  <c r="J82"/>
  <c r="F82"/>
  <c r="E83"/>
  <c r="F83"/>
  <c r="E84"/>
  <c r="F84"/>
  <c r="E85"/>
  <c r="F85"/>
  <c r="E86"/>
  <c r="F86"/>
  <c r="E87"/>
  <c r="F87"/>
  <c r="E88"/>
  <c r="F88"/>
  <c r="E89"/>
  <c r="F89"/>
  <c r="E90"/>
  <c r="F90"/>
  <c r="E91"/>
  <c r="F91"/>
  <c r="E92"/>
  <c r="F92"/>
  <c r="E93"/>
  <c r="F93"/>
  <c r="E94"/>
  <c r="F94"/>
  <c r="E95"/>
  <c r="F95"/>
  <c r="E96"/>
  <c r="F96"/>
  <c r="E97"/>
  <c r="F97"/>
  <c r="E98"/>
  <c r="F98"/>
  <c r="E99"/>
  <c r="F99"/>
  <c r="E100"/>
  <c r="F100"/>
  <c r="E101"/>
  <c r="F101"/>
  <c r="E102"/>
  <c r="F102"/>
  <c r="E103"/>
  <c r="F103"/>
  <c r="E104"/>
  <c r="F104"/>
  <c r="E105"/>
  <c r="F105"/>
  <c r="E106"/>
  <c r="F106"/>
  <c r="E107"/>
  <c r="F107"/>
  <c r="E108"/>
  <c r="F108"/>
  <c r="E109"/>
  <c r="F109"/>
  <c r="E110"/>
  <c r="F110"/>
  <c r="E111"/>
  <c r="F111"/>
  <c r="E112"/>
  <c r="F112"/>
  <c r="E113"/>
  <c r="F113"/>
  <c r="E114"/>
  <c r="F114"/>
  <c r="F4"/>
  <c r="E4"/>
  <c r="H11" i="10"/>
  <c r="P5"/>
  <c r="P4"/>
  <c r="O5"/>
  <c r="O4"/>
  <c r="P3"/>
  <c r="P6" s="1"/>
  <c r="O3"/>
  <c r="O6" s="1"/>
  <c r="L5"/>
  <c r="L4"/>
  <c r="L2"/>
  <c r="H5"/>
  <c r="H7"/>
  <c r="H8"/>
  <c r="H9"/>
  <c r="H10"/>
  <c r="H12"/>
  <c r="H14"/>
  <c r="H15"/>
  <c r="H16"/>
  <c r="H17"/>
  <c r="H18"/>
  <c r="H19"/>
  <c r="H20"/>
  <c r="H21"/>
  <c r="H22"/>
  <c r="H23"/>
  <c r="H24"/>
  <c r="H25"/>
  <c r="H26"/>
  <c r="H27"/>
  <c r="H28"/>
  <c r="H29"/>
  <c r="H30"/>
  <c r="H31"/>
  <c r="H32"/>
  <c r="H33"/>
  <c r="H34"/>
  <c r="H35"/>
  <c r="H36"/>
  <c r="H38"/>
  <c r="H39"/>
  <c r="H40"/>
  <c r="H41"/>
  <c r="H43"/>
  <c r="H44"/>
  <c r="H45"/>
  <c r="H47"/>
  <c r="H48"/>
  <c r="H49"/>
  <c r="H50"/>
  <c r="H51"/>
  <c r="H52"/>
  <c r="H53"/>
  <c r="H55"/>
  <c r="H56"/>
  <c r="H57"/>
  <c r="H58"/>
  <c r="H59"/>
  <c r="H60"/>
  <c r="H61"/>
  <c r="H62"/>
  <c r="H63"/>
  <c r="H64"/>
  <c r="H65"/>
  <c r="H66"/>
  <c r="H67"/>
  <c r="H68"/>
  <c r="H69"/>
  <c r="H70"/>
  <c r="H71"/>
  <c r="H72"/>
  <c r="H73"/>
  <c r="H74"/>
  <c r="H75"/>
  <c r="H76"/>
  <c r="H77"/>
  <c r="H78"/>
  <c r="H79"/>
  <c r="H80"/>
  <c r="H81"/>
  <c r="H83"/>
  <c r="H84"/>
  <c r="H85"/>
  <c r="H87"/>
  <c r="H88"/>
  <c r="H89"/>
  <c r="H90"/>
  <c r="H91"/>
  <c r="H92"/>
  <c r="H93"/>
  <c r="H94"/>
  <c r="H95"/>
  <c r="H96"/>
  <c r="H97"/>
  <c r="H98"/>
  <c r="H99"/>
  <c r="H100"/>
  <c r="H101"/>
  <c r="H102"/>
  <c r="H103"/>
  <c r="H104"/>
  <c r="H105"/>
  <c r="H106"/>
  <c r="H107"/>
  <c r="H108"/>
  <c r="H109"/>
  <c r="H110"/>
  <c r="H111"/>
  <c r="H112"/>
  <c r="H113"/>
  <c r="H114"/>
  <c r="H4"/>
  <c r="G4"/>
  <c r="G5"/>
  <c r="G7"/>
  <c r="G8"/>
  <c r="G9"/>
  <c r="G10"/>
  <c r="G12"/>
  <c r="G14"/>
  <c r="G15"/>
  <c r="G16"/>
  <c r="G17"/>
  <c r="G18"/>
  <c r="G19"/>
  <c r="G20"/>
  <c r="G21"/>
  <c r="G22"/>
  <c r="G23"/>
  <c r="G24"/>
  <c r="G25"/>
  <c r="G26"/>
  <c r="G27"/>
  <c r="G28"/>
  <c r="G29"/>
  <c r="G30"/>
  <c r="G31"/>
  <c r="G32"/>
  <c r="G33"/>
  <c r="G34"/>
  <c r="G35"/>
  <c r="G36"/>
  <c r="G38"/>
  <c r="G39"/>
  <c r="G40"/>
  <c r="G41"/>
  <c r="G43"/>
  <c r="G44"/>
  <c r="G45"/>
  <c r="G47"/>
  <c r="G48"/>
  <c r="G49"/>
  <c r="G50"/>
  <c r="G51"/>
  <c r="G52"/>
  <c r="G53"/>
  <c r="G55"/>
  <c r="G56"/>
  <c r="G57"/>
  <c r="G58"/>
  <c r="G59"/>
  <c r="G60"/>
  <c r="G61"/>
  <c r="G62"/>
  <c r="G63"/>
  <c r="G64"/>
  <c r="G65"/>
  <c r="G66"/>
  <c r="G67"/>
  <c r="G68"/>
  <c r="G69"/>
  <c r="G70"/>
  <c r="G71"/>
  <c r="G72"/>
  <c r="G73"/>
  <c r="G74"/>
  <c r="G75"/>
  <c r="G76"/>
  <c r="G77"/>
  <c r="G78"/>
  <c r="G79"/>
  <c r="G80"/>
  <c r="G81"/>
  <c r="G83"/>
  <c r="G84"/>
  <c r="G85"/>
  <c r="G87"/>
  <c r="G88"/>
  <c r="G89"/>
  <c r="G90"/>
  <c r="G91"/>
  <c r="G92"/>
  <c r="G93"/>
  <c r="G94"/>
  <c r="G95"/>
  <c r="G96"/>
  <c r="G97"/>
  <c r="G98"/>
  <c r="G99"/>
  <c r="G100"/>
  <c r="G101"/>
  <c r="G102"/>
  <c r="G103"/>
  <c r="G104"/>
  <c r="G105"/>
  <c r="G106"/>
  <c r="G107"/>
  <c r="G108"/>
  <c r="G109"/>
  <c r="G110"/>
  <c r="G111"/>
  <c r="G112"/>
  <c r="G113"/>
  <c r="G114"/>
  <c r="G3"/>
  <c r="E5"/>
  <c r="F5"/>
  <c r="J6"/>
  <c r="F6"/>
  <c r="E7"/>
  <c r="F7"/>
  <c r="E8"/>
  <c r="F8"/>
  <c r="E9"/>
  <c r="F9"/>
  <c r="E10"/>
  <c r="F10"/>
  <c r="E11"/>
  <c r="F11"/>
  <c r="E12"/>
  <c r="F12"/>
  <c r="J13"/>
  <c r="F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K37"/>
  <c r="E38"/>
  <c r="F38"/>
  <c r="E39"/>
  <c r="F39"/>
  <c r="E40"/>
  <c r="F40"/>
  <c r="E41"/>
  <c r="F41"/>
  <c r="J42"/>
  <c r="F42"/>
  <c r="E43"/>
  <c r="F43"/>
  <c r="E44"/>
  <c r="F44"/>
  <c r="E45"/>
  <c r="F45"/>
  <c r="E46"/>
  <c r="K46"/>
  <c r="E47"/>
  <c r="F47"/>
  <c r="E48"/>
  <c r="F48"/>
  <c r="E49"/>
  <c r="F49"/>
  <c r="E50"/>
  <c r="F50"/>
  <c r="E51"/>
  <c r="F51"/>
  <c r="E52"/>
  <c r="F52"/>
  <c r="E53"/>
  <c r="F53"/>
  <c r="E54"/>
  <c r="K54"/>
  <c r="E55"/>
  <c r="F55"/>
  <c r="E56"/>
  <c r="F56"/>
  <c r="E57"/>
  <c r="F57"/>
  <c r="E58"/>
  <c r="F58"/>
  <c r="E59"/>
  <c r="F59"/>
  <c r="E60"/>
  <c r="F60"/>
  <c r="E61"/>
  <c r="F61"/>
  <c r="E62"/>
  <c r="F62"/>
  <c r="E63"/>
  <c r="F63"/>
  <c r="E64"/>
  <c r="F64"/>
  <c r="E65"/>
  <c r="F65"/>
  <c r="E66"/>
  <c r="F66"/>
  <c r="E67"/>
  <c r="F67"/>
  <c r="E68"/>
  <c r="F68"/>
  <c r="E69"/>
  <c r="F69"/>
  <c r="E70"/>
  <c r="F70"/>
  <c r="E71"/>
  <c r="F71"/>
  <c r="E72"/>
  <c r="F72"/>
  <c r="E73"/>
  <c r="F73"/>
  <c r="E74"/>
  <c r="F74"/>
  <c r="E75"/>
  <c r="F75"/>
  <c r="E76"/>
  <c r="F76"/>
  <c r="E77"/>
  <c r="F77"/>
  <c r="E78"/>
  <c r="F78"/>
  <c r="E79"/>
  <c r="F79"/>
  <c r="E80"/>
  <c r="F80"/>
  <c r="E81"/>
  <c r="F81"/>
  <c r="E82"/>
  <c r="K82"/>
  <c r="E83"/>
  <c r="F83"/>
  <c r="E84"/>
  <c r="F84"/>
  <c r="E85"/>
  <c r="F85"/>
  <c r="J86"/>
  <c r="F86"/>
  <c r="E87"/>
  <c r="F87"/>
  <c r="E88"/>
  <c r="F88"/>
  <c r="E89"/>
  <c r="F89"/>
  <c r="E90"/>
  <c r="F90"/>
  <c r="E91"/>
  <c r="F91"/>
  <c r="E92"/>
  <c r="F92"/>
  <c r="E93"/>
  <c r="F93"/>
  <c r="E94"/>
  <c r="F94"/>
  <c r="E95"/>
  <c r="F95"/>
  <c r="E96"/>
  <c r="F96"/>
  <c r="E97"/>
  <c r="F97"/>
  <c r="E98"/>
  <c r="F98"/>
  <c r="E99"/>
  <c r="F99"/>
  <c r="E100"/>
  <c r="F100"/>
  <c r="E101"/>
  <c r="F101"/>
  <c r="E102"/>
  <c r="F102"/>
  <c r="E103"/>
  <c r="F103"/>
  <c r="E104"/>
  <c r="F104"/>
  <c r="E105"/>
  <c r="F105"/>
  <c r="E106"/>
  <c r="F106"/>
  <c r="E107"/>
  <c r="F107"/>
  <c r="E108"/>
  <c r="F108"/>
  <c r="E109"/>
  <c r="F109"/>
  <c r="E110"/>
  <c r="F110"/>
  <c r="E111"/>
  <c r="F111"/>
  <c r="E112"/>
  <c r="F112"/>
  <c r="E113"/>
  <c r="F113"/>
  <c r="E114"/>
  <c r="F114"/>
  <c r="F4"/>
  <c r="E4"/>
  <c r="P5" i="9"/>
  <c r="O5"/>
  <c r="P4"/>
  <c r="O4"/>
  <c r="P3"/>
  <c r="O3"/>
  <c r="O6" s="1"/>
  <c r="L4"/>
  <c r="L3"/>
  <c r="L2"/>
  <c r="P6"/>
  <c r="H5"/>
  <c r="H6"/>
  <c r="H7"/>
  <c r="H8"/>
  <c r="H9"/>
  <c r="H10"/>
  <c r="H11"/>
  <c r="H12"/>
  <c r="H13"/>
  <c r="H14"/>
  <c r="H15"/>
  <c r="H16"/>
  <c r="H17"/>
  <c r="H18"/>
  <c r="H19"/>
  <c r="H20"/>
  <c r="H21"/>
  <c r="M22"/>
  <c r="H23"/>
  <c r="H25"/>
  <c r="H26"/>
  <c r="H27"/>
  <c r="H28"/>
  <c r="H29"/>
  <c r="H30"/>
  <c r="H31"/>
  <c r="H32"/>
  <c r="H33"/>
  <c r="H34"/>
  <c r="H36"/>
  <c r="H37"/>
  <c r="H38"/>
  <c r="H39"/>
  <c r="H40"/>
  <c r="H41"/>
  <c r="H42"/>
  <c r="H43"/>
  <c r="H44"/>
  <c r="H45"/>
  <c r="H46"/>
  <c r="H47"/>
  <c r="H48"/>
  <c r="H49"/>
  <c r="H50"/>
  <c r="H51"/>
  <c r="H52"/>
  <c r="H53"/>
  <c r="H54"/>
  <c r="H55"/>
  <c r="H56"/>
  <c r="H57"/>
  <c r="H58"/>
  <c r="H59"/>
  <c r="H60"/>
  <c r="H61"/>
  <c r="H62"/>
  <c r="H63"/>
  <c r="H64"/>
  <c r="H65"/>
  <c r="H66"/>
  <c r="H67"/>
  <c r="H68"/>
  <c r="H69"/>
  <c r="H70"/>
  <c r="H71"/>
  <c r="H72"/>
  <c r="H73"/>
  <c r="H74"/>
  <c r="M75"/>
  <c r="H76"/>
  <c r="H77"/>
  <c r="H78"/>
  <c r="H79"/>
  <c r="H80"/>
  <c r="H81"/>
  <c r="H82"/>
  <c r="H83"/>
  <c r="H84"/>
  <c r="H85"/>
  <c r="H86"/>
  <c r="H87"/>
  <c r="M88"/>
  <c r="H89"/>
  <c r="H90"/>
  <c r="H91"/>
  <c r="H92"/>
  <c r="H93"/>
  <c r="M94"/>
  <c r="H95"/>
  <c r="H96"/>
  <c r="H97"/>
  <c r="H98"/>
  <c r="H99"/>
  <c r="H100"/>
  <c r="H101"/>
  <c r="H102"/>
  <c r="H103"/>
  <c r="H104"/>
  <c r="H105"/>
  <c r="H106"/>
  <c r="H107"/>
  <c r="H108"/>
  <c r="H109"/>
  <c r="H110"/>
  <c r="H111"/>
  <c r="H112"/>
  <c r="H4"/>
  <c r="G4"/>
  <c r="G5"/>
  <c r="G6"/>
  <c r="G7"/>
  <c r="G8"/>
  <c r="G9"/>
  <c r="G10"/>
  <c r="G11"/>
  <c r="G12"/>
  <c r="G13"/>
  <c r="G14"/>
  <c r="G15"/>
  <c r="G16"/>
  <c r="G17"/>
  <c r="G18"/>
  <c r="G19"/>
  <c r="G20"/>
  <c r="G21"/>
  <c r="L22"/>
  <c r="G23"/>
  <c r="G25"/>
  <c r="G26"/>
  <c r="G27"/>
  <c r="G28"/>
  <c r="G29"/>
  <c r="G30"/>
  <c r="G31"/>
  <c r="G32"/>
  <c r="G33"/>
  <c r="G34"/>
  <c r="G36"/>
  <c r="G37"/>
  <c r="G38"/>
  <c r="G39"/>
  <c r="G40"/>
  <c r="G41"/>
  <c r="G42"/>
  <c r="G43"/>
  <c r="G44"/>
  <c r="G45"/>
  <c r="G46"/>
  <c r="G47"/>
  <c r="G48"/>
  <c r="G49"/>
  <c r="G50"/>
  <c r="G51"/>
  <c r="G52"/>
  <c r="G53"/>
  <c r="G54"/>
  <c r="G55"/>
  <c r="G56"/>
  <c r="G57"/>
  <c r="G58"/>
  <c r="G59"/>
  <c r="G60"/>
  <c r="G61"/>
  <c r="G62"/>
  <c r="G63"/>
  <c r="G64"/>
  <c r="G65"/>
  <c r="G66"/>
  <c r="G67"/>
  <c r="G68"/>
  <c r="G69"/>
  <c r="G70"/>
  <c r="G71"/>
  <c r="G72"/>
  <c r="G73"/>
  <c r="G74"/>
  <c r="L75"/>
  <c r="G76"/>
  <c r="G77"/>
  <c r="G78"/>
  <c r="G79"/>
  <c r="G80"/>
  <c r="G81"/>
  <c r="G82"/>
  <c r="G83"/>
  <c r="G84"/>
  <c r="G85"/>
  <c r="G86"/>
  <c r="G87"/>
  <c r="L88"/>
  <c r="G89"/>
  <c r="G90"/>
  <c r="G91"/>
  <c r="G92"/>
  <c r="G93"/>
  <c r="L94"/>
  <c r="G95"/>
  <c r="G96"/>
  <c r="G97"/>
  <c r="G98"/>
  <c r="G99"/>
  <c r="G100"/>
  <c r="G101"/>
  <c r="G102"/>
  <c r="G103"/>
  <c r="G104"/>
  <c r="G105"/>
  <c r="G106"/>
  <c r="G107"/>
  <c r="G108"/>
  <c r="G109"/>
  <c r="G110"/>
  <c r="G111"/>
  <c r="G112"/>
  <c r="G3"/>
  <c r="E5"/>
  <c r="F5"/>
  <c r="E6"/>
  <c r="F6"/>
  <c r="E7"/>
  <c r="F7"/>
  <c r="E8"/>
  <c r="F8"/>
  <c r="E9"/>
  <c r="F9"/>
  <c r="E10"/>
  <c r="F10"/>
  <c r="E11"/>
  <c r="F11"/>
  <c r="E12"/>
  <c r="F12"/>
  <c r="E13"/>
  <c r="F13"/>
  <c r="E14"/>
  <c r="F14"/>
  <c r="E15"/>
  <c r="F15"/>
  <c r="E16"/>
  <c r="F16"/>
  <c r="E17"/>
  <c r="F17"/>
  <c r="E18"/>
  <c r="F18"/>
  <c r="E19"/>
  <c r="F19"/>
  <c r="E20"/>
  <c r="F20"/>
  <c r="E21"/>
  <c r="F21"/>
  <c r="J22"/>
  <c r="K22"/>
  <c r="E23"/>
  <c r="F23"/>
  <c r="J24"/>
  <c r="F24"/>
  <c r="E25"/>
  <c r="F25"/>
  <c r="E26"/>
  <c r="F26"/>
  <c r="E27"/>
  <c r="F27"/>
  <c r="E28"/>
  <c r="F28"/>
  <c r="E29"/>
  <c r="F29"/>
  <c r="E30"/>
  <c r="F30"/>
  <c r="E31"/>
  <c r="F31"/>
  <c r="E32"/>
  <c r="F32"/>
  <c r="E33"/>
  <c r="F33"/>
  <c r="E34"/>
  <c r="F34"/>
  <c r="J35"/>
  <c r="F35"/>
  <c r="E36"/>
  <c r="F36"/>
  <c r="E37"/>
  <c r="F37"/>
  <c r="E38"/>
  <c r="F38"/>
  <c r="E39"/>
  <c r="F39"/>
  <c r="E40"/>
  <c r="F40"/>
  <c r="E41"/>
  <c r="F41"/>
  <c r="E42"/>
  <c r="F42"/>
  <c r="E43"/>
  <c r="F43"/>
  <c r="E44"/>
  <c r="F44"/>
  <c r="E45"/>
  <c r="F45"/>
  <c r="E46"/>
  <c r="F46"/>
  <c r="E47"/>
  <c r="F47"/>
  <c r="E48"/>
  <c r="F48"/>
  <c r="E49"/>
  <c r="F49"/>
  <c r="E50"/>
  <c r="F50"/>
  <c r="E51"/>
  <c r="F51"/>
  <c r="E52"/>
  <c r="F52"/>
  <c r="E53"/>
  <c r="F53"/>
  <c r="E54"/>
  <c r="F54"/>
  <c r="E55"/>
  <c r="F55"/>
  <c r="E56"/>
  <c r="F56"/>
  <c r="E57"/>
  <c r="F57"/>
  <c r="E58"/>
  <c r="F58"/>
  <c r="E59"/>
  <c r="F59"/>
  <c r="E60"/>
  <c r="F60"/>
  <c r="E61"/>
  <c r="F61"/>
  <c r="E62"/>
  <c r="F62"/>
  <c r="E63"/>
  <c r="F63"/>
  <c r="E64"/>
  <c r="F64"/>
  <c r="E65"/>
  <c r="F65"/>
  <c r="E66"/>
  <c r="F66"/>
  <c r="E67"/>
  <c r="F67"/>
  <c r="E68"/>
  <c r="F68"/>
  <c r="E69"/>
  <c r="F69"/>
  <c r="E70"/>
  <c r="F70"/>
  <c r="E71"/>
  <c r="F71"/>
  <c r="E72"/>
  <c r="F72"/>
  <c r="E73"/>
  <c r="F73"/>
  <c r="E74"/>
  <c r="F74"/>
  <c r="J75"/>
  <c r="K75"/>
  <c r="E76"/>
  <c r="F76"/>
  <c r="E77"/>
  <c r="F77"/>
  <c r="E78"/>
  <c r="F78"/>
  <c r="E79"/>
  <c r="F79"/>
  <c r="E80"/>
  <c r="F80"/>
  <c r="E81"/>
  <c r="F81"/>
  <c r="E82"/>
  <c r="F82"/>
  <c r="E83"/>
  <c r="F83"/>
  <c r="E84"/>
  <c r="F84"/>
  <c r="E85"/>
  <c r="F85"/>
  <c r="E86"/>
  <c r="F86"/>
  <c r="E87"/>
  <c r="F87"/>
  <c r="J88"/>
  <c r="K88"/>
  <c r="E89"/>
  <c r="F89"/>
  <c r="E90"/>
  <c r="F90"/>
  <c r="E91"/>
  <c r="F91"/>
  <c r="E92"/>
  <c r="F92"/>
  <c r="E93"/>
  <c r="F93"/>
  <c r="J94"/>
  <c r="K94"/>
  <c r="E95"/>
  <c r="F95"/>
  <c r="E96"/>
  <c r="F96"/>
  <c r="E97"/>
  <c r="F97"/>
  <c r="E98"/>
  <c r="F98"/>
  <c r="E99"/>
  <c r="F99"/>
  <c r="E100"/>
  <c r="F100"/>
  <c r="E101"/>
  <c r="F101"/>
  <c r="E102"/>
  <c r="F102"/>
  <c r="E103"/>
  <c r="F103"/>
  <c r="E104"/>
  <c r="F104"/>
  <c r="E105"/>
  <c r="F105"/>
  <c r="E106"/>
  <c r="F106"/>
  <c r="E107"/>
  <c r="F107"/>
  <c r="E108"/>
  <c r="F108"/>
  <c r="E109"/>
  <c r="F109"/>
  <c r="E110"/>
  <c r="F110"/>
  <c r="E111"/>
  <c r="F111"/>
  <c r="E112"/>
  <c r="F112"/>
  <c r="F4"/>
  <c r="E4"/>
  <c r="F6" i="7"/>
  <c r="F86"/>
  <c r="F71"/>
  <c r="F66"/>
  <c r="F42"/>
  <c r="E37"/>
  <c r="E23"/>
  <c r="F20"/>
  <c r="E13"/>
  <c r="F91" i="8"/>
  <c r="E87"/>
  <c r="F65"/>
  <c r="E64"/>
  <c r="E48"/>
  <c r="F47"/>
  <c r="E19"/>
  <c r="L4"/>
  <c r="F17"/>
  <c r="E14"/>
  <c r="H5"/>
  <c r="H6"/>
  <c r="H7"/>
  <c r="H8"/>
  <c r="H9"/>
  <c r="H10"/>
  <c r="H11"/>
  <c r="H12"/>
  <c r="H13"/>
  <c r="H15"/>
  <c r="H18"/>
  <c r="H20"/>
  <c r="H21"/>
  <c r="H22"/>
  <c r="H23"/>
  <c r="H24"/>
  <c r="H25"/>
  <c r="H26"/>
  <c r="H27"/>
  <c r="H28"/>
  <c r="H29"/>
  <c r="H30"/>
  <c r="H31"/>
  <c r="H32"/>
  <c r="H33"/>
  <c r="H34"/>
  <c r="H35"/>
  <c r="H36"/>
  <c r="H37"/>
  <c r="H38"/>
  <c r="H40"/>
  <c r="H42"/>
  <c r="H44"/>
  <c r="H46"/>
  <c r="H49"/>
  <c r="H50"/>
  <c r="H51"/>
  <c r="H52"/>
  <c r="H53"/>
  <c r="H54"/>
  <c r="H55"/>
  <c r="H56"/>
  <c r="H57"/>
  <c r="H58"/>
  <c r="H59"/>
  <c r="H60"/>
  <c r="H61"/>
  <c r="H62"/>
  <c r="H63"/>
  <c r="H66"/>
  <c r="H67"/>
  <c r="H68"/>
  <c r="H69"/>
  <c r="H70"/>
  <c r="H71"/>
  <c r="H72"/>
  <c r="H73"/>
  <c r="H74"/>
  <c r="H75"/>
  <c r="H76"/>
  <c r="H77"/>
  <c r="H78"/>
  <c r="H79"/>
  <c r="H80"/>
  <c r="H81"/>
  <c r="H82"/>
  <c r="H83"/>
  <c r="H84"/>
  <c r="H85"/>
  <c r="H86"/>
  <c r="H88"/>
  <c r="H89"/>
  <c r="H90"/>
  <c r="H92"/>
  <c r="H93"/>
  <c r="H94"/>
  <c r="H95"/>
  <c r="H96"/>
  <c r="H97"/>
  <c r="H98"/>
  <c r="H99"/>
  <c r="H100"/>
  <c r="H101"/>
  <c r="H102"/>
  <c r="H104"/>
  <c r="H105"/>
  <c r="H106"/>
  <c r="H107"/>
  <c r="L2"/>
  <c r="H4"/>
  <c r="G4"/>
  <c r="G5"/>
  <c r="G6"/>
  <c r="G7"/>
  <c r="G8"/>
  <c r="G9"/>
  <c r="G10"/>
  <c r="G11"/>
  <c r="G12"/>
  <c r="G13"/>
  <c r="L14"/>
  <c r="G15"/>
  <c r="L16"/>
  <c r="L17"/>
  <c r="G18"/>
  <c r="L19"/>
  <c r="G20"/>
  <c r="G21"/>
  <c r="G22"/>
  <c r="G23"/>
  <c r="G24"/>
  <c r="G25"/>
  <c r="G26"/>
  <c r="G27"/>
  <c r="G28"/>
  <c r="G29"/>
  <c r="G30"/>
  <c r="G31"/>
  <c r="G32"/>
  <c r="G33"/>
  <c r="G34"/>
  <c r="G35"/>
  <c r="G36"/>
  <c r="G37"/>
  <c r="G38"/>
  <c r="L39"/>
  <c r="G40"/>
  <c r="L41"/>
  <c r="G42"/>
  <c r="L43"/>
  <c r="G44"/>
  <c r="L45"/>
  <c r="G46"/>
  <c r="L47"/>
  <c r="L48"/>
  <c r="G49"/>
  <c r="G50"/>
  <c r="G51"/>
  <c r="G52"/>
  <c r="G53"/>
  <c r="G54"/>
  <c r="G55"/>
  <c r="G56"/>
  <c r="G57"/>
  <c r="G58"/>
  <c r="G59"/>
  <c r="G60"/>
  <c r="G61"/>
  <c r="G62"/>
  <c r="G63"/>
  <c r="L64"/>
  <c r="L65"/>
  <c r="G66"/>
  <c r="G67"/>
  <c r="G68"/>
  <c r="G69"/>
  <c r="G70"/>
  <c r="G71"/>
  <c r="G72"/>
  <c r="G73"/>
  <c r="G74"/>
  <c r="L75"/>
  <c r="G76"/>
  <c r="G77"/>
  <c r="G78"/>
  <c r="G79"/>
  <c r="G80"/>
  <c r="G81"/>
  <c r="G82"/>
  <c r="G83"/>
  <c r="G84"/>
  <c r="G85"/>
  <c r="G86"/>
  <c r="L87"/>
  <c r="G88"/>
  <c r="G89"/>
  <c r="G90"/>
  <c r="L91"/>
  <c r="G92"/>
  <c r="G93"/>
  <c r="G94"/>
  <c r="G95"/>
  <c r="G96"/>
  <c r="G97"/>
  <c r="G98"/>
  <c r="G99"/>
  <c r="G100"/>
  <c r="G101"/>
  <c r="G102"/>
  <c r="L103"/>
  <c r="G104"/>
  <c r="G105"/>
  <c r="G106"/>
  <c r="G107"/>
  <c r="G3"/>
  <c r="E5"/>
  <c r="F5"/>
  <c r="E6"/>
  <c r="F6"/>
  <c r="E7"/>
  <c r="F7"/>
  <c r="E8"/>
  <c r="F8"/>
  <c r="E9"/>
  <c r="F9"/>
  <c r="E10"/>
  <c r="F10"/>
  <c r="E11"/>
  <c r="F11"/>
  <c r="E12"/>
  <c r="F12"/>
  <c r="E13"/>
  <c r="F13"/>
  <c r="K14"/>
  <c r="E15"/>
  <c r="F15"/>
  <c r="J16"/>
  <c r="K16"/>
  <c r="J17"/>
  <c r="E18"/>
  <c r="F18"/>
  <c r="K19"/>
  <c r="E20"/>
  <c r="F20"/>
  <c r="E21"/>
  <c r="F21"/>
  <c r="E22"/>
  <c r="F22"/>
  <c r="E23"/>
  <c r="F23"/>
  <c r="E24"/>
  <c r="F24"/>
  <c r="E25"/>
  <c r="F25"/>
  <c r="E26"/>
  <c r="F26"/>
  <c r="E27"/>
  <c r="F27"/>
  <c r="E28"/>
  <c r="F28"/>
  <c r="E29"/>
  <c r="F29"/>
  <c r="E30"/>
  <c r="F30"/>
  <c r="E31"/>
  <c r="F31"/>
  <c r="E32"/>
  <c r="F32"/>
  <c r="E33"/>
  <c r="F33"/>
  <c r="E34"/>
  <c r="F34"/>
  <c r="E35"/>
  <c r="F35"/>
  <c r="E36"/>
  <c r="F36"/>
  <c r="E37"/>
  <c r="F37"/>
  <c r="E38"/>
  <c r="F38"/>
  <c r="J39"/>
  <c r="K39"/>
  <c r="E40"/>
  <c r="F40"/>
  <c r="J41"/>
  <c r="K41"/>
  <c r="E42"/>
  <c r="F42"/>
  <c r="J43"/>
  <c r="K43"/>
  <c r="E44"/>
  <c r="F44"/>
  <c r="J45"/>
  <c r="K45"/>
  <c r="E46"/>
  <c r="F46"/>
  <c r="J47"/>
  <c r="K47"/>
  <c r="K48"/>
  <c r="E49"/>
  <c r="F49"/>
  <c r="E50"/>
  <c r="F50"/>
  <c r="E51"/>
  <c r="F51"/>
  <c r="E52"/>
  <c r="F52"/>
  <c r="E53"/>
  <c r="F53"/>
  <c r="E54"/>
  <c r="F54"/>
  <c r="E55"/>
  <c r="F55"/>
  <c r="E56"/>
  <c r="F56"/>
  <c r="E57"/>
  <c r="F57"/>
  <c r="E58"/>
  <c r="F58"/>
  <c r="E59"/>
  <c r="F59"/>
  <c r="E60"/>
  <c r="F60"/>
  <c r="E61"/>
  <c r="F61"/>
  <c r="E62"/>
  <c r="F62"/>
  <c r="E63"/>
  <c r="F63"/>
  <c r="K64"/>
  <c r="J65"/>
  <c r="E66"/>
  <c r="F66"/>
  <c r="E67"/>
  <c r="F67"/>
  <c r="E68"/>
  <c r="F68"/>
  <c r="E69"/>
  <c r="F69"/>
  <c r="E70"/>
  <c r="F70"/>
  <c r="E71"/>
  <c r="F71"/>
  <c r="E72"/>
  <c r="F72"/>
  <c r="E73"/>
  <c r="F73"/>
  <c r="E74"/>
  <c r="F74"/>
  <c r="J75"/>
  <c r="K75"/>
  <c r="E76"/>
  <c r="F76"/>
  <c r="E77"/>
  <c r="F77"/>
  <c r="E78"/>
  <c r="F78"/>
  <c r="E79"/>
  <c r="F79"/>
  <c r="E80"/>
  <c r="F80"/>
  <c r="E81"/>
  <c r="F81"/>
  <c r="E82"/>
  <c r="F82"/>
  <c r="E83"/>
  <c r="F83"/>
  <c r="E84"/>
  <c r="F84"/>
  <c r="E85"/>
  <c r="F85"/>
  <c r="E86"/>
  <c r="F86"/>
  <c r="J87"/>
  <c r="K87"/>
  <c r="E88"/>
  <c r="F88"/>
  <c r="E89"/>
  <c r="F89"/>
  <c r="E90"/>
  <c r="F90"/>
  <c r="J91"/>
  <c r="K91"/>
  <c r="E92"/>
  <c r="F92"/>
  <c r="E93"/>
  <c r="F93"/>
  <c r="E94"/>
  <c r="F94"/>
  <c r="E95"/>
  <c r="F95"/>
  <c r="E96"/>
  <c r="F96"/>
  <c r="E97"/>
  <c r="F97"/>
  <c r="E98"/>
  <c r="F98"/>
  <c r="E99"/>
  <c r="F99"/>
  <c r="E100"/>
  <c r="F100"/>
  <c r="E101"/>
  <c r="F101"/>
  <c r="E102"/>
  <c r="F102"/>
  <c r="J103"/>
  <c r="K103"/>
  <c r="E104"/>
  <c r="F104"/>
  <c r="E105"/>
  <c r="F105"/>
  <c r="E106"/>
  <c r="F106"/>
  <c r="E107"/>
  <c r="F107"/>
  <c r="F4"/>
  <c r="E4"/>
  <c r="H7" i="7"/>
  <c r="H8"/>
  <c r="H9"/>
  <c r="H10"/>
  <c r="H11"/>
  <c r="H12"/>
  <c r="H14"/>
  <c r="H15"/>
  <c r="H16"/>
  <c r="H17"/>
  <c r="H18"/>
  <c r="H19"/>
  <c r="H21"/>
  <c r="H22"/>
  <c r="E5"/>
  <c r="F5"/>
  <c r="H5" s="1"/>
  <c r="G5"/>
  <c r="L2" s="1"/>
  <c r="J6"/>
  <c r="K6"/>
  <c r="L6"/>
  <c r="E7"/>
  <c r="F7"/>
  <c r="G7"/>
  <c r="E8"/>
  <c r="F8"/>
  <c r="G8"/>
  <c r="E9"/>
  <c r="F9"/>
  <c r="G9"/>
  <c r="E10"/>
  <c r="F10"/>
  <c r="G10"/>
  <c r="E11"/>
  <c r="F11"/>
  <c r="G11"/>
  <c r="E12"/>
  <c r="F12"/>
  <c r="G12"/>
  <c r="J13"/>
  <c r="K13"/>
  <c r="L13"/>
  <c r="E14"/>
  <c r="F14"/>
  <c r="G14"/>
  <c r="E15"/>
  <c r="F15"/>
  <c r="G15"/>
  <c r="E16"/>
  <c r="F16"/>
  <c r="G16"/>
  <c r="E17"/>
  <c r="F17"/>
  <c r="G17"/>
  <c r="E18"/>
  <c r="F18"/>
  <c r="G18"/>
  <c r="E19"/>
  <c r="F19"/>
  <c r="G19"/>
  <c r="E21"/>
  <c r="F21"/>
  <c r="G21"/>
  <c r="E22"/>
  <c r="F22"/>
  <c r="G22"/>
  <c r="E24"/>
  <c r="F24"/>
  <c r="G24"/>
  <c r="H24"/>
  <c r="E25"/>
  <c r="F25"/>
  <c r="G25"/>
  <c r="H25"/>
  <c r="E26"/>
  <c r="F26"/>
  <c r="G26"/>
  <c r="H26"/>
  <c r="E27"/>
  <c r="F27"/>
  <c r="G27"/>
  <c r="H27"/>
  <c r="E28"/>
  <c r="F28"/>
  <c r="G28"/>
  <c r="H28"/>
  <c r="E29"/>
  <c r="F29"/>
  <c r="G29"/>
  <c r="H29"/>
  <c r="E30"/>
  <c r="F30"/>
  <c r="G30"/>
  <c r="H30"/>
  <c r="E31"/>
  <c r="F31"/>
  <c r="G31"/>
  <c r="H31"/>
  <c r="E32"/>
  <c r="F32"/>
  <c r="G32"/>
  <c r="H32"/>
  <c r="E33"/>
  <c r="F33"/>
  <c r="G33"/>
  <c r="H33"/>
  <c r="E34"/>
  <c r="F34"/>
  <c r="G34"/>
  <c r="H34"/>
  <c r="E35"/>
  <c r="F35"/>
  <c r="G35"/>
  <c r="H35"/>
  <c r="E36"/>
  <c r="F36"/>
  <c r="G36"/>
  <c r="H36"/>
  <c r="E38"/>
  <c r="F38"/>
  <c r="G38"/>
  <c r="H38"/>
  <c r="E39"/>
  <c r="F39"/>
  <c r="G39"/>
  <c r="H39"/>
  <c r="E40"/>
  <c r="F40"/>
  <c r="G40"/>
  <c r="H40"/>
  <c r="E41"/>
  <c r="F41"/>
  <c r="G41"/>
  <c r="H41"/>
  <c r="E43"/>
  <c r="F43"/>
  <c r="H43" s="1"/>
  <c r="G43"/>
  <c r="E44"/>
  <c r="F44"/>
  <c r="H44" s="1"/>
  <c r="G44"/>
  <c r="E45"/>
  <c r="F45"/>
  <c r="H45" s="1"/>
  <c r="G45"/>
  <c r="E46"/>
  <c r="F46"/>
  <c r="H46" s="1"/>
  <c r="G46"/>
  <c r="E47"/>
  <c r="F47"/>
  <c r="H47" s="1"/>
  <c r="G47"/>
  <c r="E48"/>
  <c r="F48"/>
  <c r="H48" s="1"/>
  <c r="G48"/>
  <c r="E49"/>
  <c r="F49"/>
  <c r="H49" s="1"/>
  <c r="G49"/>
  <c r="E50"/>
  <c r="F50"/>
  <c r="H50" s="1"/>
  <c r="G50"/>
  <c r="E51"/>
  <c r="F51"/>
  <c r="H51" s="1"/>
  <c r="G51"/>
  <c r="E52"/>
  <c r="F52"/>
  <c r="H52" s="1"/>
  <c r="G52"/>
  <c r="E53"/>
  <c r="F53"/>
  <c r="H53" s="1"/>
  <c r="G53"/>
  <c r="E54"/>
  <c r="F54"/>
  <c r="H54" s="1"/>
  <c r="G54"/>
  <c r="E55"/>
  <c r="F55"/>
  <c r="H55" s="1"/>
  <c r="G55"/>
  <c r="E56"/>
  <c r="F56"/>
  <c r="H56" s="1"/>
  <c r="G56"/>
  <c r="E57"/>
  <c r="F57"/>
  <c r="H57" s="1"/>
  <c r="G57"/>
  <c r="E58"/>
  <c r="F58"/>
  <c r="H58" s="1"/>
  <c r="G58"/>
  <c r="H59"/>
  <c r="E60"/>
  <c r="H60" s="1"/>
  <c r="F60"/>
  <c r="G60"/>
  <c r="E61"/>
  <c r="H61" s="1"/>
  <c r="F61"/>
  <c r="G61"/>
  <c r="E62"/>
  <c r="H62" s="1"/>
  <c r="F62"/>
  <c r="G62"/>
  <c r="E63"/>
  <c r="H63" s="1"/>
  <c r="F63"/>
  <c r="G63"/>
  <c r="E64"/>
  <c r="H64" s="1"/>
  <c r="F64"/>
  <c r="G64"/>
  <c r="E65"/>
  <c r="H65" s="1"/>
  <c r="F65"/>
  <c r="G65"/>
  <c r="E67"/>
  <c r="F67"/>
  <c r="G67"/>
  <c r="H67"/>
  <c r="E68"/>
  <c r="F68"/>
  <c r="G68"/>
  <c r="H68"/>
  <c r="E69"/>
  <c r="F69"/>
  <c r="G69"/>
  <c r="H69"/>
  <c r="E70"/>
  <c r="F70"/>
  <c r="G70"/>
  <c r="H70"/>
  <c r="E72"/>
  <c r="F72"/>
  <c r="G72"/>
  <c r="H72"/>
  <c r="E73"/>
  <c r="F73"/>
  <c r="G73"/>
  <c r="H73"/>
  <c r="H74"/>
  <c r="E75"/>
  <c r="F75"/>
  <c r="H75" s="1"/>
  <c r="G75"/>
  <c r="E76"/>
  <c r="F76"/>
  <c r="H76" s="1"/>
  <c r="G76"/>
  <c r="E77"/>
  <c r="F77"/>
  <c r="H77" s="1"/>
  <c r="G77"/>
  <c r="E78"/>
  <c r="F78"/>
  <c r="H78" s="1"/>
  <c r="G78"/>
  <c r="E79"/>
  <c r="F79"/>
  <c r="H79" s="1"/>
  <c r="G79"/>
  <c r="E80"/>
  <c r="F80"/>
  <c r="H80" s="1"/>
  <c r="G80"/>
  <c r="E81"/>
  <c r="F81"/>
  <c r="H81" s="1"/>
  <c r="G81"/>
  <c r="E82"/>
  <c r="F82"/>
  <c r="H82" s="1"/>
  <c r="G82"/>
  <c r="E83"/>
  <c r="F83"/>
  <c r="H83" s="1"/>
  <c r="G83"/>
  <c r="E84"/>
  <c r="F84"/>
  <c r="H84" s="1"/>
  <c r="G84"/>
  <c r="E85"/>
  <c r="F85"/>
  <c r="H85" s="1"/>
  <c r="G85"/>
  <c r="E87"/>
  <c r="H87" s="1"/>
  <c r="F87"/>
  <c r="G87"/>
  <c r="H88"/>
  <c r="E89"/>
  <c r="F89"/>
  <c r="G89"/>
  <c r="H89"/>
  <c r="E90"/>
  <c r="F90"/>
  <c r="G90"/>
  <c r="H90"/>
  <c r="E91"/>
  <c r="F91"/>
  <c r="G91"/>
  <c r="H91"/>
  <c r="E92"/>
  <c r="F92"/>
  <c r="G92"/>
  <c r="H92"/>
  <c r="E93"/>
  <c r="F93"/>
  <c r="G93"/>
  <c r="H93"/>
  <c r="H94"/>
  <c r="E95"/>
  <c r="F95"/>
  <c r="G95"/>
  <c r="H95"/>
  <c r="E96"/>
  <c r="F96"/>
  <c r="G96"/>
  <c r="H96"/>
  <c r="E97"/>
  <c r="F97"/>
  <c r="G97"/>
  <c r="H97"/>
  <c r="E98"/>
  <c r="F98"/>
  <c r="G98"/>
  <c r="H98"/>
  <c r="E99"/>
  <c r="F99"/>
  <c r="G99"/>
  <c r="H99"/>
  <c r="E100"/>
  <c r="F100"/>
  <c r="G100"/>
  <c r="H100"/>
  <c r="E101"/>
  <c r="F101"/>
  <c r="G101"/>
  <c r="H101"/>
  <c r="E102"/>
  <c r="F102"/>
  <c r="G102"/>
  <c r="H102"/>
  <c r="E103"/>
  <c r="F103"/>
  <c r="G103"/>
  <c r="H103"/>
  <c r="E104"/>
  <c r="F104"/>
  <c r="G104"/>
  <c r="H104"/>
  <c r="E105"/>
  <c r="F105"/>
  <c r="G105"/>
  <c r="H105"/>
  <c r="E106"/>
  <c r="F106"/>
  <c r="G106"/>
  <c r="H106"/>
  <c r="E107"/>
  <c r="F107"/>
  <c r="G107"/>
  <c r="H107"/>
  <c r="E108"/>
  <c r="F108"/>
  <c r="G108"/>
  <c r="H108"/>
  <c r="E109"/>
  <c r="F109"/>
  <c r="G109"/>
  <c r="H109"/>
  <c r="E110"/>
  <c r="F110"/>
  <c r="G110"/>
  <c r="H110"/>
  <c r="E111"/>
  <c r="F111"/>
  <c r="G111"/>
  <c r="H111"/>
  <c r="E112"/>
  <c r="F112"/>
  <c r="G112"/>
  <c r="H112"/>
  <c r="H4"/>
  <c r="O5"/>
  <c r="L4"/>
  <c r="G4"/>
  <c r="L20"/>
  <c r="L23"/>
  <c r="L37"/>
  <c r="L42"/>
  <c r="L59"/>
  <c r="L66"/>
  <c r="L71"/>
  <c r="L74"/>
  <c r="L86"/>
  <c r="L88"/>
  <c r="L94"/>
  <c r="G3"/>
  <c r="J20"/>
  <c r="K20"/>
  <c r="J23"/>
  <c r="K23"/>
  <c r="J37"/>
  <c r="K37"/>
  <c r="J42"/>
  <c r="K42"/>
  <c r="J59"/>
  <c r="K59"/>
  <c r="J66"/>
  <c r="K66"/>
  <c r="J71"/>
  <c r="K71"/>
  <c r="J74"/>
  <c r="K74"/>
  <c r="J86"/>
  <c r="K86"/>
  <c r="J88"/>
  <c r="K88"/>
  <c r="J94"/>
  <c r="K94"/>
  <c r="F4"/>
  <c r="E4"/>
  <c r="D3" i="17" l="1"/>
  <c r="D5"/>
  <c r="I6"/>
  <c r="I5"/>
  <c r="X9" i="16"/>
  <c r="T9"/>
  <c r="P9"/>
  <c r="L9"/>
  <c r="H9"/>
  <c r="D5"/>
  <c r="D4"/>
  <c r="D9" s="1"/>
  <c r="O8" i="13"/>
  <c r="O8" i="11"/>
  <c r="O8" i="10"/>
  <c r="O8" i="9"/>
  <c r="P3" i="8"/>
  <c r="P6" s="1"/>
  <c r="P5"/>
  <c r="P4"/>
  <c r="L3"/>
  <c r="O4"/>
  <c r="O3"/>
  <c r="O6" s="1"/>
  <c r="O5"/>
  <c r="O8"/>
  <c r="O4" i="7"/>
  <c r="L5"/>
  <c r="O3"/>
  <c r="O6" s="1"/>
  <c r="P3"/>
  <c r="P6" s="1"/>
  <c r="O8"/>
  <c r="P5"/>
  <c r="P4"/>
</calcChain>
</file>

<file path=xl/comments1.xml><?xml version="1.0" encoding="utf-8"?>
<comments xmlns="http://schemas.openxmlformats.org/spreadsheetml/2006/main">
  <authors>
    <author>fletcher</author>
  </authors>
  <commentList>
    <comment ref="A2" authorId="0">
      <text>
        <r>
          <rPr>
            <b/>
            <sz val="9"/>
            <color indexed="81"/>
            <rFont val="Tahoma"/>
            <family val="2"/>
          </rPr>
          <t>fletcher:</t>
        </r>
        <r>
          <rPr>
            <sz val="9"/>
            <color indexed="81"/>
            <rFont val="Tahoma"/>
            <family val="2"/>
          </rPr>
          <t xml:space="preserve">
values obtained from Matlab's findpeaks</t>
        </r>
      </text>
    </comment>
  </commentList>
</comments>
</file>

<file path=xl/comments2.xml><?xml version="1.0" encoding="utf-8"?>
<comments xmlns="http://schemas.openxmlformats.org/spreadsheetml/2006/main">
  <authors>
    <author>fletcher</author>
  </authors>
  <commentList>
    <comment ref="I1" authorId="0">
      <text>
        <r>
          <rPr>
            <b/>
            <sz val="9"/>
            <color indexed="81"/>
            <rFont val="Tahoma"/>
            <family val="2"/>
          </rPr>
          <t>fletcher:</t>
        </r>
        <r>
          <rPr>
            <sz val="9"/>
            <color indexed="81"/>
            <rFont val="Tahoma"/>
            <family val="2"/>
          </rPr>
          <t xml:space="preserve">
figures obtained from Matlab's findpeaks function, then the values pasted here.
Some values were then deleted where the two channels obviousy did not line up. On viewing the plot in matlab, it is clear that superfluous peaks are sometimes chosen, in places where the plot is more challenging.
</t>
        </r>
      </text>
    </comment>
  </commentList>
</comments>
</file>

<file path=xl/comments3.xml><?xml version="1.0" encoding="utf-8"?>
<comments xmlns="http://schemas.openxmlformats.org/spreadsheetml/2006/main">
  <authors>
    <author>fletcher</author>
  </authors>
  <commentList>
    <comment ref="J20" authorId="0">
      <text>
        <r>
          <rPr>
            <b/>
            <sz val="9"/>
            <color indexed="81"/>
            <rFont val="Tahoma"/>
            <family val="2"/>
          </rPr>
          <t>fletcher:</t>
        </r>
        <r>
          <rPr>
            <sz val="9"/>
            <color indexed="81"/>
            <rFont val="Tahoma"/>
            <family val="2"/>
          </rPr>
          <t xml:space="preserve">
Some figures seem to be due to misalignment of the waves in the two traces, which at some times is ambiguous.
Rule used:
If a wavelength is 5 or over, it is assumed to be an error due to misalignment, so all figures in that row are removeed, so that they do not contribute to the averages.</t>
        </r>
      </text>
    </comment>
  </commentList>
</comments>
</file>

<file path=xl/comments4.xml><?xml version="1.0" encoding="utf-8"?>
<comments xmlns="http://schemas.openxmlformats.org/spreadsheetml/2006/main">
  <authors>
    <author>fletcher</author>
  </authors>
  <commentList>
    <comment ref="I1" authorId="0">
      <text>
        <r>
          <rPr>
            <b/>
            <sz val="9"/>
            <color indexed="81"/>
            <rFont val="Tahoma"/>
            <family val="2"/>
          </rPr>
          <t>fletcher:</t>
        </r>
        <r>
          <rPr>
            <sz val="9"/>
            <color indexed="81"/>
            <rFont val="Tahoma"/>
            <family val="2"/>
          </rPr>
          <t xml:space="preserve">
figures obtained from Matlab's findpeaks function, then the values pasted here.
Some values were then deleted where the two channels obviousy did not line up. On viewing the plot in matlab, it is clear that superfluous peaks are sometimes chosen, in places where the plot is more challenging.
</t>
        </r>
      </text>
    </comment>
  </commentList>
</comments>
</file>

<file path=xl/comments5.xml><?xml version="1.0" encoding="utf-8"?>
<comments xmlns="http://schemas.openxmlformats.org/spreadsheetml/2006/main">
  <authors>
    <author>fletcher</author>
  </authors>
  <commentList>
    <comment ref="K14" authorId="0">
      <text>
        <r>
          <rPr>
            <b/>
            <sz val="9"/>
            <color indexed="81"/>
            <rFont val="Tahoma"/>
            <family val="2"/>
          </rPr>
          <t>fletcher:</t>
        </r>
        <r>
          <rPr>
            <sz val="9"/>
            <color indexed="81"/>
            <rFont val="Tahoma"/>
            <family val="2"/>
          </rPr>
          <t xml:space="preserve">
any wavelengths over 5 are assumed to be due to misalignment error and are removed from averages</t>
        </r>
      </text>
    </comment>
  </commentList>
</comments>
</file>

<file path=xl/comments6.xml><?xml version="1.0" encoding="utf-8"?>
<comments xmlns="http://schemas.openxmlformats.org/spreadsheetml/2006/main">
  <authors>
    <author>fletcher</author>
  </authors>
  <commentList>
    <comment ref="B8" authorId="0">
      <text>
        <r>
          <rPr>
            <b/>
            <sz val="9"/>
            <color indexed="81"/>
            <rFont val="Tahoma"/>
            <family val="2"/>
          </rPr>
          <t>fletcher:</t>
        </r>
        <r>
          <rPr>
            <sz val="9"/>
            <color indexed="81"/>
            <rFont val="Tahoma"/>
            <family val="2"/>
          </rPr>
          <t xml:space="preserve">
unreliable wavelengths deleted</t>
        </r>
      </text>
    </comment>
  </commentList>
</comments>
</file>

<file path=xl/sharedStrings.xml><?xml version="1.0" encoding="utf-8"?>
<sst xmlns="http://schemas.openxmlformats.org/spreadsheetml/2006/main" count="267" uniqueCount="68">
  <si>
    <t>Averages (seconds)</t>
  </si>
  <si>
    <t>wavelength</t>
  </si>
  <si>
    <t>shortest</t>
  </si>
  <si>
    <t>longest</t>
  </si>
  <si>
    <t>cpm</t>
  </si>
  <si>
    <t>rST19</t>
  </si>
  <si>
    <t>Time</t>
  </si>
  <si>
    <t>peaks</t>
  </si>
  <si>
    <t>rST21</t>
  </si>
  <si>
    <t>lST36</t>
  </si>
  <si>
    <t>rST36</t>
  </si>
  <si>
    <t>ST36 lag</t>
  </si>
  <si>
    <t>ave</t>
  </si>
  <si>
    <t>lST19</t>
  </si>
  <si>
    <t>Wavelength</t>
  </si>
  <si>
    <t>least</t>
  </si>
  <si>
    <t>most</t>
  </si>
  <si>
    <t>lST21</t>
  </si>
  <si>
    <t>lST21 lag behind lST19</t>
  </si>
  <si>
    <t>peak</t>
  </si>
  <si>
    <t>St36 lag</t>
  </si>
  <si>
    <t>lST36 lag behind lST19</t>
  </si>
  <si>
    <t>diff check</t>
  </si>
  <si>
    <t>diff</t>
  </si>
  <si>
    <t>L lag</t>
  </si>
  <si>
    <t>lST21 lag behind rST21</t>
  </si>
  <si>
    <t>lST36 lag behind rST36</t>
  </si>
  <si>
    <t>rST36 lag behind rST19</t>
  </si>
  <si>
    <t>wavelengths</t>
  </si>
  <si>
    <t>rST19 lag</t>
  </si>
  <si>
    <t>rST19 lag behind l ST19</t>
  </si>
  <si>
    <t>rST21 lag</t>
  </si>
  <si>
    <t>rST21 lag behind rST19</t>
  </si>
  <si>
    <t>lST21 lag</t>
  </si>
  <si>
    <t>SD</t>
  </si>
  <si>
    <t>mean</t>
  </si>
  <si>
    <t>SE</t>
  </si>
  <si>
    <t>R ST21</t>
  </si>
  <si>
    <t>Medial</t>
  </si>
  <si>
    <t>(level with ren12</t>
  </si>
  <si>
    <t>(level with Ren14)</t>
  </si>
  <si>
    <t>electrode numbers</t>
  </si>
  <si>
    <t>s01</t>
  </si>
  <si>
    <t>s02</t>
  </si>
  <si>
    <t>s03</t>
  </si>
  <si>
    <t>s04</t>
  </si>
  <si>
    <t>s05</t>
  </si>
  <si>
    <t>s06</t>
  </si>
  <si>
    <t>s07</t>
  </si>
  <si>
    <t>s08</t>
  </si>
  <si>
    <t>s09</t>
  </si>
  <si>
    <t>s10</t>
  </si>
  <si>
    <t>s11</t>
  </si>
  <si>
    <t>s12</t>
  </si>
  <si>
    <t>lateral</t>
  </si>
  <si>
    <t>medial</t>
  </si>
  <si>
    <t>L ST21</t>
  </si>
  <si>
    <t>R ST19</t>
  </si>
  <si>
    <t>L ST19</t>
  </si>
  <si>
    <t>R ST36</t>
  </si>
  <si>
    <t>L ST36</t>
  </si>
  <si>
    <t>peak locs</t>
  </si>
  <si>
    <t>lowpass filter at 0.2 Hz, to reveal slow wave</t>
  </si>
  <si>
    <t>l st36</t>
  </si>
  <si>
    <t>waves</t>
  </si>
  <si>
    <t>r ST21</t>
  </si>
  <si>
    <t>min</t>
  </si>
  <si>
    <t>max</t>
  </si>
</sst>
</file>

<file path=xl/styles.xml><?xml version="1.0" encoding="utf-8"?>
<styleSheet xmlns="http://schemas.openxmlformats.org/spreadsheetml/2006/main">
  <numFmts count="3">
    <numFmt numFmtId="164" formatCode="0.000_ ;[Red]\-0.000\ "/>
    <numFmt numFmtId="165" formatCode="0.000"/>
    <numFmt numFmtId="166" formatCode="#,##0.000000"/>
  </numFmts>
  <fonts count="9">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b/>
      <sz val="11"/>
      <color theme="1"/>
      <name val="Calibri"/>
      <family val="2"/>
      <scheme val="minor"/>
    </font>
    <font>
      <sz val="11"/>
      <color theme="0" tint="-0.499984740745262"/>
      <name val="Calibri"/>
      <family val="2"/>
      <scheme val="minor"/>
    </font>
    <font>
      <sz val="11"/>
      <name val="Calibri"/>
      <family val="2"/>
      <scheme val="minor"/>
    </font>
    <font>
      <sz val="11"/>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164" fontId="0" fillId="0" borderId="0" xfId="0" applyNumberFormat="1"/>
    <xf numFmtId="0" fontId="5" fillId="0" borderId="0" xfId="0" applyFont="1"/>
    <xf numFmtId="0" fontId="6" fillId="0" borderId="0" xfId="0" applyFont="1"/>
    <xf numFmtId="0" fontId="0" fillId="0" borderId="0" xfId="0" applyFill="1"/>
    <xf numFmtId="164" fontId="0" fillId="0" borderId="0" xfId="0" applyNumberFormat="1" applyFill="1"/>
    <xf numFmtId="165" fontId="0" fillId="0" borderId="0" xfId="0" applyNumberFormat="1"/>
    <xf numFmtId="165" fontId="6" fillId="0" borderId="0" xfId="0" applyNumberFormat="1" applyFont="1"/>
    <xf numFmtId="0" fontId="7" fillId="0" borderId="0" xfId="0" applyFont="1"/>
    <xf numFmtId="166" fontId="0" fillId="0" borderId="0" xfId="0" applyNumberFormat="1"/>
    <xf numFmtId="0" fontId="8" fillId="0" borderId="0" xfId="0" applyFont="1" applyBorder="1" applyAlignment="1">
      <alignment vertical="top" wrapText="1"/>
    </xf>
    <xf numFmtId="0" fontId="2" fillId="0" borderId="0" xfId="0" applyFont="1" applyFill="1"/>
    <xf numFmtId="2" fontId="0" fillId="0" borderId="0" xfId="0" applyNumberFormat="1" applyFill="1"/>
    <xf numFmtId="0" fontId="5" fillId="0" borderId="0" xfId="0" applyFon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13"/>
  <sheetViews>
    <sheetView workbookViewId="0">
      <selection activeCell="C15" sqref="C15"/>
    </sheetView>
  </sheetViews>
  <sheetFormatPr defaultRowHeight="15"/>
  <cols>
    <col min="3" max="3" width="12.140625" customWidth="1"/>
  </cols>
  <sheetData>
    <row r="1" spans="1:3">
      <c r="A1" t="s">
        <v>41</v>
      </c>
    </row>
    <row r="2" spans="1:3">
      <c r="A2" s="11" t="s">
        <v>42</v>
      </c>
      <c r="B2" s="11" t="s">
        <v>10</v>
      </c>
      <c r="C2" s="11"/>
    </row>
    <row r="3" spans="1:3">
      <c r="A3" s="11" t="s">
        <v>43</v>
      </c>
      <c r="B3" s="11"/>
      <c r="C3" s="11" t="s">
        <v>54</v>
      </c>
    </row>
    <row r="4" spans="1:3">
      <c r="A4" s="11" t="s">
        <v>44</v>
      </c>
      <c r="B4" s="11"/>
      <c r="C4" s="11" t="s">
        <v>38</v>
      </c>
    </row>
    <row r="5" spans="1:3">
      <c r="A5" s="11" t="s">
        <v>45</v>
      </c>
      <c r="B5" s="11" t="s">
        <v>9</v>
      </c>
      <c r="C5" s="11"/>
    </row>
    <row r="6" spans="1:3" ht="30">
      <c r="A6" s="11" t="s">
        <v>46</v>
      </c>
      <c r="B6" s="11" t="s">
        <v>8</v>
      </c>
      <c r="C6" s="11" t="s">
        <v>39</v>
      </c>
    </row>
    <row r="7" spans="1:3">
      <c r="A7" s="11" t="s">
        <v>47</v>
      </c>
      <c r="B7" s="11"/>
      <c r="C7" s="11" t="s">
        <v>55</v>
      </c>
    </row>
    <row r="8" spans="1:3">
      <c r="A8" s="11" t="s">
        <v>48</v>
      </c>
      <c r="B8" s="11" t="s">
        <v>17</v>
      </c>
      <c r="C8" s="11"/>
    </row>
    <row r="9" spans="1:3">
      <c r="A9" s="11" t="s">
        <v>49</v>
      </c>
      <c r="B9" s="11"/>
      <c r="C9" s="11" t="s">
        <v>55</v>
      </c>
    </row>
    <row r="10" spans="1:3" ht="30">
      <c r="A10" s="11" t="s">
        <v>50</v>
      </c>
      <c r="B10" s="11" t="s">
        <v>5</v>
      </c>
      <c r="C10" s="11" t="s">
        <v>40</v>
      </c>
    </row>
    <row r="11" spans="1:3">
      <c r="A11" s="11" t="s">
        <v>51</v>
      </c>
      <c r="B11" s="11"/>
      <c r="C11" s="11" t="s">
        <v>55</v>
      </c>
    </row>
    <row r="12" spans="1:3">
      <c r="A12" s="11" t="s">
        <v>52</v>
      </c>
      <c r="B12" s="11" t="s">
        <v>13</v>
      </c>
      <c r="C12" s="11"/>
    </row>
    <row r="13" spans="1:3">
      <c r="A13" s="11" t="s">
        <v>53</v>
      </c>
      <c r="B13" s="11"/>
      <c r="C13" s="11" t="s">
        <v>55</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I41"/>
  <sheetViews>
    <sheetView tabSelected="1" workbookViewId="0">
      <selection activeCell="K31" sqref="K31"/>
    </sheetView>
  </sheetViews>
  <sheetFormatPr defaultRowHeight="15"/>
  <sheetData>
    <row r="1" spans="1:9">
      <c r="A1" t="s">
        <v>62</v>
      </c>
    </row>
    <row r="2" spans="1:9">
      <c r="A2" s="3" t="s">
        <v>63</v>
      </c>
      <c r="B2" t="s">
        <v>64</v>
      </c>
      <c r="F2" s="3" t="s">
        <v>65</v>
      </c>
      <c r="G2" t="s">
        <v>64</v>
      </c>
    </row>
    <row r="3" spans="1:9">
      <c r="A3">
        <v>8.3710000000000004</v>
      </c>
      <c r="C3" t="s">
        <v>35</v>
      </c>
      <c r="D3">
        <f>AVERAGE(B4:B41)</f>
        <v>10.357516129032259</v>
      </c>
    </row>
    <row r="4" spans="1:9">
      <c r="A4">
        <v>14.426</v>
      </c>
      <c r="B4">
        <f>A4-A3</f>
        <v>6.0549999999999997</v>
      </c>
      <c r="C4" t="s">
        <v>34</v>
      </c>
      <c r="D4">
        <f>STDEV(B4:B41)</f>
        <v>2.6473985201950918</v>
      </c>
    </row>
    <row r="5" spans="1:9">
      <c r="A5">
        <v>26.273</v>
      </c>
      <c r="B5">
        <f t="shared" ref="B5:B41" si="0">A5-A4</f>
        <v>11.847</v>
      </c>
      <c r="C5" t="s">
        <v>66</v>
      </c>
      <c r="D5">
        <f>MIN(B4:B41)</f>
        <v>6.0549999999999997</v>
      </c>
      <c r="F5">
        <v>24.027000000000001</v>
      </c>
      <c r="H5" t="s">
        <v>35</v>
      </c>
      <c r="I5">
        <f>AVERAGE(G7:G41)</f>
        <v>10.8795</v>
      </c>
    </row>
    <row r="6" spans="1:9">
      <c r="A6">
        <v>37.381999999999998</v>
      </c>
      <c r="B6">
        <f t="shared" si="0"/>
        <v>11.108999999999998</v>
      </c>
      <c r="C6" t="s">
        <v>67</v>
      </c>
      <c r="D6">
        <f>MAX(B5:B42)</f>
        <v>15.796999999999969</v>
      </c>
      <c r="F6">
        <v>54.817999999999998</v>
      </c>
      <c r="H6" t="s">
        <v>34</v>
      </c>
      <c r="I6">
        <f>STDEV(G7:G41)</f>
        <v>2.9773452622000058</v>
      </c>
    </row>
    <row r="7" spans="1:9">
      <c r="A7">
        <v>47.820999999999998</v>
      </c>
      <c r="B7">
        <f t="shared" si="0"/>
        <v>10.439</v>
      </c>
      <c r="F7">
        <v>65.088999999999999</v>
      </c>
      <c r="G7">
        <f t="shared" ref="G7:G41" si="1">F7-F6</f>
        <v>10.271000000000001</v>
      </c>
      <c r="H7" t="s">
        <v>66</v>
      </c>
      <c r="I7">
        <f>MIN(G7:G41)</f>
        <v>6.0750000000000455</v>
      </c>
    </row>
    <row r="8" spans="1:9">
      <c r="A8">
        <v>70.057000000000002</v>
      </c>
      <c r="F8">
        <v>72.816999999999993</v>
      </c>
      <c r="G8">
        <f t="shared" si="1"/>
        <v>7.7279999999999944</v>
      </c>
      <c r="H8" t="s">
        <v>67</v>
      </c>
      <c r="I8">
        <f>MAX(G7:G41)</f>
        <v>16.476999999999975</v>
      </c>
    </row>
    <row r="9" spans="1:9">
      <c r="A9">
        <v>77.77</v>
      </c>
      <c r="B9">
        <f t="shared" si="0"/>
        <v>7.7129999999999939</v>
      </c>
      <c r="F9">
        <v>87.042000000000002</v>
      </c>
      <c r="G9">
        <f t="shared" si="1"/>
        <v>14.225000000000009</v>
      </c>
    </row>
    <row r="10" spans="1:9">
      <c r="A10">
        <v>86.28</v>
      </c>
      <c r="B10">
        <f t="shared" si="0"/>
        <v>8.5100000000000051</v>
      </c>
      <c r="F10">
        <v>97.811000000000007</v>
      </c>
      <c r="G10">
        <f t="shared" si="1"/>
        <v>10.769000000000005</v>
      </c>
    </row>
    <row r="11" spans="1:9">
      <c r="A11">
        <v>97.918999999999997</v>
      </c>
      <c r="B11">
        <f t="shared" si="0"/>
        <v>11.638999999999996</v>
      </c>
      <c r="F11">
        <v>108.045</v>
      </c>
      <c r="G11">
        <f t="shared" si="1"/>
        <v>10.233999999999995</v>
      </c>
    </row>
    <row r="12" spans="1:9">
      <c r="A12">
        <v>119.307</v>
      </c>
      <c r="F12">
        <v>116.142</v>
      </c>
      <c r="G12">
        <f t="shared" si="1"/>
        <v>8.0969999999999942</v>
      </c>
    </row>
    <row r="13" spans="1:9">
      <c r="A13">
        <v>130.07</v>
      </c>
      <c r="B13">
        <f t="shared" si="0"/>
        <v>10.762999999999991</v>
      </c>
      <c r="F13">
        <v>137.94800000000001</v>
      </c>
    </row>
    <row r="14" spans="1:9">
      <c r="A14">
        <v>140.69200000000001</v>
      </c>
      <c r="B14">
        <f t="shared" si="0"/>
        <v>10.622000000000014</v>
      </c>
      <c r="F14">
        <v>153.87799999999999</v>
      </c>
      <c r="G14">
        <f t="shared" si="1"/>
        <v>15.929999999999978</v>
      </c>
    </row>
    <row r="15" spans="1:9">
      <c r="A15">
        <v>155.714</v>
      </c>
      <c r="B15">
        <f t="shared" si="0"/>
        <v>15.021999999999991</v>
      </c>
      <c r="F15">
        <v>166.727</v>
      </c>
      <c r="G15">
        <f t="shared" si="1"/>
        <v>12.849000000000018</v>
      </c>
    </row>
    <row r="16" spans="1:9">
      <c r="A16">
        <v>163.964</v>
      </c>
      <c r="B16">
        <f t="shared" si="0"/>
        <v>8.25</v>
      </c>
      <c r="F16">
        <v>173.875</v>
      </c>
      <c r="G16">
        <f t="shared" si="1"/>
        <v>7.1479999999999961</v>
      </c>
    </row>
    <row r="17" spans="1:7">
      <c r="A17">
        <v>171.863</v>
      </c>
      <c r="B17">
        <f t="shared" si="0"/>
        <v>7.8990000000000009</v>
      </c>
      <c r="F17">
        <v>185.27600000000001</v>
      </c>
      <c r="G17">
        <f t="shared" si="1"/>
        <v>11.40100000000001</v>
      </c>
    </row>
    <row r="18" spans="1:7">
      <c r="A18">
        <v>178.43700000000001</v>
      </c>
      <c r="B18">
        <f t="shared" si="0"/>
        <v>6.5740000000000123</v>
      </c>
      <c r="F18">
        <v>189.37899999999999</v>
      </c>
    </row>
    <row r="19" spans="1:7">
      <c r="A19">
        <v>186.29300000000001</v>
      </c>
      <c r="B19">
        <f t="shared" si="0"/>
        <v>7.8559999999999945</v>
      </c>
      <c r="F19">
        <v>206.566</v>
      </c>
    </row>
    <row r="20" spans="1:7">
      <c r="A20">
        <v>197.119</v>
      </c>
      <c r="B20">
        <f t="shared" si="0"/>
        <v>10.825999999999993</v>
      </c>
      <c r="F20">
        <v>215.02099999999999</v>
      </c>
      <c r="G20">
        <f t="shared" si="1"/>
        <v>8.4549999999999841</v>
      </c>
    </row>
    <row r="21" spans="1:7">
      <c r="A21">
        <v>207.07499999999999</v>
      </c>
      <c r="B21">
        <f t="shared" si="0"/>
        <v>9.9559999999999889</v>
      </c>
      <c r="F21">
        <v>230.58799999999999</v>
      </c>
      <c r="G21">
        <f t="shared" si="1"/>
        <v>15.567000000000007</v>
      </c>
    </row>
    <row r="22" spans="1:7">
      <c r="A22">
        <v>215.47900000000001</v>
      </c>
      <c r="B22">
        <f t="shared" si="0"/>
        <v>8.4040000000000248</v>
      </c>
      <c r="F22">
        <v>238.999</v>
      </c>
      <c r="G22">
        <f t="shared" si="1"/>
        <v>8.4110000000000014</v>
      </c>
    </row>
    <row r="23" spans="1:7">
      <c r="A23">
        <v>228.27199999999999</v>
      </c>
      <c r="B23">
        <f t="shared" si="0"/>
        <v>12.792999999999978</v>
      </c>
      <c r="F23">
        <v>258.91500000000002</v>
      </c>
    </row>
    <row r="24" spans="1:7">
      <c r="A24">
        <v>237.102</v>
      </c>
      <c r="B24">
        <f t="shared" si="0"/>
        <v>8.8300000000000125</v>
      </c>
      <c r="F24">
        <v>271.49099999999999</v>
      </c>
      <c r="G24">
        <f t="shared" si="1"/>
        <v>12.575999999999965</v>
      </c>
    </row>
    <row r="25" spans="1:7">
      <c r="A25">
        <v>245.209</v>
      </c>
      <c r="B25">
        <f t="shared" si="0"/>
        <v>8.1069999999999993</v>
      </c>
      <c r="F25">
        <v>282.09199999999998</v>
      </c>
      <c r="G25">
        <f t="shared" si="1"/>
        <v>10.600999999999999</v>
      </c>
    </row>
    <row r="26" spans="1:7">
      <c r="A26">
        <v>260.02999999999997</v>
      </c>
      <c r="B26">
        <f t="shared" si="0"/>
        <v>14.82099999999997</v>
      </c>
      <c r="F26">
        <v>304.57299999999998</v>
      </c>
    </row>
    <row r="27" spans="1:7">
      <c r="A27">
        <v>273.78399999999999</v>
      </c>
      <c r="B27">
        <f t="shared" si="0"/>
        <v>13.754000000000019</v>
      </c>
      <c r="F27">
        <v>313.78300000000002</v>
      </c>
      <c r="G27">
        <f t="shared" si="1"/>
        <v>9.2100000000000364</v>
      </c>
    </row>
    <row r="28" spans="1:7">
      <c r="A28">
        <v>282.74599999999998</v>
      </c>
      <c r="B28">
        <f t="shared" si="0"/>
        <v>8.9619999999999891</v>
      </c>
      <c r="F28">
        <v>321.31799999999998</v>
      </c>
      <c r="G28">
        <f t="shared" si="1"/>
        <v>7.5349999999999682</v>
      </c>
    </row>
    <row r="29" spans="1:7">
      <c r="A29">
        <v>290.44799999999998</v>
      </c>
      <c r="B29">
        <f t="shared" si="0"/>
        <v>7.7019999999999982</v>
      </c>
      <c r="F29">
        <v>332.61200000000002</v>
      </c>
      <c r="G29">
        <f t="shared" si="1"/>
        <v>11.29400000000004</v>
      </c>
    </row>
    <row r="30" spans="1:7">
      <c r="A30">
        <v>306.90199999999999</v>
      </c>
      <c r="F30">
        <v>346.72500000000002</v>
      </c>
      <c r="G30">
        <f t="shared" si="1"/>
        <v>14.113</v>
      </c>
    </row>
    <row r="31" spans="1:7">
      <c r="A31">
        <v>324.452</v>
      </c>
      <c r="F31">
        <v>356.49900000000002</v>
      </c>
      <c r="G31">
        <f t="shared" si="1"/>
        <v>9.7740000000000009</v>
      </c>
    </row>
    <row r="32" spans="1:7">
      <c r="A32">
        <v>337.65800000000002</v>
      </c>
      <c r="B32">
        <f t="shared" si="0"/>
        <v>13.206000000000017</v>
      </c>
      <c r="F32">
        <v>367.77100000000002</v>
      </c>
      <c r="G32">
        <f t="shared" si="1"/>
        <v>11.271999999999991</v>
      </c>
    </row>
    <row r="33" spans="1:7">
      <c r="A33">
        <v>357.452</v>
      </c>
      <c r="F33">
        <v>377.416</v>
      </c>
      <c r="G33">
        <f t="shared" si="1"/>
        <v>9.6449999999999818</v>
      </c>
    </row>
    <row r="34" spans="1:7">
      <c r="A34">
        <v>366.57400000000001</v>
      </c>
      <c r="B34">
        <f t="shared" si="0"/>
        <v>9.1220000000000141</v>
      </c>
      <c r="F34">
        <v>384.97199999999998</v>
      </c>
      <c r="G34">
        <f t="shared" si="1"/>
        <v>7.5559999999999832</v>
      </c>
    </row>
    <row r="35" spans="1:7">
      <c r="A35">
        <v>383.89</v>
      </c>
      <c r="F35">
        <v>391.04700000000003</v>
      </c>
      <c r="G35">
        <f t="shared" si="1"/>
        <v>6.0750000000000455</v>
      </c>
    </row>
    <row r="36" spans="1:7">
      <c r="A36">
        <v>395.79300000000001</v>
      </c>
      <c r="B36">
        <f t="shared" si="0"/>
        <v>11.90300000000002</v>
      </c>
      <c r="F36">
        <v>407.084</v>
      </c>
      <c r="G36">
        <f t="shared" si="1"/>
        <v>16.036999999999978</v>
      </c>
    </row>
    <row r="37" spans="1:7">
      <c r="A37">
        <v>411.59</v>
      </c>
      <c r="B37">
        <f t="shared" si="0"/>
        <v>15.796999999999969</v>
      </c>
      <c r="F37">
        <v>423.56099999999998</v>
      </c>
      <c r="G37">
        <f t="shared" si="1"/>
        <v>16.476999999999975</v>
      </c>
    </row>
    <row r="38" spans="1:7">
      <c r="A38">
        <v>424.45299999999997</v>
      </c>
      <c r="B38">
        <f t="shared" si="0"/>
        <v>12.863</v>
      </c>
      <c r="F38">
        <v>431.32799999999997</v>
      </c>
      <c r="G38">
        <f t="shared" si="1"/>
        <v>7.7669999999999959</v>
      </c>
    </row>
    <row r="39" spans="1:7">
      <c r="A39">
        <v>431.36399999999998</v>
      </c>
      <c r="B39">
        <f t="shared" si="0"/>
        <v>6.9110000000000014</v>
      </c>
      <c r="F39">
        <v>440.733</v>
      </c>
      <c r="G39">
        <f t="shared" si="1"/>
        <v>9.4050000000000296</v>
      </c>
    </row>
    <row r="40" spans="1:7">
      <c r="A40">
        <v>455.29899999999998</v>
      </c>
      <c r="F40">
        <v>455.54</v>
      </c>
      <c r="G40">
        <f t="shared" si="1"/>
        <v>14.807000000000016</v>
      </c>
    </row>
    <row r="41" spans="1:7">
      <c r="A41">
        <v>468.12700000000001</v>
      </c>
      <c r="B41">
        <f t="shared" si="0"/>
        <v>12.828000000000031</v>
      </c>
      <c r="F41">
        <v>466.69600000000003</v>
      </c>
      <c r="G41">
        <f t="shared" si="1"/>
        <v>11.156000000000006</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X180"/>
  <sheetViews>
    <sheetView workbookViewId="0">
      <selection activeCell="X9" sqref="X9"/>
    </sheetView>
  </sheetViews>
  <sheetFormatPr defaultRowHeight="15"/>
  <cols>
    <col min="2" max="2" width="9.85546875" customWidth="1"/>
  </cols>
  <sheetData>
    <row r="1" spans="1:24">
      <c r="A1" s="3" t="s">
        <v>37</v>
      </c>
      <c r="E1" s="3" t="s">
        <v>56</v>
      </c>
      <c r="I1" s="3" t="s">
        <v>57</v>
      </c>
      <c r="M1" s="3" t="s">
        <v>58</v>
      </c>
      <c r="Q1" s="3" t="s">
        <v>59</v>
      </c>
      <c r="U1" s="3" t="s">
        <v>60</v>
      </c>
    </row>
    <row r="2" spans="1:24">
      <c r="A2" t="s">
        <v>61</v>
      </c>
      <c r="B2" t="s">
        <v>1</v>
      </c>
      <c r="C2" s="1"/>
      <c r="E2" t="s">
        <v>61</v>
      </c>
      <c r="F2" t="s">
        <v>1</v>
      </c>
      <c r="G2" s="1"/>
      <c r="I2" t="s">
        <v>61</v>
      </c>
      <c r="J2" t="s">
        <v>1</v>
      </c>
      <c r="K2" s="1"/>
      <c r="M2" t="s">
        <v>61</v>
      </c>
      <c r="N2" t="s">
        <v>1</v>
      </c>
      <c r="O2" s="1"/>
      <c r="Q2" t="s">
        <v>61</v>
      </c>
      <c r="R2" t="s">
        <v>1</v>
      </c>
      <c r="S2" s="1"/>
      <c r="U2" t="s">
        <v>61</v>
      </c>
      <c r="V2" t="s">
        <v>1</v>
      </c>
      <c r="W2" s="1"/>
    </row>
    <row r="3" spans="1:24">
      <c r="A3">
        <v>1.837</v>
      </c>
      <c r="C3" s="1" t="s">
        <v>0</v>
      </c>
      <c r="E3">
        <v>0.85</v>
      </c>
      <c r="G3" s="1" t="s">
        <v>0</v>
      </c>
      <c r="I3">
        <v>0.97199999999999998</v>
      </c>
      <c r="K3" s="1" t="s">
        <v>0</v>
      </c>
      <c r="M3">
        <v>0.84699999999999998</v>
      </c>
      <c r="O3" s="1" t="s">
        <v>0</v>
      </c>
      <c r="Q3">
        <v>0.79500000000000004</v>
      </c>
      <c r="S3" s="1" t="s">
        <v>0</v>
      </c>
      <c r="U3">
        <v>1.6930000000000001</v>
      </c>
      <c r="W3" s="1" t="s">
        <v>0</v>
      </c>
    </row>
    <row r="4" spans="1:24">
      <c r="A4">
        <v>4.38</v>
      </c>
      <c r="B4">
        <f>A4-A3</f>
        <v>2.5430000000000001</v>
      </c>
      <c r="C4" s="12" t="s">
        <v>35</v>
      </c>
      <c r="D4" s="13">
        <f>AVERAGE(B4:B164)</f>
        <v>2.9538136645962729</v>
      </c>
      <c r="E4">
        <v>3.1669999999999998</v>
      </c>
      <c r="F4">
        <f>E4-E3</f>
        <v>2.3169999999999997</v>
      </c>
      <c r="G4" s="12" t="s">
        <v>35</v>
      </c>
      <c r="H4" s="13">
        <f>AVERAGE(F4:F161)</f>
        <v>3.0219050632911393</v>
      </c>
      <c r="I4">
        <v>2.0249999999999999</v>
      </c>
      <c r="J4">
        <f>I4-I3</f>
        <v>1.0529999999999999</v>
      </c>
      <c r="K4" s="12" t="s">
        <v>35</v>
      </c>
      <c r="L4" s="13">
        <f>AVERAGE(J4:J167)</f>
        <v>2.9046097560975608</v>
      </c>
      <c r="M4">
        <v>2.7040000000000002</v>
      </c>
      <c r="N4">
        <f>M4-M3</f>
        <v>1.8570000000000002</v>
      </c>
      <c r="O4" s="12" t="s">
        <v>35</v>
      </c>
      <c r="P4" s="13">
        <f>AVERAGE(N4:N174)</f>
        <v>2.7999590643274854</v>
      </c>
      <c r="Q4">
        <v>2.7959999999999998</v>
      </c>
      <c r="R4">
        <f>Q4-Q3</f>
        <v>2.0009999999999999</v>
      </c>
      <c r="S4" s="12" t="s">
        <v>35</v>
      </c>
      <c r="T4" s="13">
        <f>AVERAGE(R4:R173)</f>
        <v>2.8089823529411766</v>
      </c>
      <c r="U4">
        <v>4.0030000000000001</v>
      </c>
      <c r="V4">
        <f>U4-U3</f>
        <v>2.31</v>
      </c>
      <c r="W4" s="12" t="s">
        <v>35</v>
      </c>
      <c r="X4" s="13">
        <f>AVERAGE(V4:V180)</f>
        <v>2.6946214689265537</v>
      </c>
    </row>
    <row r="5" spans="1:24">
      <c r="A5">
        <v>7.7290000000000001</v>
      </c>
      <c r="B5">
        <f t="shared" ref="B5:B68" si="0">A5-A4</f>
        <v>3.3490000000000002</v>
      </c>
      <c r="C5" s="5" t="s">
        <v>34</v>
      </c>
      <c r="D5" s="13">
        <f>STDEV(B4:B164)</f>
        <v>0.68565996679266128</v>
      </c>
      <c r="E5">
        <v>6.0819999999999999</v>
      </c>
      <c r="F5">
        <f t="shared" ref="F5:F68" si="1">E5-E4</f>
        <v>2.915</v>
      </c>
      <c r="G5" s="5" t="s">
        <v>34</v>
      </c>
      <c r="H5" s="13">
        <f>STDEV(F4:F161)</f>
        <v>1.2236251288273536</v>
      </c>
      <c r="I5">
        <v>4.3840000000000003</v>
      </c>
      <c r="J5">
        <f t="shared" ref="J5:J68" si="2">I5-I4</f>
        <v>2.3590000000000004</v>
      </c>
      <c r="K5" s="5" t="s">
        <v>34</v>
      </c>
      <c r="L5" s="13">
        <f>STDEV(J4:J167)</f>
        <v>0.69923388849832013</v>
      </c>
      <c r="M5">
        <v>4.2</v>
      </c>
      <c r="N5">
        <f t="shared" ref="N5:N68" si="3">M5-M4</f>
        <v>1.496</v>
      </c>
      <c r="O5" s="5" t="s">
        <v>34</v>
      </c>
      <c r="P5" s="13">
        <f>STDEV(N4:N174)</f>
        <v>1.0387649474070031</v>
      </c>
      <c r="Q5">
        <v>5.9870000000000001</v>
      </c>
      <c r="R5">
        <f t="shared" ref="R5:R68" si="4">Q5-Q4</f>
        <v>3.1910000000000003</v>
      </c>
      <c r="S5" s="5" t="s">
        <v>34</v>
      </c>
      <c r="T5" s="13">
        <f>STDEV(R4:R173)</f>
        <v>0.80341323987488389</v>
      </c>
      <c r="U5">
        <v>5.798</v>
      </c>
      <c r="V5">
        <f t="shared" ref="V5:V68" si="5">U5-U4</f>
        <v>1.7949999999999999</v>
      </c>
      <c r="W5" s="5" t="s">
        <v>34</v>
      </c>
      <c r="X5" s="13">
        <f>STDEV(V4:V180)</f>
        <v>1.284960062251711</v>
      </c>
    </row>
    <row r="6" spans="1:24">
      <c r="A6">
        <v>10.83</v>
      </c>
      <c r="B6">
        <f t="shared" si="0"/>
        <v>3.101</v>
      </c>
      <c r="C6" s="14" t="s">
        <v>36</v>
      </c>
      <c r="D6" s="13">
        <f>STDEV(B4:B164)/SQRT(COUNT(B4:B164))</f>
        <v>5.4037575497085252E-2</v>
      </c>
      <c r="E6">
        <v>9.0329999999999995</v>
      </c>
      <c r="F6">
        <f t="shared" si="1"/>
        <v>2.9509999999999996</v>
      </c>
      <c r="G6" s="14" t="s">
        <v>36</v>
      </c>
      <c r="H6" s="13">
        <f>STDEV(F4:F161)/SQRT(COUNT(F4:F161))</f>
        <v>9.7346388433906722E-2</v>
      </c>
      <c r="I6">
        <v>7.7320000000000002</v>
      </c>
      <c r="J6">
        <f t="shared" si="2"/>
        <v>3.3479999999999999</v>
      </c>
      <c r="K6" s="14" t="s">
        <v>36</v>
      </c>
      <c r="L6" s="13">
        <f>STDEV(J4:J167)/SQRT(COUNT(J4:J167))</f>
        <v>5.4600993403390384E-2</v>
      </c>
      <c r="M6">
        <v>7.1790000000000003</v>
      </c>
      <c r="N6">
        <f t="shared" si="3"/>
        <v>2.9790000000000001</v>
      </c>
      <c r="O6" s="14" t="s">
        <v>36</v>
      </c>
      <c r="P6" s="13">
        <f>STDEV(N4:N174)/SQRT(COUNT(N4:N174))</f>
        <v>7.9436340909464373E-2</v>
      </c>
      <c r="Q6">
        <v>8.9220000000000006</v>
      </c>
      <c r="R6">
        <f t="shared" si="4"/>
        <v>2.9350000000000005</v>
      </c>
      <c r="S6" s="14" t="s">
        <v>36</v>
      </c>
      <c r="T6" s="13">
        <f>STDEV(R4:R173)/SQRT(COUNT(R4:R173))</f>
        <v>6.1618982656047004E-2</v>
      </c>
      <c r="U6">
        <v>9.6170000000000009</v>
      </c>
      <c r="V6">
        <f t="shared" si="5"/>
        <v>3.8190000000000008</v>
      </c>
      <c r="W6" s="14" t="s">
        <v>36</v>
      </c>
      <c r="X6" s="13">
        <f>STDEV(V4:V180)/SQRT(COUNT(V4:V180))</f>
        <v>9.658351269337663E-2</v>
      </c>
    </row>
    <row r="7" spans="1:24">
      <c r="A7">
        <v>14.493</v>
      </c>
      <c r="B7">
        <f t="shared" si="0"/>
        <v>3.6630000000000003</v>
      </c>
      <c r="C7" s="12" t="s">
        <v>2</v>
      </c>
      <c r="D7" s="13">
        <f>MIN(B4:B164)</f>
        <v>1.2139999999999986</v>
      </c>
      <c r="E7">
        <v>12.401999999999999</v>
      </c>
      <c r="F7">
        <f t="shared" si="1"/>
        <v>3.3689999999999998</v>
      </c>
      <c r="G7" s="12" t="s">
        <v>2</v>
      </c>
      <c r="H7" s="13">
        <f>MIN(F4:F161)</f>
        <v>1.0830000000000268</v>
      </c>
      <c r="I7">
        <v>10.956</v>
      </c>
      <c r="J7">
        <f t="shared" si="2"/>
        <v>3.2239999999999993</v>
      </c>
      <c r="K7" s="12" t="s">
        <v>2</v>
      </c>
      <c r="L7" s="13">
        <f>MIN(J4:J167)</f>
        <v>0.8709999999999809</v>
      </c>
      <c r="M7">
        <v>9.1240000000000006</v>
      </c>
      <c r="N7">
        <f t="shared" si="3"/>
        <v>1.9450000000000003</v>
      </c>
      <c r="O7" s="12" t="s">
        <v>2</v>
      </c>
      <c r="P7" s="13">
        <f>MIN(N4:N174)</f>
        <v>1.25</v>
      </c>
      <c r="Q7">
        <v>12.726000000000001</v>
      </c>
      <c r="R7">
        <f t="shared" si="4"/>
        <v>3.8040000000000003</v>
      </c>
      <c r="S7" s="12" t="s">
        <v>2</v>
      </c>
      <c r="T7" s="13">
        <f>MIN(R4:R173)</f>
        <v>1.282</v>
      </c>
      <c r="U7">
        <v>11.958</v>
      </c>
      <c r="V7">
        <f t="shared" si="5"/>
        <v>2.3409999999999993</v>
      </c>
      <c r="W7" s="12" t="s">
        <v>2</v>
      </c>
      <c r="X7" s="13">
        <f>MIN(V4:V180)</f>
        <v>0.96800000000001774</v>
      </c>
    </row>
    <row r="8" spans="1:24">
      <c r="A8">
        <v>17.855</v>
      </c>
      <c r="B8">
        <f t="shared" si="0"/>
        <v>3.3620000000000001</v>
      </c>
      <c r="C8" s="12" t="s">
        <v>3</v>
      </c>
      <c r="D8" s="13">
        <f>MAX(B5:B164)</f>
        <v>5.146000000000015</v>
      </c>
      <c r="E8">
        <v>16.109000000000002</v>
      </c>
      <c r="F8">
        <f t="shared" si="1"/>
        <v>3.7070000000000025</v>
      </c>
      <c r="G8" s="12" t="s">
        <v>3</v>
      </c>
      <c r="H8" s="13">
        <f>MAX(F5:F161)</f>
        <v>7.7529999999999859</v>
      </c>
      <c r="I8">
        <v>14.500999999999999</v>
      </c>
      <c r="J8">
        <f t="shared" si="2"/>
        <v>3.5449999999999999</v>
      </c>
      <c r="K8" s="12" t="s">
        <v>3</v>
      </c>
      <c r="L8" s="13">
        <f>MAX(J5:J167)</f>
        <v>4.6950000000000074</v>
      </c>
      <c r="M8">
        <v>11.347</v>
      </c>
      <c r="N8">
        <f t="shared" si="3"/>
        <v>2.222999999999999</v>
      </c>
      <c r="O8" s="12" t="s">
        <v>3</v>
      </c>
      <c r="P8" s="13">
        <f>MAX(N5:N174)</f>
        <v>8.4209999999999923</v>
      </c>
      <c r="Q8">
        <v>16.099</v>
      </c>
      <c r="R8">
        <f t="shared" si="4"/>
        <v>3.3729999999999993</v>
      </c>
      <c r="S8" s="12" t="s">
        <v>3</v>
      </c>
      <c r="T8" s="13">
        <f>MAX(R5:R173)</f>
        <v>5.2130000000000081</v>
      </c>
      <c r="U8">
        <v>14.339</v>
      </c>
      <c r="V8">
        <f t="shared" si="5"/>
        <v>2.3810000000000002</v>
      </c>
      <c r="W8" s="12" t="s">
        <v>3</v>
      </c>
      <c r="X8" s="13">
        <f>MAX(V5:V180)</f>
        <v>10.800999999999988</v>
      </c>
    </row>
    <row r="9" spans="1:24">
      <c r="A9">
        <v>21.7</v>
      </c>
      <c r="B9">
        <f t="shared" si="0"/>
        <v>3.8449999999999989</v>
      </c>
      <c r="C9" s="12" t="s">
        <v>4</v>
      </c>
      <c r="D9" s="13">
        <f>60/D4</f>
        <v>20.312723418929945</v>
      </c>
      <c r="E9">
        <v>18.847000000000001</v>
      </c>
      <c r="F9">
        <f t="shared" si="1"/>
        <v>2.7379999999999995</v>
      </c>
      <c r="G9" s="12" t="s">
        <v>4</v>
      </c>
      <c r="H9" s="13">
        <f>60/H4</f>
        <v>19.855024808308951</v>
      </c>
      <c r="I9">
        <v>17.861000000000001</v>
      </c>
      <c r="J9">
        <f t="shared" si="2"/>
        <v>3.3600000000000012</v>
      </c>
      <c r="K9" s="12" t="s">
        <v>4</v>
      </c>
      <c r="L9" s="13">
        <f>60/L4</f>
        <v>20.656819689475938</v>
      </c>
      <c r="M9">
        <v>13.006</v>
      </c>
      <c r="N9">
        <f t="shared" si="3"/>
        <v>1.6590000000000007</v>
      </c>
      <c r="O9" s="12" t="s">
        <v>4</v>
      </c>
      <c r="P9" s="13">
        <f>60/P4</f>
        <v>21.428884716359679</v>
      </c>
      <c r="Q9">
        <v>19.100000000000001</v>
      </c>
      <c r="R9">
        <f t="shared" si="4"/>
        <v>3.0010000000000012</v>
      </c>
      <c r="S9" s="12" t="s">
        <v>4</v>
      </c>
      <c r="T9" s="13">
        <f>60/T4</f>
        <v>21.36004875117009</v>
      </c>
      <c r="U9">
        <v>16.126999999999999</v>
      </c>
      <c r="V9">
        <f t="shared" si="5"/>
        <v>1.7879999999999985</v>
      </c>
      <c r="W9" s="12" t="s">
        <v>4</v>
      </c>
      <c r="X9" s="13">
        <f>60/X4</f>
        <v>22.266578327197095</v>
      </c>
    </row>
    <row r="10" spans="1:24">
      <c r="A10">
        <v>24.744</v>
      </c>
      <c r="B10">
        <f t="shared" si="0"/>
        <v>3.0440000000000005</v>
      </c>
      <c r="E10">
        <v>23.277000000000001</v>
      </c>
      <c r="F10">
        <f t="shared" si="1"/>
        <v>4.43</v>
      </c>
      <c r="I10">
        <v>21.736999999999998</v>
      </c>
      <c r="J10">
        <f t="shared" si="2"/>
        <v>3.8759999999999977</v>
      </c>
      <c r="M10">
        <v>14.865</v>
      </c>
      <c r="N10">
        <f t="shared" si="3"/>
        <v>1.859</v>
      </c>
      <c r="Q10">
        <v>21.984999999999999</v>
      </c>
      <c r="R10">
        <f t="shared" si="4"/>
        <v>2.884999999999998</v>
      </c>
      <c r="U10">
        <v>19.184999999999999</v>
      </c>
      <c r="V10">
        <f t="shared" si="5"/>
        <v>3.0579999999999998</v>
      </c>
    </row>
    <row r="11" spans="1:24">
      <c r="A11">
        <v>27.797000000000001</v>
      </c>
      <c r="B11">
        <f t="shared" si="0"/>
        <v>3.0530000000000008</v>
      </c>
      <c r="E11">
        <v>26.457999999999998</v>
      </c>
      <c r="F11">
        <f t="shared" si="1"/>
        <v>3.1809999999999974</v>
      </c>
      <c r="I11">
        <v>24.718</v>
      </c>
      <c r="J11">
        <f t="shared" si="2"/>
        <v>2.9810000000000016</v>
      </c>
      <c r="M11">
        <v>16.88</v>
      </c>
      <c r="N11">
        <f t="shared" si="3"/>
        <v>2.0149999999999988</v>
      </c>
      <c r="Q11">
        <v>23.266999999999999</v>
      </c>
      <c r="R11">
        <f t="shared" si="4"/>
        <v>1.282</v>
      </c>
      <c r="U11">
        <v>21.649000000000001</v>
      </c>
      <c r="V11">
        <f t="shared" si="5"/>
        <v>2.4640000000000022</v>
      </c>
    </row>
    <row r="12" spans="1:24">
      <c r="A12">
        <v>31.074999999999999</v>
      </c>
      <c r="B12">
        <f t="shared" si="0"/>
        <v>3.2779999999999987</v>
      </c>
      <c r="E12">
        <v>29.452000000000002</v>
      </c>
      <c r="F12">
        <f t="shared" si="1"/>
        <v>2.9940000000000033</v>
      </c>
      <c r="I12">
        <v>27.774999999999999</v>
      </c>
      <c r="J12">
        <f t="shared" si="2"/>
        <v>3.0569999999999986</v>
      </c>
      <c r="M12">
        <v>18.748999999999999</v>
      </c>
      <c r="N12">
        <f t="shared" si="3"/>
        <v>1.8689999999999998</v>
      </c>
      <c r="Q12">
        <v>25.754999999999999</v>
      </c>
      <c r="R12">
        <f t="shared" si="4"/>
        <v>2.4879999999999995</v>
      </c>
      <c r="U12">
        <v>23.672999999999998</v>
      </c>
      <c r="V12">
        <f t="shared" si="5"/>
        <v>2.0239999999999974</v>
      </c>
    </row>
    <row r="13" spans="1:24">
      <c r="A13">
        <v>34.432000000000002</v>
      </c>
      <c r="B13">
        <f t="shared" si="0"/>
        <v>3.3570000000000029</v>
      </c>
      <c r="E13">
        <v>32.176000000000002</v>
      </c>
      <c r="F13">
        <f t="shared" si="1"/>
        <v>2.7240000000000002</v>
      </c>
      <c r="I13">
        <v>31.039000000000001</v>
      </c>
      <c r="J13">
        <f t="shared" si="2"/>
        <v>3.2640000000000029</v>
      </c>
      <c r="M13">
        <v>21.864000000000001</v>
      </c>
      <c r="N13">
        <f t="shared" si="3"/>
        <v>3.115000000000002</v>
      </c>
      <c r="Q13">
        <v>29.503</v>
      </c>
      <c r="R13">
        <f t="shared" si="4"/>
        <v>3.7480000000000011</v>
      </c>
      <c r="U13">
        <v>25.734999999999999</v>
      </c>
      <c r="V13">
        <f t="shared" si="5"/>
        <v>2.0620000000000012</v>
      </c>
    </row>
    <row r="14" spans="1:24">
      <c r="A14">
        <v>37.616</v>
      </c>
      <c r="B14">
        <f t="shared" si="0"/>
        <v>3.1839999999999975</v>
      </c>
      <c r="E14">
        <v>34.002000000000002</v>
      </c>
      <c r="F14">
        <f t="shared" si="1"/>
        <v>1.8260000000000005</v>
      </c>
      <c r="I14">
        <v>34.343000000000004</v>
      </c>
      <c r="J14">
        <f t="shared" si="2"/>
        <v>3.304000000000002</v>
      </c>
      <c r="M14">
        <v>23.594000000000001</v>
      </c>
      <c r="N14">
        <f t="shared" si="3"/>
        <v>1.7300000000000004</v>
      </c>
      <c r="Q14">
        <v>32.277000000000001</v>
      </c>
      <c r="R14">
        <f t="shared" si="4"/>
        <v>2.7740000000000009</v>
      </c>
      <c r="U14">
        <v>26.824999999999999</v>
      </c>
      <c r="V14">
        <f t="shared" si="5"/>
        <v>1.0899999999999999</v>
      </c>
    </row>
    <row r="15" spans="1:24">
      <c r="A15">
        <v>40.658999999999999</v>
      </c>
      <c r="B15">
        <f t="shared" si="0"/>
        <v>3.0429999999999993</v>
      </c>
      <c r="E15">
        <v>36.167000000000002</v>
      </c>
      <c r="F15">
        <f t="shared" si="1"/>
        <v>2.1649999999999991</v>
      </c>
      <c r="I15">
        <v>37.615000000000002</v>
      </c>
      <c r="J15">
        <f t="shared" si="2"/>
        <v>3.2719999999999985</v>
      </c>
      <c r="M15">
        <v>26.507000000000001</v>
      </c>
      <c r="N15">
        <f t="shared" si="3"/>
        <v>2.9130000000000003</v>
      </c>
      <c r="Q15">
        <v>35.883000000000003</v>
      </c>
      <c r="R15">
        <f t="shared" si="4"/>
        <v>3.6060000000000016</v>
      </c>
      <c r="U15">
        <v>29.247</v>
      </c>
      <c r="V15">
        <f t="shared" si="5"/>
        <v>2.4220000000000006</v>
      </c>
    </row>
    <row r="16" spans="1:24">
      <c r="A16">
        <v>43.872999999999998</v>
      </c>
      <c r="B16">
        <f t="shared" si="0"/>
        <v>3.2139999999999986</v>
      </c>
      <c r="E16">
        <v>39.128</v>
      </c>
      <c r="F16">
        <f t="shared" si="1"/>
        <v>2.9609999999999985</v>
      </c>
      <c r="I16">
        <v>40.640999999999998</v>
      </c>
      <c r="J16">
        <f t="shared" si="2"/>
        <v>3.0259999999999962</v>
      </c>
      <c r="M16">
        <v>29.969000000000001</v>
      </c>
      <c r="N16">
        <f t="shared" si="3"/>
        <v>3.4619999999999997</v>
      </c>
      <c r="Q16">
        <v>38.942999999999998</v>
      </c>
      <c r="R16">
        <f t="shared" si="4"/>
        <v>3.0599999999999952</v>
      </c>
      <c r="U16">
        <v>33.698</v>
      </c>
      <c r="V16">
        <f t="shared" si="5"/>
        <v>4.4510000000000005</v>
      </c>
    </row>
    <row r="17" spans="1:22">
      <c r="A17">
        <v>46.927999999999997</v>
      </c>
      <c r="B17">
        <f t="shared" si="0"/>
        <v>3.0549999999999997</v>
      </c>
      <c r="E17">
        <v>42.472999999999999</v>
      </c>
      <c r="F17">
        <f t="shared" si="1"/>
        <v>3.3449999999999989</v>
      </c>
      <c r="I17">
        <v>43.817999999999998</v>
      </c>
      <c r="J17">
        <f t="shared" si="2"/>
        <v>3.1769999999999996</v>
      </c>
      <c r="M17">
        <v>33.497999999999998</v>
      </c>
      <c r="N17">
        <f t="shared" si="3"/>
        <v>3.5289999999999964</v>
      </c>
      <c r="Q17">
        <v>42.957999999999998</v>
      </c>
      <c r="R17">
        <f t="shared" si="4"/>
        <v>4.0150000000000006</v>
      </c>
      <c r="U17">
        <v>35.79</v>
      </c>
      <c r="V17">
        <f t="shared" si="5"/>
        <v>2.0919999999999987</v>
      </c>
    </row>
    <row r="18" spans="1:22">
      <c r="A18">
        <v>50.098999999999997</v>
      </c>
      <c r="B18">
        <f t="shared" si="0"/>
        <v>3.1709999999999994</v>
      </c>
      <c r="E18">
        <v>45.066000000000003</v>
      </c>
      <c r="F18">
        <f t="shared" si="1"/>
        <v>2.5930000000000035</v>
      </c>
      <c r="I18">
        <v>46.963999999999999</v>
      </c>
      <c r="J18">
        <f t="shared" si="2"/>
        <v>3.1460000000000008</v>
      </c>
      <c r="M18">
        <v>36.463999999999999</v>
      </c>
      <c r="N18">
        <f t="shared" si="3"/>
        <v>2.9660000000000011</v>
      </c>
      <c r="Q18">
        <v>45.835999999999999</v>
      </c>
      <c r="R18">
        <f t="shared" si="4"/>
        <v>2.8780000000000001</v>
      </c>
      <c r="U18">
        <v>38.835000000000001</v>
      </c>
      <c r="V18">
        <f t="shared" si="5"/>
        <v>3.0450000000000017</v>
      </c>
    </row>
    <row r="19" spans="1:22">
      <c r="A19">
        <v>53.238</v>
      </c>
      <c r="B19">
        <f t="shared" si="0"/>
        <v>3.1390000000000029</v>
      </c>
      <c r="E19">
        <v>48.856999999999999</v>
      </c>
      <c r="F19">
        <f t="shared" si="1"/>
        <v>3.7909999999999968</v>
      </c>
      <c r="I19">
        <v>50.078000000000003</v>
      </c>
      <c r="J19">
        <f t="shared" si="2"/>
        <v>3.1140000000000043</v>
      </c>
      <c r="M19">
        <v>39.438000000000002</v>
      </c>
      <c r="N19">
        <f t="shared" si="3"/>
        <v>2.9740000000000038</v>
      </c>
      <c r="Q19">
        <v>48.494999999999997</v>
      </c>
      <c r="R19">
        <f t="shared" si="4"/>
        <v>2.6589999999999989</v>
      </c>
      <c r="U19">
        <v>41.350999999999999</v>
      </c>
      <c r="V19">
        <f t="shared" si="5"/>
        <v>2.5159999999999982</v>
      </c>
    </row>
    <row r="20" spans="1:22">
      <c r="A20">
        <v>56.436</v>
      </c>
      <c r="B20">
        <f t="shared" si="0"/>
        <v>3.1980000000000004</v>
      </c>
      <c r="E20">
        <v>51.128</v>
      </c>
      <c r="F20">
        <f t="shared" si="1"/>
        <v>2.2710000000000008</v>
      </c>
      <c r="I20">
        <v>53.158000000000001</v>
      </c>
      <c r="J20">
        <f t="shared" si="2"/>
        <v>3.0799999999999983</v>
      </c>
      <c r="M20">
        <v>44.015000000000001</v>
      </c>
      <c r="N20">
        <f t="shared" si="3"/>
        <v>4.5769999999999982</v>
      </c>
      <c r="Q20">
        <v>51.601999999999997</v>
      </c>
      <c r="R20">
        <f t="shared" si="4"/>
        <v>3.1069999999999993</v>
      </c>
      <c r="U20">
        <v>44.326999999999998</v>
      </c>
      <c r="V20">
        <f t="shared" si="5"/>
        <v>2.9759999999999991</v>
      </c>
    </row>
    <row r="21" spans="1:22">
      <c r="A21">
        <v>59.688000000000002</v>
      </c>
      <c r="B21">
        <f t="shared" si="0"/>
        <v>3.2520000000000024</v>
      </c>
      <c r="E21">
        <v>54.195999999999998</v>
      </c>
      <c r="F21">
        <f t="shared" si="1"/>
        <v>3.0679999999999978</v>
      </c>
      <c r="I21">
        <v>56.353000000000002</v>
      </c>
      <c r="J21">
        <f t="shared" si="2"/>
        <v>3.1950000000000003</v>
      </c>
      <c r="M21">
        <v>46.423999999999999</v>
      </c>
      <c r="N21">
        <f t="shared" si="3"/>
        <v>2.4089999999999989</v>
      </c>
      <c r="Q21">
        <v>56.168999999999997</v>
      </c>
      <c r="R21">
        <f t="shared" si="4"/>
        <v>4.5670000000000002</v>
      </c>
      <c r="U21">
        <v>45.898000000000003</v>
      </c>
      <c r="V21">
        <f t="shared" si="5"/>
        <v>1.5710000000000051</v>
      </c>
    </row>
    <row r="22" spans="1:22">
      <c r="A22">
        <v>63.314999999999998</v>
      </c>
      <c r="B22">
        <f t="shared" si="0"/>
        <v>3.6269999999999953</v>
      </c>
      <c r="E22">
        <v>57.271999999999998</v>
      </c>
      <c r="F22">
        <f t="shared" si="1"/>
        <v>3.0760000000000005</v>
      </c>
      <c r="I22">
        <v>59.892000000000003</v>
      </c>
      <c r="J22">
        <f t="shared" si="2"/>
        <v>3.5390000000000015</v>
      </c>
      <c r="M22">
        <v>50.036000000000001</v>
      </c>
      <c r="N22">
        <f t="shared" si="3"/>
        <v>3.6120000000000019</v>
      </c>
      <c r="Q22">
        <v>57.88</v>
      </c>
      <c r="R22">
        <f t="shared" si="4"/>
        <v>1.7110000000000056</v>
      </c>
      <c r="U22">
        <v>48.265999999999998</v>
      </c>
      <c r="V22">
        <f t="shared" si="5"/>
        <v>2.367999999999995</v>
      </c>
    </row>
    <row r="23" spans="1:22">
      <c r="A23">
        <v>66.369</v>
      </c>
      <c r="B23">
        <f t="shared" si="0"/>
        <v>3.054000000000002</v>
      </c>
      <c r="E23">
        <v>61.698999999999998</v>
      </c>
      <c r="F23">
        <f t="shared" si="1"/>
        <v>4.4269999999999996</v>
      </c>
      <c r="I23">
        <v>63.314999999999998</v>
      </c>
      <c r="J23">
        <f t="shared" si="2"/>
        <v>3.4229999999999947</v>
      </c>
      <c r="M23">
        <v>51.994</v>
      </c>
      <c r="N23">
        <f t="shared" si="3"/>
        <v>1.9579999999999984</v>
      </c>
      <c r="Q23">
        <v>60.518000000000001</v>
      </c>
      <c r="R23">
        <f t="shared" si="4"/>
        <v>2.6379999999999981</v>
      </c>
      <c r="U23">
        <v>49.941000000000003</v>
      </c>
      <c r="V23">
        <f t="shared" si="5"/>
        <v>1.6750000000000043</v>
      </c>
    </row>
    <row r="24" spans="1:22">
      <c r="A24">
        <v>69.564999999999998</v>
      </c>
      <c r="B24">
        <f t="shared" si="0"/>
        <v>3.195999999999998</v>
      </c>
      <c r="E24">
        <v>65.307000000000002</v>
      </c>
      <c r="F24">
        <f t="shared" si="1"/>
        <v>3.6080000000000041</v>
      </c>
      <c r="I24">
        <v>66.373999999999995</v>
      </c>
      <c r="J24">
        <f t="shared" si="2"/>
        <v>3.0589999999999975</v>
      </c>
      <c r="M24">
        <v>55.863999999999997</v>
      </c>
      <c r="N24">
        <f t="shared" si="3"/>
        <v>3.8699999999999974</v>
      </c>
      <c r="Q24">
        <v>61.942</v>
      </c>
      <c r="R24">
        <f t="shared" si="4"/>
        <v>1.4239999999999995</v>
      </c>
      <c r="U24">
        <v>51.48</v>
      </c>
      <c r="V24">
        <f t="shared" si="5"/>
        <v>1.5389999999999944</v>
      </c>
    </row>
    <row r="25" spans="1:22">
      <c r="A25">
        <v>72.567999999999998</v>
      </c>
      <c r="B25">
        <f t="shared" si="0"/>
        <v>3.0030000000000001</v>
      </c>
      <c r="E25">
        <v>67.722999999999999</v>
      </c>
      <c r="F25">
        <f t="shared" si="1"/>
        <v>2.4159999999999968</v>
      </c>
      <c r="I25">
        <v>69.543000000000006</v>
      </c>
      <c r="J25">
        <f t="shared" si="2"/>
        <v>3.1690000000000111</v>
      </c>
      <c r="M25">
        <v>58.783999999999999</v>
      </c>
      <c r="N25">
        <f t="shared" si="3"/>
        <v>2.9200000000000017</v>
      </c>
      <c r="Q25">
        <v>64.558999999999997</v>
      </c>
      <c r="R25">
        <f t="shared" si="4"/>
        <v>2.6169999999999973</v>
      </c>
      <c r="U25">
        <v>54.247999999999998</v>
      </c>
      <c r="V25">
        <f t="shared" si="5"/>
        <v>2.7680000000000007</v>
      </c>
    </row>
    <row r="26" spans="1:22">
      <c r="A26">
        <v>75.375</v>
      </c>
      <c r="B26">
        <f t="shared" si="0"/>
        <v>2.8070000000000022</v>
      </c>
      <c r="E26">
        <v>71.144000000000005</v>
      </c>
      <c r="F26">
        <f t="shared" si="1"/>
        <v>3.4210000000000065</v>
      </c>
      <c r="I26">
        <v>72.53</v>
      </c>
      <c r="J26">
        <f t="shared" si="2"/>
        <v>2.9869999999999948</v>
      </c>
      <c r="M26">
        <v>60.143000000000001</v>
      </c>
      <c r="N26">
        <f t="shared" si="3"/>
        <v>1.3590000000000018</v>
      </c>
      <c r="Q26">
        <v>68.991</v>
      </c>
      <c r="R26">
        <f t="shared" si="4"/>
        <v>4.4320000000000022</v>
      </c>
      <c r="U26">
        <v>55.905000000000001</v>
      </c>
      <c r="V26">
        <f t="shared" si="5"/>
        <v>1.6570000000000036</v>
      </c>
    </row>
    <row r="27" spans="1:22">
      <c r="A27">
        <v>78.369</v>
      </c>
      <c r="B27">
        <f t="shared" si="0"/>
        <v>2.9939999999999998</v>
      </c>
      <c r="E27">
        <v>73.980999999999995</v>
      </c>
      <c r="F27">
        <f t="shared" si="1"/>
        <v>2.8369999999999891</v>
      </c>
      <c r="I27">
        <v>75.361999999999995</v>
      </c>
      <c r="J27">
        <f t="shared" si="2"/>
        <v>2.8319999999999936</v>
      </c>
      <c r="M27">
        <v>62.192</v>
      </c>
      <c r="N27">
        <f t="shared" si="3"/>
        <v>2.0489999999999995</v>
      </c>
      <c r="Q27">
        <v>71.132999999999996</v>
      </c>
      <c r="R27">
        <f t="shared" si="4"/>
        <v>2.1419999999999959</v>
      </c>
      <c r="U27">
        <v>60.369</v>
      </c>
      <c r="V27">
        <f t="shared" si="5"/>
        <v>4.4639999999999986</v>
      </c>
    </row>
    <row r="28" spans="1:22">
      <c r="A28">
        <v>81.384</v>
      </c>
      <c r="B28">
        <f t="shared" si="0"/>
        <v>3.0150000000000006</v>
      </c>
      <c r="E28">
        <v>76.358000000000004</v>
      </c>
      <c r="F28">
        <f t="shared" si="1"/>
        <v>2.3770000000000095</v>
      </c>
      <c r="I28">
        <v>78.308000000000007</v>
      </c>
      <c r="J28">
        <f t="shared" si="2"/>
        <v>2.9460000000000122</v>
      </c>
      <c r="M28">
        <v>63.610999999999997</v>
      </c>
      <c r="N28">
        <f t="shared" si="3"/>
        <v>1.4189999999999969</v>
      </c>
      <c r="Q28">
        <v>73.725999999999999</v>
      </c>
      <c r="R28">
        <f t="shared" si="4"/>
        <v>2.5930000000000035</v>
      </c>
      <c r="U28">
        <v>61.801000000000002</v>
      </c>
      <c r="V28">
        <f t="shared" si="5"/>
        <v>1.4320000000000022</v>
      </c>
    </row>
    <row r="29" spans="1:22">
      <c r="A29">
        <v>84.33</v>
      </c>
      <c r="B29">
        <f t="shared" si="0"/>
        <v>2.945999999999998</v>
      </c>
      <c r="E29">
        <v>83.132000000000005</v>
      </c>
      <c r="F29">
        <f t="shared" si="1"/>
        <v>6.7740000000000009</v>
      </c>
      <c r="I29">
        <v>81.406999999999996</v>
      </c>
      <c r="J29">
        <f t="shared" si="2"/>
        <v>3.0989999999999895</v>
      </c>
      <c r="M29">
        <v>69.191000000000003</v>
      </c>
      <c r="N29">
        <f t="shared" si="3"/>
        <v>5.5800000000000054</v>
      </c>
      <c r="Q29">
        <v>76.662000000000006</v>
      </c>
      <c r="R29">
        <f t="shared" si="4"/>
        <v>2.936000000000007</v>
      </c>
      <c r="U29">
        <v>64.527000000000001</v>
      </c>
      <c r="V29">
        <f t="shared" si="5"/>
        <v>2.7259999999999991</v>
      </c>
    </row>
    <row r="30" spans="1:22">
      <c r="A30">
        <v>87.417000000000002</v>
      </c>
      <c r="B30">
        <f t="shared" si="0"/>
        <v>3.0870000000000033</v>
      </c>
      <c r="E30">
        <v>85.683000000000007</v>
      </c>
      <c r="F30">
        <f t="shared" si="1"/>
        <v>2.5510000000000019</v>
      </c>
      <c r="I30">
        <v>84.283000000000001</v>
      </c>
      <c r="J30">
        <f t="shared" si="2"/>
        <v>2.8760000000000048</v>
      </c>
      <c r="M30">
        <v>71.325000000000003</v>
      </c>
      <c r="N30">
        <f t="shared" si="3"/>
        <v>2.1340000000000003</v>
      </c>
      <c r="Q30">
        <v>79.822000000000003</v>
      </c>
      <c r="R30">
        <f t="shared" si="4"/>
        <v>3.1599999999999966</v>
      </c>
      <c r="U30">
        <v>66.117000000000004</v>
      </c>
      <c r="V30">
        <f t="shared" si="5"/>
        <v>1.5900000000000034</v>
      </c>
    </row>
    <row r="31" spans="1:22">
      <c r="A31">
        <v>90.656999999999996</v>
      </c>
      <c r="B31">
        <f t="shared" si="0"/>
        <v>3.2399999999999949</v>
      </c>
      <c r="E31">
        <v>88.262</v>
      </c>
      <c r="F31">
        <f t="shared" si="1"/>
        <v>2.5789999999999935</v>
      </c>
      <c r="I31">
        <v>87.394000000000005</v>
      </c>
      <c r="J31">
        <f t="shared" si="2"/>
        <v>3.1110000000000042</v>
      </c>
      <c r="M31">
        <v>74.230999999999995</v>
      </c>
      <c r="N31">
        <f t="shared" si="3"/>
        <v>2.9059999999999917</v>
      </c>
      <c r="Q31">
        <v>83.100999999999999</v>
      </c>
      <c r="R31">
        <f t="shared" si="4"/>
        <v>3.2789999999999964</v>
      </c>
      <c r="U31">
        <v>70.316000000000003</v>
      </c>
      <c r="V31">
        <f t="shared" si="5"/>
        <v>4.1989999999999981</v>
      </c>
    </row>
    <row r="32" spans="1:22">
      <c r="A32">
        <v>93.173000000000002</v>
      </c>
      <c r="B32">
        <f t="shared" si="0"/>
        <v>2.5160000000000053</v>
      </c>
      <c r="E32">
        <v>91.314999999999998</v>
      </c>
      <c r="F32">
        <f t="shared" si="1"/>
        <v>3.0529999999999973</v>
      </c>
      <c r="I32">
        <v>90.644000000000005</v>
      </c>
      <c r="J32">
        <f t="shared" si="2"/>
        <v>3.25</v>
      </c>
      <c r="M32">
        <v>76.206999999999994</v>
      </c>
      <c r="N32">
        <f t="shared" si="3"/>
        <v>1.9759999999999991</v>
      </c>
      <c r="Q32">
        <v>85.665000000000006</v>
      </c>
      <c r="R32">
        <f t="shared" si="4"/>
        <v>2.5640000000000072</v>
      </c>
      <c r="U32">
        <v>71.733000000000004</v>
      </c>
      <c r="V32">
        <f t="shared" si="5"/>
        <v>1.4170000000000016</v>
      </c>
    </row>
    <row r="33" spans="1:22">
      <c r="A33">
        <v>95.444000000000003</v>
      </c>
      <c r="B33">
        <f t="shared" si="0"/>
        <v>2.2710000000000008</v>
      </c>
      <c r="E33">
        <v>92.561000000000007</v>
      </c>
      <c r="F33">
        <f t="shared" si="1"/>
        <v>1.2460000000000093</v>
      </c>
      <c r="I33">
        <v>93.078000000000003</v>
      </c>
      <c r="J33">
        <f t="shared" si="2"/>
        <v>2.4339999999999975</v>
      </c>
      <c r="M33">
        <v>78.531000000000006</v>
      </c>
      <c r="N33">
        <f t="shared" si="3"/>
        <v>2.3240000000000123</v>
      </c>
      <c r="Q33">
        <v>87.906999999999996</v>
      </c>
      <c r="R33">
        <f t="shared" si="4"/>
        <v>2.2419999999999902</v>
      </c>
      <c r="U33">
        <v>74.304000000000002</v>
      </c>
      <c r="V33">
        <f t="shared" si="5"/>
        <v>2.570999999999998</v>
      </c>
    </row>
    <row r="34" spans="1:22">
      <c r="A34">
        <v>96.727000000000004</v>
      </c>
      <c r="B34">
        <f t="shared" si="0"/>
        <v>1.2830000000000013</v>
      </c>
      <c r="E34">
        <v>95.236000000000004</v>
      </c>
      <c r="F34">
        <f t="shared" si="1"/>
        <v>2.6749999999999972</v>
      </c>
      <c r="I34">
        <v>95.41</v>
      </c>
      <c r="J34">
        <f t="shared" si="2"/>
        <v>2.3319999999999936</v>
      </c>
      <c r="M34">
        <v>82.855999999999995</v>
      </c>
      <c r="N34">
        <f t="shared" si="3"/>
        <v>4.3249999999999886</v>
      </c>
      <c r="Q34">
        <v>89.254999999999995</v>
      </c>
      <c r="R34">
        <f t="shared" si="4"/>
        <v>1.347999999999999</v>
      </c>
      <c r="U34">
        <v>76.421000000000006</v>
      </c>
      <c r="V34">
        <f t="shared" si="5"/>
        <v>2.1170000000000044</v>
      </c>
    </row>
    <row r="35" spans="1:22">
      <c r="A35">
        <v>99.498000000000005</v>
      </c>
      <c r="B35">
        <f t="shared" si="0"/>
        <v>2.7710000000000008</v>
      </c>
      <c r="E35">
        <v>97.054000000000002</v>
      </c>
      <c r="F35">
        <f t="shared" si="1"/>
        <v>1.8179999999999978</v>
      </c>
      <c r="I35">
        <v>96.694000000000003</v>
      </c>
      <c r="J35">
        <f t="shared" si="2"/>
        <v>1.284000000000006</v>
      </c>
      <c r="M35">
        <v>86.105000000000004</v>
      </c>
      <c r="N35">
        <f t="shared" si="3"/>
        <v>3.2490000000000094</v>
      </c>
      <c r="Q35">
        <v>91.158000000000001</v>
      </c>
      <c r="R35">
        <f t="shared" si="4"/>
        <v>1.9030000000000058</v>
      </c>
      <c r="U35">
        <v>79.558000000000007</v>
      </c>
      <c r="V35">
        <f t="shared" si="5"/>
        <v>3.1370000000000005</v>
      </c>
    </row>
    <row r="36" spans="1:22">
      <c r="A36">
        <v>102.61</v>
      </c>
      <c r="B36">
        <f t="shared" si="0"/>
        <v>3.1119999999999948</v>
      </c>
      <c r="E36">
        <v>98.551000000000002</v>
      </c>
      <c r="F36">
        <f t="shared" si="1"/>
        <v>1.4969999999999999</v>
      </c>
      <c r="I36">
        <v>99.423000000000002</v>
      </c>
      <c r="J36">
        <f t="shared" si="2"/>
        <v>2.7289999999999992</v>
      </c>
      <c r="M36">
        <v>87.807000000000002</v>
      </c>
      <c r="N36">
        <f t="shared" si="3"/>
        <v>1.7019999999999982</v>
      </c>
      <c r="Q36">
        <v>92.727000000000004</v>
      </c>
      <c r="R36">
        <f t="shared" si="4"/>
        <v>1.5690000000000026</v>
      </c>
      <c r="U36">
        <v>81.394999999999996</v>
      </c>
      <c r="V36">
        <f t="shared" si="5"/>
        <v>1.8369999999999891</v>
      </c>
    </row>
    <row r="37" spans="1:22">
      <c r="A37">
        <v>105.962</v>
      </c>
      <c r="B37">
        <f t="shared" si="0"/>
        <v>3.3520000000000039</v>
      </c>
      <c r="E37">
        <v>100.746</v>
      </c>
      <c r="F37">
        <f t="shared" si="1"/>
        <v>2.1949999999999932</v>
      </c>
      <c r="I37">
        <v>102.554</v>
      </c>
      <c r="J37">
        <f t="shared" si="2"/>
        <v>3.1310000000000002</v>
      </c>
      <c r="M37">
        <v>90.816999999999993</v>
      </c>
      <c r="N37">
        <f t="shared" si="3"/>
        <v>3.0099999999999909</v>
      </c>
      <c r="Q37">
        <v>95.251999999999995</v>
      </c>
      <c r="R37">
        <f t="shared" si="4"/>
        <v>2.5249999999999915</v>
      </c>
      <c r="U37">
        <v>83.905000000000001</v>
      </c>
      <c r="V37">
        <f t="shared" si="5"/>
        <v>2.5100000000000051</v>
      </c>
    </row>
    <row r="38" spans="1:22">
      <c r="A38">
        <v>108.56399999999999</v>
      </c>
      <c r="B38">
        <f t="shared" si="0"/>
        <v>2.6019999999999897</v>
      </c>
      <c r="E38">
        <v>104.069</v>
      </c>
      <c r="F38">
        <f t="shared" si="1"/>
        <v>3.3230000000000075</v>
      </c>
      <c r="I38">
        <v>105.822</v>
      </c>
      <c r="J38">
        <f t="shared" si="2"/>
        <v>3.2680000000000007</v>
      </c>
      <c r="M38">
        <v>92.751999999999995</v>
      </c>
      <c r="N38">
        <f t="shared" si="3"/>
        <v>1.9350000000000023</v>
      </c>
      <c r="Q38">
        <v>97.111999999999995</v>
      </c>
      <c r="R38">
        <f t="shared" si="4"/>
        <v>1.8599999999999994</v>
      </c>
      <c r="U38">
        <v>85.379000000000005</v>
      </c>
      <c r="V38">
        <f t="shared" si="5"/>
        <v>1.4740000000000038</v>
      </c>
    </row>
    <row r="39" spans="1:22">
      <c r="A39">
        <v>113.34399999999999</v>
      </c>
      <c r="B39">
        <f t="shared" si="0"/>
        <v>4.7800000000000011</v>
      </c>
      <c r="E39">
        <v>105.869</v>
      </c>
      <c r="F39">
        <f t="shared" si="1"/>
        <v>1.7999999999999972</v>
      </c>
      <c r="I39">
        <v>108.514</v>
      </c>
      <c r="J39">
        <f t="shared" si="2"/>
        <v>2.6919999999999931</v>
      </c>
      <c r="M39">
        <v>95.263000000000005</v>
      </c>
      <c r="N39">
        <f t="shared" si="3"/>
        <v>2.5110000000000099</v>
      </c>
      <c r="Q39">
        <v>98.643000000000001</v>
      </c>
      <c r="R39">
        <f t="shared" si="4"/>
        <v>1.5310000000000059</v>
      </c>
      <c r="U39">
        <v>87.796999999999997</v>
      </c>
      <c r="V39">
        <f t="shared" si="5"/>
        <v>2.4179999999999922</v>
      </c>
    </row>
    <row r="40" spans="1:22">
      <c r="A40">
        <v>116.021</v>
      </c>
      <c r="B40">
        <f t="shared" si="0"/>
        <v>2.6770000000000067</v>
      </c>
      <c r="E40">
        <v>109.881</v>
      </c>
      <c r="F40">
        <f t="shared" si="1"/>
        <v>4.0120000000000005</v>
      </c>
      <c r="I40">
        <v>113.209</v>
      </c>
      <c r="J40">
        <f t="shared" si="2"/>
        <v>4.6950000000000074</v>
      </c>
      <c r="M40">
        <v>97.021000000000001</v>
      </c>
      <c r="N40">
        <f t="shared" si="3"/>
        <v>1.7579999999999956</v>
      </c>
      <c r="Q40">
        <v>100.714</v>
      </c>
      <c r="R40">
        <f t="shared" si="4"/>
        <v>2.070999999999998</v>
      </c>
      <c r="U40">
        <v>89.44</v>
      </c>
      <c r="V40">
        <f t="shared" si="5"/>
        <v>1.6430000000000007</v>
      </c>
    </row>
    <row r="41" spans="1:22">
      <c r="A41">
        <v>118.919</v>
      </c>
      <c r="B41">
        <f t="shared" si="0"/>
        <v>2.8979999999999961</v>
      </c>
      <c r="E41">
        <v>113.794</v>
      </c>
      <c r="F41">
        <f t="shared" si="1"/>
        <v>3.9129999999999967</v>
      </c>
      <c r="I41">
        <v>115.96599999999999</v>
      </c>
      <c r="J41">
        <f t="shared" si="2"/>
        <v>2.7569999999999908</v>
      </c>
      <c r="M41">
        <v>98.77</v>
      </c>
      <c r="N41">
        <f t="shared" si="3"/>
        <v>1.7489999999999952</v>
      </c>
      <c r="Q41">
        <v>104.22499999999999</v>
      </c>
      <c r="R41">
        <f t="shared" si="4"/>
        <v>3.5109999999999957</v>
      </c>
      <c r="U41">
        <v>91.22</v>
      </c>
      <c r="V41">
        <f t="shared" si="5"/>
        <v>1.7800000000000011</v>
      </c>
    </row>
    <row r="42" spans="1:22">
      <c r="A42">
        <v>121.45099999999999</v>
      </c>
      <c r="B42">
        <f t="shared" si="0"/>
        <v>2.5319999999999965</v>
      </c>
      <c r="E42">
        <v>117.452</v>
      </c>
      <c r="F42">
        <f t="shared" si="1"/>
        <v>3.6580000000000013</v>
      </c>
      <c r="I42">
        <v>118.899</v>
      </c>
      <c r="J42">
        <f t="shared" si="2"/>
        <v>2.9330000000000069</v>
      </c>
      <c r="M42">
        <v>100.492</v>
      </c>
      <c r="N42">
        <f t="shared" si="3"/>
        <v>1.7220000000000084</v>
      </c>
      <c r="Q42">
        <v>107.47199999999999</v>
      </c>
      <c r="R42">
        <f t="shared" si="4"/>
        <v>3.2469999999999999</v>
      </c>
      <c r="U42">
        <v>92.691999999999993</v>
      </c>
      <c r="V42">
        <f t="shared" si="5"/>
        <v>1.4719999999999942</v>
      </c>
    </row>
    <row r="43" spans="1:22">
      <c r="A43">
        <v>123.267</v>
      </c>
      <c r="B43">
        <f t="shared" si="0"/>
        <v>1.8160000000000025</v>
      </c>
      <c r="E43">
        <v>121.51300000000001</v>
      </c>
      <c r="F43">
        <f t="shared" si="1"/>
        <v>4.061000000000007</v>
      </c>
      <c r="I43">
        <v>121.798</v>
      </c>
      <c r="J43">
        <f t="shared" si="2"/>
        <v>2.8990000000000009</v>
      </c>
      <c r="M43">
        <v>104.533</v>
      </c>
      <c r="N43">
        <f t="shared" si="3"/>
        <v>4.0409999999999968</v>
      </c>
      <c r="Q43">
        <v>109.749</v>
      </c>
      <c r="R43">
        <f t="shared" si="4"/>
        <v>2.277000000000001</v>
      </c>
      <c r="U43">
        <v>95.316000000000003</v>
      </c>
      <c r="V43">
        <f t="shared" si="5"/>
        <v>2.6240000000000094</v>
      </c>
    </row>
    <row r="44" spans="1:22">
      <c r="A44">
        <v>125.14700000000001</v>
      </c>
      <c r="B44">
        <f t="shared" si="0"/>
        <v>1.8800000000000097</v>
      </c>
      <c r="E44">
        <v>125.994</v>
      </c>
      <c r="F44">
        <f t="shared" si="1"/>
        <v>4.4809999999999945</v>
      </c>
      <c r="I44">
        <v>122.986</v>
      </c>
      <c r="J44">
        <f t="shared" si="2"/>
        <v>1.1880000000000024</v>
      </c>
      <c r="M44">
        <v>107.988</v>
      </c>
      <c r="N44">
        <f t="shared" si="3"/>
        <v>3.4549999999999983</v>
      </c>
      <c r="Q44">
        <v>112.068</v>
      </c>
      <c r="R44">
        <f t="shared" si="4"/>
        <v>2.3190000000000026</v>
      </c>
      <c r="U44">
        <v>97.132999999999996</v>
      </c>
      <c r="V44">
        <f t="shared" si="5"/>
        <v>1.8169999999999931</v>
      </c>
    </row>
    <row r="45" spans="1:22">
      <c r="A45">
        <v>128.08600000000001</v>
      </c>
      <c r="B45">
        <f t="shared" si="0"/>
        <v>2.9390000000000072</v>
      </c>
      <c r="E45">
        <v>129.39099999999999</v>
      </c>
      <c r="F45">
        <f t="shared" si="1"/>
        <v>3.3969999999999914</v>
      </c>
      <c r="I45">
        <v>125.063</v>
      </c>
      <c r="J45">
        <f t="shared" si="2"/>
        <v>2.0769999999999982</v>
      </c>
      <c r="M45">
        <v>112.621</v>
      </c>
      <c r="N45">
        <f t="shared" si="3"/>
        <v>4.6329999999999956</v>
      </c>
      <c r="Q45">
        <v>117.28100000000001</v>
      </c>
      <c r="R45">
        <f t="shared" si="4"/>
        <v>5.2130000000000081</v>
      </c>
      <c r="U45">
        <v>98.432000000000002</v>
      </c>
      <c r="V45">
        <f t="shared" si="5"/>
        <v>1.2990000000000066</v>
      </c>
    </row>
    <row r="46" spans="1:22">
      <c r="A46">
        <v>131.114</v>
      </c>
      <c r="B46">
        <f t="shared" si="0"/>
        <v>3.0279999999999916</v>
      </c>
      <c r="E46">
        <v>131.52000000000001</v>
      </c>
      <c r="F46">
        <f t="shared" si="1"/>
        <v>2.1290000000000191</v>
      </c>
      <c r="I46">
        <v>126.244</v>
      </c>
      <c r="J46">
        <f t="shared" si="2"/>
        <v>1.1809999999999974</v>
      </c>
      <c r="M46">
        <v>115.83199999999999</v>
      </c>
      <c r="N46">
        <f t="shared" si="3"/>
        <v>3.2109999999999985</v>
      </c>
      <c r="Q46">
        <v>119.30500000000001</v>
      </c>
      <c r="R46">
        <f t="shared" si="4"/>
        <v>2.0240000000000009</v>
      </c>
      <c r="U46">
        <v>100.473</v>
      </c>
      <c r="V46">
        <f t="shared" si="5"/>
        <v>2.0409999999999968</v>
      </c>
    </row>
    <row r="47" spans="1:22">
      <c r="A47">
        <v>134.27799999999999</v>
      </c>
      <c r="B47">
        <f t="shared" si="0"/>
        <v>3.1639999999999873</v>
      </c>
      <c r="E47">
        <v>133.345</v>
      </c>
      <c r="F47">
        <f t="shared" si="1"/>
        <v>1.8249999999999886</v>
      </c>
      <c r="I47">
        <v>129.70599999999999</v>
      </c>
      <c r="J47">
        <f t="shared" si="2"/>
        <v>3.4619999999999891</v>
      </c>
      <c r="M47">
        <v>117.44799999999999</v>
      </c>
      <c r="N47">
        <f t="shared" si="3"/>
        <v>1.6159999999999997</v>
      </c>
      <c r="Q47">
        <v>121.36</v>
      </c>
      <c r="R47">
        <f t="shared" si="4"/>
        <v>2.0549999999999926</v>
      </c>
      <c r="U47">
        <v>107.956</v>
      </c>
      <c r="V47">
        <f t="shared" si="5"/>
        <v>7.4830000000000041</v>
      </c>
    </row>
    <row r="48" spans="1:22">
      <c r="A48">
        <v>137.60400000000001</v>
      </c>
      <c r="B48">
        <f t="shared" si="0"/>
        <v>3.3260000000000218</v>
      </c>
      <c r="E48">
        <v>135.57300000000001</v>
      </c>
      <c r="F48">
        <f t="shared" si="1"/>
        <v>2.2280000000000086</v>
      </c>
      <c r="I48">
        <v>131.46100000000001</v>
      </c>
      <c r="J48">
        <f t="shared" si="2"/>
        <v>1.7550000000000239</v>
      </c>
      <c r="M48">
        <v>119.721</v>
      </c>
      <c r="N48">
        <f t="shared" si="3"/>
        <v>2.2730000000000103</v>
      </c>
      <c r="Q48">
        <v>125.27200000000001</v>
      </c>
      <c r="R48">
        <f t="shared" si="4"/>
        <v>3.9120000000000061</v>
      </c>
      <c r="U48">
        <v>109.75700000000001</v>
      </c>
      <c r="V48">
        <f t="shared" si="5"/>
        <v>1.8010000000000019</v>
      </c>
    </row>
    <row r="49" spans="1:22">
      <c r="A49">
        <v>139.80600000000001</v>
      </c>
      <c r="B49">
        <f t="shared" si="0"/>
        <v>2.2019999999999982</v>
      </c>
      <c r="E49">
        <v>136.721</v>
      </c>
      <c r="F49">
        <f t="shared" si="1"/>
        <v>1.1479999999999961</v>
      </c>
      <c r="I49">
        <v>134.16200000000001</v>
      </c>
      <c r="J49">
        <f t="shared" si="2"/>
        <v>2.7009999999999934</v>
      </c>
      <c r="M49">
        <v>128.142</v>
      </c>
      <c r="N49">
        <f t="shared" si="3"/>
        <v>8.4209999999999923</v>
      </c>
      <c r="Q49">
        <v>127.113</v>
      </c>
      <c r="R49">
        <f t="shared" si="4"/>
        <v>1.840999999999994</v>
      </c>
      <c r="U49">
        <v>111.753</v>
      </c>
      <c r="V49">
        <f t="shared" si="5"/>
        <v>1.9959999999999951</v>
      </c>
    </row>
    <row r="50" spans="1:22">
      <c r="A50">
        <v>141.636</v>
      </c>
      <c r="B50">
        <f t="shared" si="0"/>
        <v>1.8299999999999841</v>
      </c>
      <c r="E50">
        <v>138.72800000000001</v>
      </c>
      <c r="F50">
        <f t="shared" si="1"/>
        <v>2.007000000000005</v>
      </c>
      <c r="I50">
        <v>137.32400000000001</v>
      </c>
      <c r="J50">
        <f t="shared" si="2"/>
        <v>3.1620000000000061</v>
      </c>
      <c r="M50">
        <v>131.48500000000001</v>
      </c>
      <c r="N50">
        <f t="shared" si="3"/>
        <v>3.3430000000000177</v>
      </c>
      <c r="Q50">
        <v>129.34899999999999</v>
      </c>
      <c r="R50">
        <f t="shared" si="4"/>
        <v>2.23599999999999</v>
      </c>
      <c r="U50">
        <v>113.22199999999999</v>
      </c>
      <c r="V50">
        <f t="shared" si="5"/>
        <v>1.4689999999999941</v>
      </c>
    </row>
    <row r="51" spans="1:22">
      <c r="A51">
        <v>143.54</v>
      </c>
      <c r="B51">
        <f t="shared" si="0"/>
        <v>1.9039999999999964</v>
      </c>
      <c r="E51">
        <v>141.197</v>
      </c>
      <c r="F51">
        <f t="shared" si="1"/>
        <v>2.4689999999999941</v>
      </c>
      <c r="I51">
        <v>139.63200000000001</v>
      </c>
      <c r="J51">
        <f t="shared" si="2"/>
        <v>2.3079999999999927</v>
      </c>
      <c r="M51">
        <v>134.03</v>
      </c>
      <c r="N51">
        <f t="shared" si="3"/>
        <v>2.5449999999999875</v>
      </c>
      <c r="Q51">
        <v>132.93299999999999</v>
      </c>
      <c r="R51">
        <f t="shared" si="4"/>
        <v>3.5840000000000032</v>
      </c>
      <c r="U51">
        <v>115.194</v>
      </c>
      <c r="V51">
        <f t="shared" si="5"/>
        <v>1.9720000000000084</v>
      </c>
    </row>
    <row r="52" spans="1:22">
      <c r="A52">
        <v>145.97200000000001</v>
      </c>
      <c r="B52">
        <f t="shared" si="0"/>
        <v>2.4320000000000164</v>
      </c>
      <c r="E52">
        <v>142.47900000000001</v>
      </c>
      <c r="F52">
        <f t="shared" si="1"/>
        <v>1.2820000000000107</v>
      </c>
      <c r="I52">
        <v>141.70500000000001</v>
      </c>
      <c r="J52">
        <f t="shared" si="2"/>
        <v>2.0730000000000075</v>
      </c>
      <c r="M52">
        <v>135.28</v>
      </c>
      <c r="N52">
        <f t="shared" si="3"/>
        <v>1.25</v>
      </c>
      <c r="Q52">
        <v>135.28899999999999</v>
      </c>
      <c r="R52">
        <f t="shared" si="4"/>
        <v>2.3559999999999945</v>
      </c>
      <c r="U52">
        <v>117.59</v>
      </c>
      <c r="V52">
        <f t="shared" si="5"/>
        <v>2.3960000000000008</v>
      </c>
    </row>
    <row r="53" spans="1:22">
      <c r="A53">
        <v>147.5</v>
      </c>
      <c r="B53">
        <f t="shared" si="0"/>
        <v>1.5279999999999916</v>
      </c>
      <c r="E53">
        <v>144.374</v>
      </c>
      <c r="F53">
        <f t="shared" si="1"/>
        <v>1.8949999999999818</v>
      </c>
      <c r="I53">
        <v>143.161</v>
      </c>
      <c r="J53">
        <f t="shared" si="2"/>
        <v>1.4559999999999889</v>
      </c>
      <c r="M53">
        <v>137.727</v>
      </c>
      <c r="N53">
        <f t="shared" si="3"/>
        <v>2.4470000000000027</v>
      </c>
      <c r="Q53">
        <v>139.02600000000001</v>
      </c>
      <c r="R53">
        <f t="shared" si="4"/>
        <v>3.7370000000000232</v>
      </c>
      <c r="U53">
        <v>119.044</v>
      </c>
      <c r="V53">
        <f t="shared" si="5"/>
        <v>1.4539999999999935</v>
      </c>
    </row>
    <row r="54" spans="1:22">
      <c r="A54">
        <v>150.40899999999999</v>
      </c>
      <c r="B54">
        <f t="shared" si="0"/>
        <v>2.9089999999999918</v>
      </c>
      <c r="E54">
        <v>146.245</v>
      </c>
      <c r="F54">
        <f t="shared" si="1"/>
        <v>1.8710000000000093</v>
      </c>
      <c r="I54">
        <v>145.679</v>
      </c>
      <c r="J54">
        <f t="shared" si="2"/>
        <v>2.5180000000000007</v>
      </c>
      <c r="M54">
        <v>139.66300000000001</v>
      </c>
      <c r="N54">
        <f t="shared" si="3"/>
        <v>1.936000000000007</v>
      </c>
      <c r="Q54">
        <v>142.38</v>
      </c>
      <c r="R54">
        <f t="shared" si="4"/>
        <v>3.353999999999985</v>
      </c>
      <c r="U54">
        <v>120.825</v>
      </c>
      <c r="V54">
        <f t="shared" si="5"/>
        <v>1.7810000000000059</v>
      </c>
    </row>
    <row r="55" spans="1:22">
      <c r="A55">
        <v>154.26400000000001</v>
      </c>
      <c r="B55">
        <f t="shared" si="0"/>
        <v>3.8550000000000182</v>
      </c>
      <c r="E55">
        <v>149.24700000000001</v>
      </c>
      <c r="F55">
        <f t="shared" si="1"/>
        <v>3.0020000000000095</v>
      </c>
      <c r="I55">
        <v>147.17699999999999</v>
      </c>
      <c r="J55">
        <f t="shared" si="2"/>
        <v>1.4979999999999905</v>
      </c>
      <c r="M55">
        <v>141.33099999999999</v>
      </c>
      <c r="N55">
        <f t="shared" si="3"/>
        <v>1.6679999999999779</v>
      </c>
      <c r="Q55">
        <v>145.446</v>
      </c>
      <c r="R55">
        <f t="shared" si="4"/>
        <v>3.0660000000000025</v>
      </c>
      <c r="U55">
        <v>122.581</v>
      </c>
      <c r="V55">
        <f t="shared" si="5"/>
        <v>1.7560000000000002</v>
      </c>
    </row>
    <row r="56" spans="1:22">
      <c r="A56">
        <v>157.41200000000001</v>
      </c>
      <c r="B56">
        <f t="shared" si="0"/>
        <v>3.1479999999999961</v>
      </c>
      <c r="E56">
        <v>151.50800000000001</v>
      </c>
      <c r="F56">
        <f t="shared" si="1"/>
        <v>2.2609999999999957</v>
      </c>
      <c r="I56">
        <v>150.11799999999999</v>
      </c>
      <c r="J56">
        <f t="shared" si="2"/>
        <v>2.9410000000000025</v>
      </c>
      <c r="M56">
        <v>143.27000000000001</v>
      </c>
      <c r="N56">
        <f t="shared" si="3"/>
        <v>1.9390000000000214</v>
      </c>
      <c r="Q56">
        <v>149.126</v>
      </c>
      <c r="R56">
        <f t="shared" si="4"/>
        <v>3.6800000000000068</v>
      </c>
      <c r="U56">
        <v>124.34099999999999</v>
      </c>
      <c r="V56">
        <f t="shared" si="5"/>
        <v>1.7599999999999909</v>
      </c>
    </row>
    <row r="57" spans="1:22">
      <c r="A57">
        <v>160.43700000000001</v>
      </c>
      <c r="B57">
        <f t="shared" si="0"/>
        <v>3.0250000000000057</v>
      </c>
      <c r="E57">
        <v>153.756</v>
      </c>
      <c r="F57">
        <f t="shared" si="1"/>
        <v>2.2479999999999905</v>
      </c>
      <c r="I57">
        <v>154.05799999999999</v>
      </c>
      <c r="J57">
        <f t="shared" si="2"/>
        <v>3.9399999999999977</v>
      </c>
      <c r="M57">
        <v>145.827</v>
      </c>
      <c r="N57">
        <f t="shared" si="3"/>
        <v>2.5569999999999879</v>
      </c>
      <c r="Q57">
        <v>151.529</v>
      </c>
      <c r="R57">
        <f t="shared" si="4"/>
        <v>2.4029999999999916</v>
      </c>
      <c r="U57">
        <v>126.901</v>
      </c>
      <c r="V57">
        <f t="shared" si="5"/>
        <v>2.5600000000000023</v>
      </c>
    </row>
    <row r="58" spans="1:22">
      <c r="A58">
        <v>163.07599999999999</v>
      </c>
      <c r="B58">
        <f t="shared" si="0"/>
        <v>2.6389999999999816</v>
      </c>
      <c r="E58">
        <v>155.745</v>
      </c>
      <c r="F58">
        <f t="shared" si="1"/>
        <v>1.9890000000000043</v>
      </c>
      <c r="I58">
        <v>157.142</v>
      </c>
      <c r="J58">
        <f t="shared" si="2"/>
        <v>3.0840000000000032</v>
      </c>
      <c r="M58">
        <v>149.702</v>
      </c>
      <c r="N58">
        <f t="shared" si="3"/>
        <v>3.875</v>
      </c>
      <c r="Q58">
        <v>153.785</v>
      </c>
      <c r="R58">
        <f t="shared" si="4"/>
        <v>2.2560000000000002</v>
      </c>
      <c r="U58">
        <v>129.22999999999999</v>
      </c>
      <c r="V58">
        <f t="shared" si="5"/>
        <v>2.3289999999999935</v>
      </c>
    </row>
    <row r="59" spans="1:22">
      <c r="A59">
        <v>164.77699999999999</v>
      </c>
      <c r="B59">
        <f t="shared" si="0"/>
        <v>1.7009999999999934</v>
      </c>
      <c r="E59">
        <v>158.96700000000001</v>
      </c>
      <c r="F59">
        <f t="shared" si="1"/>
        <v>3.2220000000000084</v>
      </c>
      <c r="I59">
        <v>160.42500000000001</v>
      </c>
      <c r="J59">
        <f t="shared" si="2"/>
        <v>3.2830000000000155</v>
      </c>
      <c r="M59">
        <v>152.696</v>
      </c>
      <c r="N59">
        <f t="shared" si="3"/>
        <v>2.9939999999999998</v>
      </c>
      <c r="Q59">
        <v>155.904</v>
      </c>
      <c r="R59">
        <f t="shared" si="4"/>
        <v>2.1189999999999998</v>
      </c>
      <c r="U59">
        <v>133.572</v>
      </c>
      <c r="V59">
        <f t="shared" si="5"/>
        <v>4.342000000000013</v>
      </c>
    </row>
    <row r="60" spans="1:22">
      <c r="A60">
        <v>167.423</v>
      </c>
      <c r="B60">
        <f t="shared" si="0"/>
        <v>2.646000000000015</v>
      </c>
      <c r="E60">
        <v>161.89400000000001</v>
      </c>
      <c r="F60">
        <f t="shared" si="1"/>
        <v>2.9269999999999925</v>
      </c>
      <c r="I60">
        <v>162.93799999999999</v>
      </c>
      <c r="J60">
        <f t="shared" si="2"/>
        <v>2.5129999999999768</v>
      </c>
      <c r="M60">
        <v>156.59399999999999</v>
      </c>
      <c r="N60">
        <f t="shared" si="3"/>
        <v>3.8979999999999961</v>
      </c>
      <c r="Q60">
        <v>158.89699999999999</v>
      </c>
      <c r="R60">
        <f t="shared" si="4"/>
        <v>2.992999999999995</v>
      </c>
      <c r="U60">
        <v>136.459</v>
      </c>
      <c r="V60">
        <f t="shared" si="5"/>
        <v>2.8870000000000005</v>
      </c>
    </row>
    <row r="61" spans="1:22">
      <c r="A61">
        <v>170.67599999999999</v>
      </c>
      <c r="B61">
        <f t="shared" si="0"/>
        <v>3.2529999999999859</v>
      </c>
      <c r="E61">
        <v>168.98699999999999</v>
      </c>
      <c r="F61">
        <f t="shared" si="1"/>
        <v>7.0929999999999893</v>
      </c>
      <c r="I61">
        <v>164.684</v>
      </c>
      <c r="J61">
        <f t="shared" si="2"/>
        <v>1.7460000000000093</v>
      </c>
      <c r="M61">
        <v>160.02099999999999</v>
      </c>
      <c r="N61">
        <f t="shared" si="3"/>
        <v>3.4269999999999925</v>
      </c>
      <c r="Q61">
        <v>161.72399999999999</v>
      </c>
      <c r="R61">
        <f t="shared" si="4"/>
        <v>2.8269999999999982</v>
      </c>
      <c r="U61">
        <v>140.49299999999999</v>
      </c>
      <c r="V61">
        <f t="shared" si="5"/>
        <v>4.0339999999999918</v>
      </c>
    </row>
    <row r="62" spans="1:22">
      <c r="A62">
        <v>173.857</v>
      </c>
      <c r="B62">
        <f t="shared" si="0"/>
        <v>3.1810000000000116</v>
      </c>
      <c r="E62">
        <v>172.90299999999999</v>
      </c>
      <c r="F62">
        <f t="shared" si="1"/>
        <v>3.9159999999999968</v>
      </c>
      <c r="I62">
        <v>167.28100000000001</v>
      </c>
      <c r="J62">
        <f t="shared" si="2"/>
        <v>2.5970000000000084</v>
      </c>
      <c r="M62">
        <v>162.786</v>
      </c>
      <c r="N62">
        <f t="shared" si="3"/>
        <v>2.7650000000000148</v>
      </c>
      <c r="Q62">
        <v>166.35</v>
      </c>
      <c r="R62">
        <f t="shared" si="4"/>
        <v>4.6260000000000048</v>
      </c>
      <c r="U62">
        <v>142.035</v>
      </c>
      <c r="V62">
        <f t="shared" si="5"/>
        <v>1.5420000000000016</v>
      </c>
    </row>
    <row r="63" spans="1:22">
      <c r="A63">
        <v>176.822</v>
      </c>
      <c r="B63">
        <f t="shared" si="0"/>
        <v>2.9650000000000034</v>
      </c>
      <c r="E63">
        <v>175.20099999999999</v>
      </c>
      <c r="F63">
        <f t="shared" si="1"/>
        <v>2.2980000000000018</v>
      </c>
      <c r="I63">
        <v>170.48099999999999</v>
      </c>
      <c r="J63">
        <f t="shared" si="2"/>
        <v>3.1999999999999886</v>
      </c>
      <c r="M63">
        <v>164.404</v>
      </c>
      <c r="N63">
        <f t="shared" si="3"/>
        <v>1.617999999999995</v>
      </c>
      <c r="Q63">
        <v>169.45699999999999</v>
      </c>
      <c r="R63">
        <f t="shared" si="4"/>
        <v>3.1069999999999993</v>
      </c>
      <c r="U63">
        <v>144.53399999999999</v>
      </c>
      <c r="V63">
        <f t="shared" si="5"/>
        <v>2.4989999999999952</v>
      </c>
    </row>
    <row r="64" spans="1:22">
      <c r="A64">
        <v>180.684</v>
      </c>
      <c r="B64">
        <f t="shared" si="0"/>
        <v>3.8619999999999948</v>
      </c>
      <c r="E64">
        <v>178.125</v>
      </c>
      <c r="F64">
        <f t="shared" si="1"/>
        <v>2.9240000000000066</v>
      </c>
      <c r="I64">
        <v>173.56200000000001</v>
      </c>
      <c r="J64">
        <f t="shared" si="2"/>
        <v>3.0810000000000173</v>
      </c>
      <c r="M64">
        <v>167.262</v>
      </c>
      <c r="N64">
        <f t="shared" si="3"/>
        <v>2.8580000000000041</v>
      </c>
      <c r="Q64">
        <v>172.084</v>
      </c>
      <c r="R64">
        <f t="shared" si="4"/>
        <v>2.6270000000000095</v>
      </c>
      <c r="U64">
        <v>146.27799999999999</v>
      </c>
      <c r="V64">
        <f t="shared" si="5"/>
        <v>1.7439999999999998</v>
      </c>
    </row>
    <row r="65" spans="1:22">
      <c r="A65">
        <v>182.99600000000001</v>
      </c>
      <c r="B65">
        <f t="shared" si="0"/>
        <v>2.3120000000000118</v>
      </c>
      <c r="E65">
        <v>181.876</v>
      </c>
      <c r="F65">
        <f t="shared" si="1"/>
        <v>3.7510000000000048</v>
      </c>
      <c r="I65">
        <v>176.809</v>
      </c>
      <c r="J65">
        <f t="shared" si="2"/>
        <v>3.2469999999999857</v>
      </c>
      <c r="M65">
        <v>170.155</v>
      </c>
      <c r="N65">
        <f t="shared" si="3"/>
        <v>2.8930000000000007</v>
      </c>
      <c r="Q65">
        <v>175.47</v>
      </c>
      <c r="R65">
        <f t="shared" si="4"/>
        <v>3.3859999999999957</v>
      </c>
      <c r="U65">
        <v>149.03800000000001</v>
      </c>
      <c r="V65">
        <f t="shared" si="5"/>
        <v>2.7600000000000193</v>
      </c>
    </row>
    <row r="66" spans="1:22">
      <c r="A66">
        <v>184.43100000000001</v>
      </c>
      <c r="B66">
        <f t="shared" si="0"/>
        <v>1.4350000000000023</v>
      </c>
      <c r="E66">
        <v>183.59299999999999</v>
      </c>
      <c r="F66">
        <f t="shared" si="1"/>
        <v>1.7169999999999845</v>
      </c>
      <c r="I66">
        <v>178.566</v>
      </c>
      <c r="J66">
        <f t="shared" si="2"/>
        <v>1.757000000000005</v>
      </c>
      <c r="M66">
        <v>173.346</v>
      </c>
      <c r="N66">
        <f t="shared" si="3"/>
        <v>3.1910000000000025</v>
      </c>
      <c r="Q66">
        <v>177.9</v>
      </c>
      <c r="R66">
        <f t="shared" si="4"/>
        <v>2.4300000000000068</v>
      </c>
      <c r="U66">
        <v>152.44900000000001</v>
      </c>
      <c r="V66">
        <f t="shared" si="5"/>
        <v>3.4110000000000014</v>
      </c>
    </row>
    <row r="67" spans="1:22">
      <c r="A67">
        <v>187.572</v>
      </c>
      <c r="B67">
        <f t="shared" si="0"/>
        <v>3.1409999999999911</v>
      </c>
      <c r="E67">
        <v>186.30699999999999</v>
      </c>
      <c r="F67">
        <f t="shared" si="1"/>
        <v>2.7139999999999986</v>
      </c>
      <c r="I67">
        <v>180.51</v>
      </c>
      <c r="J67">
        <f t="shared" si="2"/>
        <v>1.9439999999999884</v>
      </c>
      <c r="M67">
        <v>176.59</v>
      </c>
      <c r="N67">
        <f t="shared" si="3"/>
        <v>3.2439999999999998</v>
      </c>
      <c r="Q67">
        <v>181.928</v>
      </c>
      <c r="R67">
        <f t="shared" si="4"/>
        <v>4.0279999999999916</v>
      </c>
      <c r="U67">
        <v>154.245</v>
      </c>
      <c r="V67">
        <f t="shared" si="5"/>
        <v>1.7959999999999923</v>
      </c>
    </row>
    <row r="68" spans="1:22">
      <c r="A68">
        <v>190.83699999999999</v>
      </c>
      <c r="B68">
        <f t="shared" si="0"/>
        <v>3.2649999999999864</v>
      </c>
      <c r="E68">
        <v>189.68</v>
      </c>
      <c r="F68">
        <f t="shared" si="1"/>
        <v>3.3730000000000189</v>
      </c>
      <c r="I68">
        <v>182.95400000000001</v>
      </c>
      <c r="J68">
        <f t="shared" si="2"/>
        <v>2.4440000000000168</v>
      </c>
      <c r="M68">
        <v>180.26499999999999</v>
      </c>
      <c r="N68">
        <f t="shared" si="3"/>
        <v>3.6749999999999829</v>
      </c>
      <c r="Q68">
        <v>185.77</v>
      </c>
      <c r="R68">
        <f t="shared" si="4"/>
        <v>3.842000000000013</v>
      </c>
      <c r="U68">
        <v>156.15</v>
      </c>
      <c r="V68">
        <f t="shared" si="5"/>
        <v>1.9050000000000011</v>
      </c>
    </row>
    <row r="69" spans="1:22">
      <c r="A69">
        <v>194.517</v>
      </c>
      <c r="B69">
        <f t="shared" ref="B69:B132" si="6">A69-A68</f>
        <v>3.6800000000000068</v>
      </c>
      <c r="E69">
        <v>192.38200000000001</v>
      </c>
      <c r="F69">
        <f t="shared" ref="F69:F132" si="7">E69-E68</f>
        <v>2.7019999999999982</v>
      </c>
      <c r="I69">
        <v>184.249</v>
      </c>
      <c r="J69">
        <f t="shared" ref="J69:J132" si="8">I69-I68</f>
        <v>1.2949999999999875</v>
      </c>
      <c r="M69">
        <v>182.255</v>
      </c>
      <c r="N69">
        <f t="shared" ref="N69:N132" si="9">M69-M68</f>
        <v>1.9900000000000091</v>
      </c>
      <c r="Q69">
        <v>187.369</v>
      </c>
      <c r="R69">
        <f t="shared" ref="R69:R132" si="10">Q69-Q68</f>
        <v>1.5989999999999895</v>
      </c>
      <c r="U69">
        <v>157.94900000000001</v>
      </c>
      <c r="V69">
        <f t="shared" ref="V69:V132" si="11">U69-U68</f>
        <v>1.7990000000000066</v>
      </c>
    </row>
    <row r="70" spans="1:22">
      <c r="A70">
        <v>197.62</v>
      </c>
      <c r="B70">
        <f t="shared" si="6"/>
        <v>3.1030000000000086</v>
      </c>
      <c r="E70">
        <v>196.04599999999999</v>
      </c>
      <c r="F70">
        <f t="shared" si="7"/>
        <v>3.6639999999999873</v>
      </c>
      <c r="I70">
        <v>187.57900000000001</v>
      </c>
      <c r="J70">
        <f t="shared" si="8"/>
        <v>3.3300000000000125</v>
      </c>
      <c r="M70">
        <v>186.79</v>
      </c>
      <c r="N70">
        <f t="shared" si="9"/>
        <v>4.5349999999999966</v>
      </c>
      <c r="Q70">
        <v>189.83799999999999</v>
      </c>
      <c r="R70">
        <f t="shared" si="10"/>
        <v>2.4689999999999941</v>
      </c>
      <c r="U70">
        <v>161.95400000000001</v>
      </c>
      <c r="V70">
        <f t="shared" si="11"/>
        <v>4.0049999999999955</v>
      </c>
    </row>
    <row r="71" spans="1:22">
      <c r="A71">
        <v>199.988</v>
      </c>
      <c r="B71">
        <f t="shared" si="6"/>
        <v>2.367999999999995</v>
      </c>
      <c r="E71">
        <v>199.41900000000001</v>
      </c>
      <c r="F71">
        <f t="shared" si="7"/>
        <v>3.3730000000000189</v>
      </c>
      <c r="I71">
        <v>190.77199999999999</v>
      </c>
      <c r="J71">
        <f t="shared" si="8"/>
        <v>3.1929999999999836</v>
      </c>
      <c r="M71">
        <v>190.17400000000001</v>
      </c>
      <c r="N71">
        <f t="shared" si="9"/>
        <v>3.3840000000000146</v>
      </c>
      <c r="Q71">
        <v>192.42</v>
      </c>
      <c r="R71">
        <f t="shared" si="10"/>
        <v>2.5819999999999936</v>
      </c>
      <c r="U71">
        <v>163.71199999999999</v>
      </c>
      <c r="V71">
        <f t="shared" si="11"/>
        <v>1.7579999999999814</v>
      </c>
    </row>
    <row r="72" spans="1:22">
      <c r="A72">
        <v>202.624</v>
      </c>
      <c r="B72">
        <f t="shared" si="6"/>
        <v>2.6359999999999957</v>
      </c>
      <c r="E72">
        <v>203.42500000000001</v>
      </c>
      <c r="F72">
        <f t="shared" si="7"/>
        <v>4.0060000000000002</v>
      </c>
      <c r="I72">
        <v>194.393</v>
      </c>
      <c r="J72">
        <f t="shared" si="8"/>
        <v>3.6210000000000093</v>
      </c>
      <c r="M72">
        <v>193.66300000000001</v>
      </c>
      <c r="N72">
        <f t="shared" si="9"/>
        <v>3.4890000000000043</v>
      </c>
      <c r="Q72">
        <v>196.10400000000001</v>
      </c>
      <c r="R72">
        <f t="shared" si="10"/>
        <v>3.6840000000000259</v>
      </c>
      <c r="U72">
        <v>165.828</v>
      </c>
      <c r="V72">
        <f t="shared" si="11"/>
        <v>2.1160000000000139</v>
      </c>
    </row>
    <row r="73" spans="1:22">
      <c r="A73">
        <v>205.46199999999999</v>
      </c>
      <c r="B73">
        <f t="shared" si="6"/>
        <v>2.8379999999999939</v>
      </c>
      <c r="E73">
        <v>205.065</v>
      </c>
      <c r="F73">
        <f t="shared" si="7"/>
        <v>1.6399999999999864</v>
      </c>
      <c r="I73">
        <v>197.6</v>
      </c>
      <c r="J73">
        <f t="shared" si="8"/>
        <v>3.2069999999999936</v>
      </c>
      <c r="M73">
        <v>197.09</v>
      </c>
      <c r="N73">
        <f t="shared" si="9"/>
        <v>3.4269999999999925</v>
      </c>
      <c r="Q73">
        <v>199.101</v>
      </c>
      <c r="R73">
        <f t="shared" si="10"/>
        <v>2.9969999999999857</v>
      </c>
      <c r="U73">
        <v>169.721</v>
      </c>
      <c r="V73">
        <f t="shared" si="11"/>
        <v>3.8930000000000007</v>
      </c>
    </row>
    <row r="74" spans="1:22">
      <c r="A74">
        <v>208.62799999999999</v>
      </c>
      <c r="B74">
        <f t="shared" si="6"/>
        <v>3.1659999999999968</v>
      </c>
      <c r="E74">
        <v>207.13800000000001</v>
      </c>
      <c r="F74">
        <f t="shared" si="7"/>
        <v>2.0730000000000075</v>
      </c>
      <c r="I74">
        <v>199.99600000000001</v>
      </c>
      <c r="J74">
        <f t="shared" si="8"/>
        <v>2.396000000000015</v>
      </c>
      <c r="M74">
        <v>199.94800000000001</v>
      </c>
      <c r="N74">
        <f t="shared" si="9"/>
        <v>2.8580000000000041</v>
      </c>
      <c r="Q74">
        <v>203.29599999999999</v>
      </c>
      <c r="R74">
        <f t="shared" si="10"/>
        <v>4.1949999999999932</v>
      </c>
      <c r="U74">
        <v>172.90600000000001</v>
      </c>
      <c r="V74">
        <f t="shared" si="11"/>
        <v>3.1850000000000023</v>
      </c>
    </row>
    <row r="75" spans="1:22">
      <c r="A75">
        <v>211.72200000000001</v>
      </c>
      <c r="B75">
        <f t="shared" si="6"/>
        <v>3.0940000000000225</v>
      </c>
      <c r="E75">
        <v>209.9</v>
      </c>
      <c r="F75">
        <f t="shared" si="7"/>
        <v>2.7620000000000005</v>
      </c>
      <c r="I75">
        <v>202.32900000000001</v>
      </c>
      <c r="J75">
        <f t="shared" si="8"/>
        <v>2.3329999999999984</v>
      </c>
      <c r="M75">
        <v>202.37200000000001</v>
      </c>
      <c r="N75">
        <f t="shared" si="9"/>
        <v>2.4240000000000066</v>
      </c>
      <c r="Q75">
        <v>207.273</v>
      </c>
      <c r="R75">
        <f t="shared" si="10"/>
        <v>3.9770000000000039</v>
      </c>
      <c r="U75">
        <v>174.96899999999999</v>
      </c>
      <c r="V75">
        <f t="shared" si="11"/>
        <v>2.0629999999999882</v>
      </c>
    </row>
    <row r="76" spans="1:22">
      <c r="A76">
        <v>215.67500000000001</v>
      </c>
      <c r="B76">
        <f t="shared" si="6"/>
        <v>3.953000000000003</v>
      </c>
      <c r="E76">
        <v>213.38399999999999</v>
      </c>
      <c r="F76">
        <f t="shared" si="7"/>
        <v>3.4839999999999804</v>
      </c>
      <c r="I76">
        <v>205.66200000000001</v>
      </c>
      <c r="J76">
        <f t="shared" si="8"/>
        <v>3.3329999999999984</v>
      </c>
      <c r="M76">
        <v>203.92400000000001</v>
      </c>
      <c r="N76">
        <f t="shared" si="9"/>
        <v>1.5519999999999925</v>
      </c>
      <c r="Q76">
        <v>210.00299999999999</v>
      </c>
      <c r="R76">
        <f t="shared" si="10"/>
        <v>2.7299999999999898</v>
      </c>
      <c r="U76">
        <v>177.94300000000001</v>
      </c>
      <c r="V76">
        <f t="shared" si="11"/>
        <v>2.974000000000018</v>
      </c>
    </row>
    <row r="77" spans="1:22">
      <c r="A77">
        <v>218.16300000000001</v>
      </c>
      <c r="B77">
        <f t="shared" si="6"/>
        <v>2.4879999999999995</v>
      </c>
      <c r="E77">
        <v>216.744</v>
      </c>
      <c r="F77">
        <f t="shared" si="7"/>
        <v>3.3600000000000136</v>
      </c>
      <c r="I77">
        <v>208.40100000000001</v>
      </c>
      <c r="J77">
        <f t="shared" si="8"/>
        <v>2.7390000000000043</v>
      </c>
      <c r="M77">
        <v>205.50800000000001</v>
      </c>
      <c r="N77">
        <f t="shared" si="9"/>
        <v>1.5840000000000032</v>
      </c>
      <c r="Q77">
        <v>213.34299999999999</v>
      </c>
      <c r="R77">
        <f t="shared" si="10"/>
        <v>3.3400000000000034</v>
      </c>
      <c r="U77">
        <v>182.066</v>
      </c>
      <c r="V77">
        <f t="shared" si="11"/>
        <v>4.1229999999999905</v>
      </c>
    </row>
    <row r="78" spans="1:22">
      <c r="A78">
        <v>221.12799999999999</v>
      </c>
      <c r="B78">
        <f t="shared" si="6"/>
        <v>2.964999999999975</v>
      </c>
      <c r="E78">
        <v>219.11799999999999</v>
      </c>
      <c r="F78">
        <f t="shared" si="7"/>
        <v>2.3739999999999952</v>
      </c>
      <c r="I78">
        <v>211.684</v>
      </c>
      <c r="J78">
        <f t="shared" si="8"/>
        <v>3.282999999999987</v>
      </c>
      <c r="M78">
        <v>207.6</v>
      </c>
      <c r="N78">
        <f t="shared" si="9"/>
        <v>2.0919999999999845</v>
      </c>
      <c r="Q78">
        <v>216.76</v>
      </c>
      <c r="R78">
        <f t="shared" si="10"/>
        <v>3.4170000000000016</v>
      </c>
      <c r="U78">
        <v>185.65899999999999</v>
      </c>
      <c r="V78">
        <f t="shared" si="11"/>
        <v>3.5929999999999893</v>
      </c>
    </row>
    <row r="79" spans="1:22">
      <c r="A79">
        <v>224.05699999999999</v>
      </c>
      <c r="B79">
        <f t="shared" si="6"/>
        <v>2.929000000000002</v>
      </c>
      <c r="E79">
        <v>222.399</v>
      </c>
      <c r="F79">
        <f t="shared" si="7"/>
        <v>3.2810000000000059</v>
      </c>
      <c r="I79">
        <v>215.60499999999999</v>
      </c>
      <c r="J79">
        <f t="shared" si="8"/>
        <v>3.9209999999999923</v>
      </c>
      <c r="M79">
        <v>211.245</v>
      </c>
      <c r="N79">
        <f t="shared" si="9"/>
        <v>3.6450000000000102</v>
      </c>
      <c r="Q79">
        <v>219.17599999999999</v>
      </c>
      <c r="R79">
        <f t="shared" si="10"/>
        <v>2.4159999999999968</v>
      </c>
      <c r="U79">
        <v>188.86699999999999</v>
      </c>
      <c r="V79">
        <f t="shared" si="11"/>
        <v>3.2079999999999984</v>
      </c>
    </row>
    <row r="80" spans="1:22">
      <c r="A80">
        <v>227.02500000000001</v>
      </c>
      <c r="B80">
        <f t="shared" si="6"/>
        <v>2.9680000000000177</v>
      </c>
      <c r="E80">
        <v>226.369</v>
      </c>
      <c r="F80">
        <f t="shared" si="7"/>
        <v>3.9699999999999989</v>
      </c>
      <c r="I80">
        <v>218.22300000000001</v>
      </c>
      <c r="J80">
        <f t="shared" si="8"/>
        <v>2.6180000000000234</v>
      </c>
      <c r="M80">
        <v>213.12</v>
      </c>
      <c r="N80">
        <f t="shared" si="9"/>
        <v>1.875</v>
      </c>
      <c r="Q80">
        <v>220.98099999999999</v>
      </c>
      <c r="R80">
        <f t="shared" si="10"/>
        <v>1.8050000000000068</v>
      </c>
      <c r="U80">
        <v>195.934</v>
      </c>
      <c r="V80">
        <f t="shared" si="11"/>
        <v>7.0670000000000073</v>
      </c>
    </row>
    <row r="81" spans="1:22">
      <c r="A81">
        <v>231.31100000000001</v>
      </c>
      <c r="B81">
        <f t="shared" si="6"/>
        <v>4.2860000000000014</v>
      </c>
      <c r="E81">
        <v>228.38300000000001</v>
      </c>
      <c r="F81">
        <f t="shared" si="7"/>
        <v>2.01400000000001</v>
      </c>
      <c r="I81">
        <v>221.25700000000001</v>
      </c>
      <c r="J81">
        <f t="shared" si="8"/>
        <v>3.0339999999999918</v>
      </c>
      <c r="M81">
        <v>216.21799999999999</v>
      </c>
      <c r="N81">
        <f t="shared" si="9"/>
        <v>3.0979999999999848</v>
      </c>
      <c r="Q81">
        <v>223.066</v>
      </c>
      <c r="R81">
        <f t="shared" si="10"/>
        <v>2.085000000000008</v>
      </c>
      <c r="U81">
        <v>198.43</v>
      </c>
      <c r="V81">
        <f t="shared" si="11"/>
        <v>2.4960000000000093</v>
      </c>
    </row>
    <row r="82" spans="1:22">
      <c r="A82">
        <v>234.346</v>
      </c>
      <c r="B82">
        <f t="shared" si="6"/>
        <v>3.0349999999999966</v>
      </c>
      <c r="E82">
        <v>232.464</v>
      </c>
      <c r="F82">
        <f t="shared" si="7"/>
        <v>4.0809999999999889</v>
      </c>
      <c r="I82">
        <v>223.80600000000001</v>
      </c>
      <c r="J82">
        <f t="shared" si="8"/>
        <v>2.5490000000000066</v>
      </c>
      <c r="M82">
        <v>220.739</v>
      </c>
      <c r="N82">
        <f t="shared" si="9"/>
        <v>4.521000000000015</v>
      </c>
      <c r="Q82">
        <v>226.72200000000001</v>
      </c>
      <c r="R82">
        <f t="shared" si="10"/>
        <v>3.6560000000000059</v>
      </c>
      <c r="U82">
        <v>200.41</v>
      </c>
      <c r="V82">
        <f t="shared" si="11"/>
        <v>1.9799999999999898</v>
      </c>
    </row>
    <row r="83" spans="1:22">
      <c r="A83">
        <v>237.589</v>
      </c>
      <c r="B83">
        <f t="shared" si="6"/>
        <v>3.242999999999995</v>
      </c>
      <c r="E83">
        <v>236.18199999999999</v>
      </c>
      <c r="F83">
        <f t="shared" si="7"/>
        <v>3.7179999999999893</v>
      </c>
      <c r="I83">
        <v>226.97300000000001</v>
      </c>
      <c r="J83">
        <f t="shared" si="8"/>
        <v>3.1670000000000016</v>
      </c>
      <c r="M83">
        <v>223.64599999999999</v>
      </c>
      <c r="N83">
        <f t="shared" si="9"/>
        <v>2.9069999999999823</v>
      </c>
      <c r="Q83">
        <v>228.63300000000001</v>
      </c>
      <c r="R83">
        <f t="shared" si="10"/>
        <v>1.9110000000000014</v>
      </c>
      <c r="U83">
        <v>202.13399999999999</v>
      </c>
      <c r="V83">
        <f t="shared" si="11"/>
        <v>1.7239999999999895</v>
      </c>
    </row>
    <row r="84" spans="1:22">
      <c r="A84">
        <v>241.02799999999999</v>
      </c>
      <c r="B84">
        <f t="shared" si="6"/>
        <v>3.438999999999993</v>
      </c>
      <c r="E84">
        <v>238.97800000000001</v>
      </c>
      <c r="F84">
        <f t="shared" si="7"/>
        <v>2.7960000000000207</v>
      </c>
      <c r="I84">
        <v>229.852</v>
      </c>
      <c r="J84">
        <f t="shared" si="8"/>
        <v>2.8789999999999907</v>
      </c>
      <c r="M84">
        <v>226.45</v>
      </c>
      <c r="N84">
        <f t="shared" si="9"/>
        <v>2.804000000000002</v>
      </c>
      <c r="Q84">
        <v>232.06399999999999</v>
      </c>
      <c r="R84">
        <f t="shared" si="10"/>
        <v>3.4309999999999832</v>
      </c>
      <c r="U84">
        <v>203.63499999999999</v>
      </c>
      <c r="V84">
        <f t="shared" si="11"/>
        <v>1.5010000000000048</v>
      </c>
    </row>
    <row r="85" spans="1:22">
      <c r="A85">
        <v>243.173</v>
      </c>
      <c r="B85">
        <f t="shared" si="6"/>
        <v>2.1450000000000102</v>
      </c>
      <c r="E85">
        <v>242.09700000000001</v>
      </c>
      <c r="F85">
        <f t="shared" si="7"/>
        <v>3.1189999999999998</v>
      </c>
      <c r="I85">
        <v>231.273</v>
      </c>
      <c r="J85">
        <f t="shared" si="8"/>
        <v>1.4209999999999923</v>
      </c>
      <c r="M85">
        <v>229.55099999999999</v>
      </c>
      <c r="N85">
        <f t="shared" si="9"/>
        <v>3.1009999999999991</v>
      </c>
      <c r="Q85">
        <v>234.03399999999999</v>
      </c>
      <c r="R85">
        <f t="shared" si="10"/>
        <v>1.9699999999999989</v>
      </c>
      <c r="U85">
        <v>205.958</v>
      </c>
      <c r="V85">
        <f t="shared" si="11"/>
        <v>2.3230000000000075</v>
      </c>
    </row>
    <row r="86" spans="1:22">
      <c r="A86">
        <v>245.06899999999999</v>
      </c>
      <c r="B86">
        <f t="shared" si="6"/>
        <v>1.8959999999999866</v>
      </c>
      <c r="E86">
        <v>249.85</v>
      </c>
      <c r="F86">
        <f t="shared" si="7"/>
        <v>7.7529999999999859</v>
      </c>
      <c r="I86">
        <v>234.196</v>
      </c>
      <c r="J86">
        <f t="shared" si="8"/>
        <v>2.9230000000000018</v>
      </c>
      <c r="M86">
        <v>233.995</v>
      </c>
      <c r="N86">
        <f t="shared" si="9"/>
        <v>4.4440000000000168</v>
      </c>
      <c r="Q86">
        <v>236.452</v>
      </c>
      <c r="R86">
        <f t="shared" si="10"/>
        <v>2.4180000000000064</v>
      </c>
      <c r="U86">
        <v>207.97800000000001</v>
      </c>
      <c r="V86">
        <f t="shared" si="11"/>
        <v>2.0200000000000102</v>
      </c>
    </row>
    <row r="87" spans="1:22">
      <c r="A87">
        <v>248.11500000000001</v>
      </c>
      <c r="B87">
        <f t="shared" si="6"/>
        <v>3.0460000000000207</v>
      </c>
      <c r="E87">
        <v>252.79</v>
      </c>
      <c r="F87">
        <f t="shared" si="7"/>
        <v>2.9399999999999977</v>
      </c>
      <c r="I87">
        <v>237.64599999999999</v>
      </c>
      <c r="J87">
        <f t="shared" si="8"/>
        <v>3.4499999999999886</v>
      </c>
      <c r="M87">
        <v>237.07599999999999</v>
      </c>
      <c r="N87">
        <f t="shared" si="9"/>
        <v>3.0809999999999889</v>
      </c>
      <c r="Q87">
        <v>239.16900000000001</v>
      </c>
      <c r="R87">
        <f t="shared" si="10"/>
        <v>2.717000000000013</v>
      </c>
      <c r="U87">
        <v>209.75399999999999</v>
      </c>
      <c r="V87">
        <f t="shared" si="11"/>
        <v>1.775999999999982</v>
      </c>
    </row>
    <row r="88" spans="1:22">
      <c r="A88">
        <v>251.44499999999999</v>
      </c>
      <c r="B88">
        <f t="shared" si="6"/>
        <v>3.3299999999999841</v>
      </c>
      <c r="E88">
        <v>259.685</v>
      </c>
      <c r="F88">
        <f t="shared" si="7"/>
        <v>6.8950000000000102</v>
      </c>
      <c r="I88">
        <v>241.01400000000001</v>
      </c>
      <c r="J88">
        <f t="shared" si="8"/>
        <v>3.3680000000000234</v>
      </c>
      <c r="M88">
        <v>240.88200000000001</v>
      </c>
      <c r="N88">
        <f t="shared" si="9"/>
        <v>3.8060000000000116</v>
      </c>
      <c r="Q88">
        <v>241.39599999999999</v>
      </c>
      <c r="R88">
        <f t="shared" si="10"/>
        <v>2.2269999999999754</v>
      </c>
      <c r="U88">
        <v>213.322</v>
      </c>
      <c r="V88">
        <f t="shared" si="11"/>
        <v>3.5680000000000121</v>
      </c>
    </row>
    <row r="89" spans="1:22">
      <c r="A89">
        <v>254.994</v>
      </c>
      <c r="B89">
        <f t="shared" si="6"/>
        <v>3.5490000000000066</v>
      </c>
      <c r="E89">
        <v>263.55099999999999</v>
      </c>
      <c r="F89">
        <f t="shared" si="7"/>
        <v>3.8659999999999854</v>
      </c>
      <c r="I89">
        <v>243.17099999999999</v>
      </c>
      <c r="J89">
        <f t="shared" si="8"/>
        <v>2.1569999999999823</v>
      </c>
      <c r="M89">
        <v>242.86699999999999</v>
      </c>
      <c r="N89">
        <f t="shared" si="9"/>
        <v>1.9849999999999852</v>
      </c>
      <c r="Q89">
        <v>242.72900000000001</v>
      </c>
      <c r="R89">
        <f t="shared" si="10"/>
        <v>1.3330000000000268</v>
      </c>
      <c r="U89">
        <v>216.75899999999999</v>
      </c>
      <c r="V89">
        <f t="shared" si="11"/>
        <v>3.4369999999999834</v>
      </c>
    </row>
    <row r="90" spans="1:22">
      <c r="A90">
        <v>258.47899999999998</v>
      </c>
      <c r="B90">
        <f t="shared" si="6"/>
        <v>3.4849999999999852</v>
      </c>
      <c r="E90">
        <v>269.65300000000002</v>
      </c>
      <c r="F90">
        <f t="shared" si="7"/>
        <v>6.1020000000000323</v>
      </c>
      <c r="I90">
        <v>245.006</v>
      </c>
      <c r="J90">
        <f t="shared" si="8"/>
        <v>1.835000000000008</v>
      </c>
      <c r="M90">
        <v>245.381</v>
      </c>
      <c r="N90">
        <f t="shared" si="9"/>
        <v>2.51400000000001</v>
      </c>
      <c r="Q90">
        <v>245.619</v>
      </c>
      <c r="R90">
        <f t="shared" si="10"/>
        <v>2.8899999999999864</v>
      </c>
      <c r="U90">
        <v>218.845</v>
      </c>
      <c r="V90">
        <f t="shared" si="11"/>
        <v>2.0860000000000127</v>
      </c>
    </row>
    <row r="91" spans="1:22">
      <c r="A91">
        <v>262.05700000000002</v>
      </c>
      <c r="B91">
        <f t="shared" si="6"/>
        <v>3.5780000000000314</v>
      </c>
      <c r="E91">
        <v>272.87900000000002</v>
      </c>
      <c r="F91">
        <f t="shared" si="7"/>
        <v>3.2259999999999991</v>
      </c>
      <c r="I91">
        <v>248.113</v>
      </c>
      <c r="J91">
        <f t="shared" si="8"/>
        <v>3.1069999999999993</v>
      </c>
      <c r="M91">
        <v>250.87200000000001</v>
      </c>
      <c r="N91">
        <f t="shared" si="9"/>
        <v>5.4910000000000139</v>
      </c>
      <c r="Q91">
        <v>249.68100000000001</v>
      </c>
      <c r="R91">
        <f t="shared" si="10"/>
        <v>4.0620000000000118</v>
      </c>
      <c r="U91">
        <v>220.405</v>
      </c>
      <c r="V91">
        <f t="shared" si="11"/>
        <v>1.5600000000000023</v>
      </c>
    </row>
    <row r="92" spans="1:22">
      <c r="A92">
        <v>265.03100000000001</v>
      </c>
      <c r="B92">
        <f t="shared" si="6"/>
        <v>2.9739999999999895</v>
      </c>
      <c r="E92">
        <v>280.30500000000001</v>
      </c>
      <c r="F92">
        <f t="shared" si="7"/>
        <v>7.4259999999999877</v>
      </c>
      <c r="I92">
        <v>251.45500000000001</v>
      </c>
      <c r="J92">
        <f t="shared" si="8"/>
        <v>3.342000000000013</v>
      </c>
      <c r="M92">
        <v>253.417</v>
      </c>
      <c r="N92">
        <f t="shared" si="9"/>
        <v>2.5449999999999875</v>
      </c>
      <c r="Q92">
        <v>253.36</v>
      </c>
      <c r="R92">
        <f t="shared" si="10"/>
        <v>3.679000000000002</v>
      </c>
      <c r="U92">
        <v>222.30699999999999</v>
      </c>
      <c r="V92">
        <f t="shared" si="11"/>
        <v>1.9019999999999868</v>
      </c>
    </row>
    <row r="93" spans="1:22">
      <c r="A93">
        <v>268.58300000000003</v>
      </c>
      <c r="B93">
        <f t="shared" si="6"/>
        <v>3.5520000000000209</v>
      </c>
      <c r="E93">
        <v>282.61500000000001</v>
      </c>
      <c r="F93">
        <f t="shared" si="7"/>
        <v>2.3100000000000023</v>
      </c>
      <c r="I93">
        <v>254.95</v>
      </c>
      <c r="J93">
        <f t="shared" si="8"/>
        <v>3.4949999999999761</v>
      </c>
      <c r="M93">
        <v>257.65899999999999</v>
      </c>
      <c r="N93">
        <f t="shared" si="9"/>
        <v>4.2419999999999902</v>
      </c>
      <c r="Q93">
        <v>257.03500000000003</v>
      </c>
      <c r="R93">
        <f t="shared" si="10"/>
        <v>3.6750000000000114</v>
      </c>
      <c r="U93">
        <v>224.85599999999999</v>
      </c>
      <c r="V93">
        <f t="shared" si="11"/>
        <v>2.5490000000000066</v>
      </c>
    </row>
    <row r="94" spans="1:22">
      <c r="A94">
        <v>272.13200000000001</v>
      </c>
      <c r="B94">
        <f t="shared" si="6"/>
        <v>3.5489999999999782</v>
      </c>
      <c r="E94">
        <v>287.30599999999998</v>
      </c>
      <c r="F94">
        <f t="shared" si="7"/>
        <v>4.6909999999999741</v>
      </c>
      <c r="I94">
        <v>258.47199999999998</v>
      </c>
      <c r="J94">
        <f t="shared" si="8"/>
        <v>3.5219999999999914</v>
      </c>
      <c r="M94">
        <v>261.59899999999999</v>
      </c>
      <c r="N94">
        <f t="shared" si="9"/>
        <v>3.9399999999999977</v>
      </c>
      <c r="Q94">
        <v>259.88799999999998</v>
      </c>
      <c r="R94">
        <f t="shared" si="10"/>
        <v>2.8529999999999518</v>
      </c>
      <c r="U94">
        <v>226.13300000000001</v>
      </c>
      <c r="V94">
        <f t="shared" si="11"/>
        <v>1.2770000000000152</v>
      </c>
    </row>
    <row r="95" spans="1:22">
      <c r="A95">
        <v>275.5</v>
      </c>
      <c r="B95">
        <f t="shared" si="6"/>
        <v>3.367999999999995</v>
      </c>
      <c r="E95">
        <v>289.92200000000003</v>
      </c>
      <c r="F95">
        <f t="shared" si="7"/>
        <v>2.6160000000000423</v>
      </c>
      <c r="I95">
        <v>261.99599999999998</v>
      </c>
      <c r="J95">
        <f t="shared" si="8"/>
        <v>3.5240000000000009</v>
      </c>
      <c r="M95">
        <v>263.75099999999998</v>
      </c>
      <c r="N95">
        <f t="shared" si="9"/>
        <v>2.1519999999999868</v>
      </c>
      <c r="Q95">
        <v>263.56400000000002</v>
      </c>
      <c r="R95">
        <f t="shared" si="10"/>
        <v>3.6760000000000446</v>
      </c>
      <c r="U95">
        <v>228.465</v>
      </c>
      <c r="V95">
        <f t="shared" si="11"/>
        <v>2.3319999999999936</v>
      </c>
    </row>
    <row r="96" spans="1:22">
      <c r="A96">
        <v>278.77800000000002</v>
      </c>
      <c r="B96">
        <f t="shared" si="6"/>
        <v>3.27800000000002</v>
      </c>
      <c r="E96">
        <v>292.37400000000002</v>
      </c>
      <c r="F96">
        <f t="shared" si="7"/>
        <v>2.4519999999999982</v>
      </c>
      <c r="I96">
        <v>264.97699999999998</v>
      </c>
      <c r="J96">
        <f t="shared" si="8"/>
        <v>2.9809999999999945</v>
      </c>
      <c r="M96">
        <v>265.52499999999998</v>
      </c>
      <c r="N96">
        <f t="shared" si="9"/>
        <v>1.7740000000000009</v>
      </c>
      <c r="Q96">
        <v>267.43200000000002</v>
      </c>
      <c r="R96">
        <f t="shared" si="10"/>
        <v>3.867999999999995</v>
      </c>
      <c r="U96">
        <v>234.51300000000001</v>
      </c>
      <c r="V96">
        <f t="shared" si="11"/>
        <v>6.0480000000000018</v>
      </c>
    </row>
    <row r="97" spans="1:22">
      <c r="A97">
        <v>282.14699999999999</v>
      </c>
      <c r="B97">
        <f t="shared" si="6"/>
        <v>3.3689999999999714</v>
      </c>
      <c r="E97">
        <v>293.77499999999998</v>
      </c>
      <c r="F97">
        <f t="shared" si="7"/>
        <v>1.4009999999999536</v>
      </c>
      <c r="I97">
        <v>268.51</v>
      </c>
      <c r="J97">
        <f t="shared" si="8"/>
        <v>3.5330000000000155</v>
      </c>
      <c r="M97">
        <v>267.36099999999999</v>
      </c>
      <c r="N97">
        <f t="shared" si="9"/>
        <v>1.8360000000000127</v>
      </c>
      <c r="Q97">
        <v>269.83300000000003</v>
      </c>
      <c r="R97">
        <f t="shared" si="10"/>
        <v>2.4010000000000105</v>
      </c>
      <c r="U97">
        <v>236.583</v>
      </c>
      <c r="V97">
        <f t="shared" si="11"/>
        <v>2.0699999999999932</v>
      </c>
    </row>
    <row r="98" spans="1:22">
      <c r="A98">
        <v>284.43400000000003</v>
      </c>
      <c r="B98">
        <f t="shared" si="6"/>
        <v>2.2870000000000346</v>
      </c>
      <c r="E98">
        <v>295.72000000000003</v>
      </c>
      <c r="F98">
        <f t="shared" si="7"/>
        <v>1.94500000000005</v>
      </c>
      <c r="I98">
        <v>272.12599999999998</v>
      </c>
      <c r="J98">
        <f t="shared" si="8"/>
        <v>3.6159999999999854</v>
      </c>
      <c r="M98">
        <v>271.42</v>
      </c>
      <c r="N98">
        <f t="shared" si="9"/>
        <v>4.0590000000000259</v>
      </c>
      <c r="Q98">
        <v>271.32100000000003</v>
      </c>
      <c r="R98">
        <f t="shared" si="10"/>
        <v>1.4879999999999995</v>
      </c>
      <c r="U98">
        <v>238.816</v>
      </c>
      <c r="V98">
        <f t="shared" si="11"/>
        <v>2.2330000000000041</v>
      </c>
    </row>
    <row r="99" spans="1:22">
      <c r="A99">
        <v>288.92599999999999</v>
      </c>
      <c r="B99">
        <f t="shared" si="6"/>
        <v>4.4919999999999618</v>
      </c>
      <c r="E99">
        <v>297.19400000000002</v>
      </c>
      <c r="F99">
        <f t="shared" si="7"/>
        <v>1.4739999999999895</v>
      </c>
      <c r="I99">
        <v>275.45100000000002</v>
      </c>
      <c r="J99">
        <f t="shared" si="8"/>
        <v>3.3250000000000455</v>
      </c>
      <c r="M99">
        <v>274.84100000000001</v>
      </c>
      <c r="N99">
        <f t="shared" si="9"/>
        <v>3.4209999999999923</v>
      </c>
      <c r="Q99">
        <v>273.274</v>
      </c>
      <c r="R99">
        <f t="shared" si="10"/>
        <v>1.9529999999999745</v>
      </c>
      <c r="U99">
        <v>241.56100000000001</v>
      </c>
      <c r="V99">
        <f t="shared" si="11"/>
        <v>2.7450000000000045</v>
      </c>
    </row>
    <row r="100" spans="1:22">
      <c r="A100">
        <v>292.06</v>
      </c>
      <c r="B100">
        <f t="shared" si="6"/>
        <v>3.1340000000000146</v>
      </c>
      <c r="E100">
        <v>298.99900000000002</v>
      </c>
      <c r="F100">
        <f t="shared" si="7"/>
        <v>1.8050000000000068</v>
      </c>
      <c r="I100">
        <v>278.81400000000002</v>
      </c>
      <c r="J100">
        <f t="shared" si="8"/>
        <v>3.3629999999999995</v>
      </c>
      <c r="M100">
        <v>277.18700000000001</v>
      </c>
      <c r="N100">
        <f t="shared" si="9"/>
        <v>2.3460000000000036</v>
      </c>
      <c r="Q100">
        <v>276.50099999999998</v>
      </c>
      <c r="R100">
        <f t="shared" si="10"/>
        <v>3.2269999999999754</v>
      </c>
      <c r="U100">
        <v>243.22800000000001</v>
      </c>
      <c r="V100">
        <f t="shared" si="11"/>
        <v>1.6670000000000016</v>
      </c>
    </row>
    <row r="101" spans="1:22">
      <c r="A101">
        <v>295.51100000000002</v>
      </c>
      <c r="B101">
        <f t="shared" si="6"/>
        <v>3.4510000000000218</v>
      </c>
      <c r="E101">
        <v>301.21899999999999</v>
      </c>
      <c r="F101">
        <f t="shared" si="7"/>
        <v>2.2199999999999704</v>
      </c>
      <c r="I101">
        <v>282.21699999999998</v>
      </c>
      <c r="J101">
        <f t="shared" si="8"/>
        <v>3.4029999999999632</v>
      </c>
      <c r="M101">
        <v>281.82600000000002</v>
      </c>
      <c r="N101">
        <f t="shared" si="9"/>
        <v>4.63900000000001</v>
      </c>
      <c r="Q101">
        <v>280.38299999999998</v>
      </c>
      <c r="R101">
        <f t="shared" si="10"/>
        <v>3.882000000000005</v>
      </c>
      <c r="U101">
        <v>245.59299999999999</v>
      </c>
      <c r="V101">
        <f t="shared" si="11"/>
        <v>2.3649999999999807</v>
      </c>
    </row>
    <row r="102" spans="1:22">
      <c r="A102">
        <v>298.048</v>
      </c>
      <c r="B102">
        <f t="shared" si="6"/>
        <v>2.5369999999999777</v>
      </c>
      <c r="E102">
        <v>303.36</v>
      </c>
      <c r="F102">
        <f t="shared" si="7"/>
        <v>2.1410000000000196</v>
      </c>
      <c r="I102">
        <v>284.50400000000002</v>
      </c>
      <c r="J102">
        <f t="shared" si="8"/>
        <v>2.2870000000000346</v>
      </c>
      <c r="M102">
        <v>283.173</v>
      </c>
      <c r="N102">
        <f t="shared" si="9"/>
        <v>1.34699999999998</v>
      </c>
      <c r="Q102">
        <v>282.95699999999999</v>
      </c>
      <c r="R102">
        <f t="shared" si="10"/>
        <v>2.5740000000000123</v>
      </c>
      <c r="U102">
        <v>247.11699999999999</v>
      </c>
      <c r="V102">
        <f t="shared" si="11"/>
        <v>1.5240000000000009</v>
      </c>
    </row>
    <row r="103" spans="1:22">
      <c r="A103">
        <v>299.78800000000001</v>
      </c>
      <c r="B103">
        <f t="shared" si="6"/>
        <v>1.7400000000000091</v>
      </c>
      <c r="E103">
        <v>305.12599999999998</v>
      </c>
      <c r="F103">
        <f t="shared" si="7"/>
        <v>1.7659999999999627</v>
      </c>
      <c r="I103">
        <v>288.67399999999998</v>
      </c>
      <c r="J103">
        <f t="shared" si="8"/>
        <v>4.1699999999999591</v>
      </c>
      <c r="M103">
        <v>287.83100000000002</v>
      </c>
      <c r="N103">
        <f t="shared" si="9"/>
        <v>4.6580000000000155</v>
      </c>
      <c r="Q103">
        <v>285.404</v>
      </c>
      <c r="R103">
        <f t="shared" si="10"/>
        <v>2.4470000000000027</v>
      </c>
      <c r="U103">
        <v>249.923</v>
      </c>
      <c r="V103">
        <f t="shared" si="11"/>
        <v>2.8060000000000116</v>
      </c>
    </row>
    <row r="104" spans="1:22">
      <c r="A104">
        <v>303.56799999999998</v>
      </c>
      <c r="B104">
        <f t="shared" si="6"/>
        <v>3.7799999999999727</v>
      </c>
      <c r="E104">
        <v>307.62900000000002</v>
      </c>
      <c r="F104">
        <f t="shared" si="7"/>
        <v>2.5030000000000427</v>
      </c>
      <c r="I104">
        <v>291.95800000000003</v>
      </c>
      <c r="J104">
        <f t="shared" si="8"/>
        <v>3.2840000000000487</v>
      </c>
      <c r="M104">
        <v>291.435</v>
      </c>
      <c r="N104">
        <f t="shared" si="9"/>
        <v>3.603999999999985</v>
      </c>
      <c r="Q104">
        <v>287.54199999999997</v>
      </c>
      <c r="R104">
        <f t="shared" si="10"/>
        <v>2.1379999999999768</v>
      </c>
      <c r="U104">
        <v>253.22</v>
      </c>
      <c r="V104">
        <f t="shared" si="11"/>
        <v>3.296999999999997</v>
      </c>
    </row>
    <row r="105" spans="1:22">
      <c r="A105">
        <v>306.274</v>
      </c>
      <c r="B105">
        <f t="shared" si="6"/>
        <v>2.7060000000000173</v>
      </c>
      <c r="E105">
        <v>312.101</v>
      </c>
      <c r="F105">
        <f t="shared" si="7"/>
        <v>4.47199999999998</v>
      </c>
      <c r="I105">
        <v>295.53199999999998</v>
      </c>
      <c r="J105">
        <f t="shared" si="8"/>
        <v>3.5739999999999554</v>
      </c>
      <c r="M105">
        <v>294.26400000000001</v>
      </c>
      <c r="N105">
        <f t="shared" si="9"/>
        <v>2.8290000000000077</v>
      </c>
      <c r="Q105">
        <v>290.07299999999998</v>
      </c>
      <c r="R105">
        <f t="shared" si="10"/>
        <v>2.5310000000000059</v>
      </c>
      <c r="U105">
        <v>255.155</v>
      </c>
      <c r="V105">
        <f t="shared" si="11"/>
        <v>1.9350000000000023</v>
      </c>
    </row>
    <row r="106" spans="1:22">
      <c r="A106">
        <v>309.245</v>
      </c>
      <c r="B106">
        <f t="shared" si="6"/>
        <v>2.9710000000000036</v>
      </c>
      <c r="E106">
        <v>314.29000000000002</v>
      </c>
      <c r="F106">
        <f t="shared" si="7"/>
        <v>2.1890000000000214</v>
      </c>
      <c r="I106">
        <v>297.76</v>
      </c>
      <c r="J106">
        <f t="shared" si="8"/>
        <v>2.2280000000000086</v>
      </c>
      <c r="M106">
        <v>296.42399999999998</v>
      </c>
      <c r="N106">
        <f t="shared" si="9"/>
        <v>2.1599999999999682</v>
      </c>
      <c r="Q106">
        <v>292.04899999999998</v>
      </c>
      <c r="R106">
        <f t="shared" si="10"/>
        <v>1.9759999999999991</v>
      </c>
      <c r="U106">
        <v>257.24799999999999</v>
      </c>
      <c r="V106">
        <f t="shared" si="11"/>
        <v>2.0929999999999893</v>
      </c>
    </row>
    <row r="107" spans="1:22">
      <c r="A107">
        <v>312.27800000000002</v>
      </c>
      <c r="B107">
        <f t="shared" si="6"/>
        <v>3.0330000000000155</v>
      </c>
      <c r="E107">
        <v>316.3</v>
      </c>
      <c r="F107">
        <f t="shared" si="7"/>
        <v>2.0099999999999909</v>
      </c>
      <c r="I107">
        <v>299.77600000000001</v>
      </c>
      <c r="J107">
        <f t="shared" si="8"/>
        <v>2.0160000000000196</v>
      </c>
      <c r="M107">
        <v>297.88900000000001</v>
      </c>
      <c r="N107">
        <f t="shared" si="9"/>
        <v>1.4650000000000318</v>
      </c>
      <c r="Q107">
        <v>295.834</v>
      </c>
      <c r="R107">
        <f t="shared" si="10"/>
        <v>3.785000000000025</v>
      </c>
      <c r="U107">
        <v>259.82</v>
      </c>
      <c r="V107">
        <f t="shared" si="11"/>
        <v>2.5720000000000027</v>
      </c>
    </row>
    <row r="108" spans="1:22">
      <c r="A108">
        <v>315.31299999999999</v>
      </c>
      <c r="B108">
        <f t="shared" si="6"/>
        <v>3.0349999999999682</v>
      </c>
      <c r="E108">
        <v>320.99200000000002</v>
      </c>
      <c r="F108">
        <f t="shared" si="7"/>
        <v>4.6920000000000073</v>
      </c>
      <c r="I108">
        <v>303.464</v>
      </c>
      <c r="J108">
        <f t="shared" si="8"/>
        <v>3.6879999999999882</v>
      </c>
      <c r="M108">
        <v>304.00400000000002</v>
      </c>
      <c r="N108">
        <f t="shared" si="9"/>
        <v>6.1150000000000091</v>
      </c>
      <c r="Q108">
        <v>297.428</v>
      </c>
      <c r="R108">
        <f t="shared" si="10"/>
        <v>1.5939999999999941</v>
      </c>
      <c r="U108">
        <v>263.476</v>
      </c>
      <c r="V108">
        <f t="shared" si="11"/>
        <v>3.6560000000000059</v>
      </c>
    </row>
    <row r="109" spans="1:22">
      <c r="A109">
        <v>317.52499999999998</v>
      </c>
      <c r="B109">
        <f t="shared" si="6"/>
        <v>2.2119999999999891</v>
      </c>
      <c r="E109">
        <v>325.41000000000003</v>
      </c>
      <c r="F109">
        <f t="shared" si="7"/>
        <v>4.4180000000000064</v>
      </c>
      <c r="I109">
        <v>306.31099999999998</v>
      </c>
      <c r="J109">
        <f t="shared" si="8"/>
        <v>2.84699999999998</v>
      </c>
      <c r="M109">
        <v>305.37799999999999</v>
      </c>
      <c r="N109">
        <f t="shared" si="9"/>
        <v>1.3739999999999668</v>
      </c>
      <c r="Q109">
        <v>299.483</v>
      </c>
      <c r="R109">
        <f t="shared" si="10"/>
        <v>2.0550000000000068</v>
      </c>
      <c r="U109">
        <v>266.04399999999998</v>
      </c>
      <c r="V109">
        <f t="shared" si="11"/>
        <v>2.5679999999999836</v>
      </c>
    </row>
    <row r="110" spans="1:22">
      <c r="A110">
        <v>319.92099999999999</v>
      </c>
      <c r="B110">
        <f t="shared" si="6"/>
        <v>2.396000000000015</v>
      </c>
      <c r="E110">
        <v>329.16199999999998</v>
      </c>
      <c r="F110">
        <f t="shared" si="7"/>
        <v>3.7519999999999527</v>
      </c>
      <c r="I110">
        <v>309.286</v>
      </c>
      <c r="J110">
        <f t="shared" si="8"/>
        <v>2.9750000000000227</v>
      </c>
      <c r="M110">
        <v>308.86900000000003</v>
      </c>
      <c r="N110">
        <f t="shared" si="9"/>
        <v>3.4910000000000423</v>
      </c>
      <c r="Q110">
        <v>301.45</v>
      </c>
      <c r="R110">
        <f t="shared" si="10"/>
        <v>1.9669999999999845</v>
      </c>
      <c r="U110">
        <v>267.52499999999998</v>
      </c>
      <c r="V110">
        <f t="shared" si="11"/>
        <v>1.4809999999999945</v>
      </c>
    </row>
    <row r="111" spans="1:22">
      <c r="A111">
        <v>322.61500000000001</v>
      </c>
      <c r="B111">
        <f t="shared" si="6"/>
        <v>2.6940000000000168</v>
      </c>
      <c r="E111">
        <v>332.45400000000001</v>
      </c>
      <c r="F111">
        <f t="shared" si="7"/>
        <v>3.29200000000003</v>
      </c>
      <c r="I111">
        <v>312.23500000000001</v>
      </c>
      <c r="J111">
        <f t="shared" si="8"/>
        <v>2.9490000000000123</v>
      </c>
      <c r="M111">
        <v>312.29199999999997</v>
      </c>
      <c r="N111">
        <f t="shared" si="9"/>
        <v>3.422999999999945</v>
      </c>
      <c r="Q111">
        <v>303.077</v>
      </c>
      <c r="R111">
        <f t="shared" si="10"/>
        <v>1.6270000000000095</v>
      </c>
      <c r="U111">
        <v>269.44099999999997</v>
      </c>
      <c r="V111">
        <f t="shared" si="11"/>
        <v>1.9159999999999968</v>
      </c>
    </row>
    <row r="112" spans="1:22">
      <c r="A112">
        <v>323.959</v>
      </c>
      <c r="B112">
        <f t="shared" si="6"/>
        <v>1.3439999999999941</v>
      </c>
      <c r="E112">
        <v>335.947</v>
      </c>
      <c r="F112">
        <f t="shared" si="7"/>
        <v>3.492999999999995</v>
      </c>
      <c r="I112">
        <v>315.31299999999999</v>
      </c>
      <c r="J112">
        <f t="shared" si="8"/>
        <v>3.0779999999999745</v>
      </c>
      <c r="M112">
        <v>314.59699999999998</v>
      </c>
      <c r="N112">
        <f t="shared" si="9"/>
        <v>2.3050000000000068</v>
      </c>
      <c r="Q112">
        <v>304.99099999999999</v>
      </c>
      <c r="R112">
        <f t="shared" si="10"/>
        <v>1.9139999999999873</v>
      </c>
      <c r="U112">
        <v>273.12099999999998</v>
      </c>
      <c r="V112">
        <f t="shared" si="11"/>
        <v>3.6800000000000068</v>
      </c>
    </row>
    <row r="113" spans="1:22">
      <c r="A113">
        <v>327.18900000000002</v>
      </c>
      <c r="B113">
        <f t="shared" si="6"/>
        <v>3.2300000000000182</v>
      </c>
      <c r="E113">
        <v>337.49599999999998</v>
      </c>
      <c r="F113">
        <f t="shared" si="7"/>
        <v>1.5489999999999782</v>
      </c>
      <c r="I113">
        <v>317.55799999999999</v>
      </c>
      <c r="J113">
        <f t="shared" si="8"/>
        <v>2.2450000000000045</v>
      </c>
      <c r="M113">
        <v>317.49400000000003</v>
      </c>
      <c r="N113">
        <f t="shared" si="9"/>
        <v>2.8970000000000482</v>
      </c>
      <c r="Q113">
        <v>307.21699999999998</v>
      </c>
      <c r="R113">
        <f t="shared" si="10"/>
        <v>2.2259999999999991</v>
      </c>
      <c r="U113">
        <v>274.88200000000001</v>
      </c>
      <c r="V113">
        <f t="shared" si="11"/>
        <v>1.7610000000000241</v>
      </c>
    </row>
    <row r="114" spans="1:22">
      <c r="A114">
        <v>331.45499999999998</v>
      </c>
      <c r="B114">
        <f t="shared" si="6"/>
        <v>4.2659999999999627</v>
      </c>
      <c r="E114">
        <v>339.77100000000002</v>
      </c>
      <c r="F114">
        <f t="shared" si="7"/>
        <v>2.2750000000000341</v>
      </c>
      <c r="I114">
        <v>319.738</v>
      </c>
      <c r="J114">
        <f t="shared" si="8"/>
        <v>2.1800000000000068</v>
      </c>
      <c r="M114">
        <v>319.73500000000001</v>
      </c>
      <c r="N114">
        <f t="shared" si="9"/>
        <v>2.2409999999999854</v>
      </c>
      <c r="Q114">
        <v>309.255</v>
      </c>
      <c r="R114">
        <f t="shared" si="10"/>
        <v>2.0380000000000109</v>
      </c>
      <c r="U114">
        <v>276.512</v>
      </c>
      <c r="V114">
        <f t="shared" si="11"/>
        <v>1.6299999999999955</v>
      </c>
    </row>
    <row r="115" spans="1:22">
      <c r="A115">
        <v>334.26799999999997</v>
      </c>
      <c r="B115">
        <f t="shared" si="6"/>
        <v>2.8129999999999882</v>
      </c>
      <c r="E115">
        <v>343.52</v>
      </c>
      <c r="F115">
        <f t="shared" si="7"/>
        <v>3.7489999999999668</v>
      </c>
      <c r="I115">
        <v>322.88799999999998</v>
      </c>
      <c r="J115">
        <f t="shared" si="8"/>
        <v>3.1499999999999773</v>
      </c>
      <c r="M115">
        <v>321.56900000000002</v>
      </c>
      <c r="N115">
        <f t="shared" si="9"/>
        <v>1.8340000000000032</v>
      </c>
      <c r="Q115">
        <v>312.20299999999997</v>
      </c>
      <c r="R115">
        <f t="shared" si="10"/>
        <v>2.9479999999999791</v>
      </c>
      <c r="U115">
        <v>281.04399999999998</v>
      </c>
      <c r="V115">
        <f t="shared" si="11"/>
        <v>4.5319999999999823</v>
      </c>
    </row>
    <row r="116" spans="1:22">
      <c r="A116">
        <v>338.27800000000002</v>
      </c>
      <c r="B116">
        <f t="shared" si="6"/>
        <v>4.0100000000000477</v>
      </c>
      <c r="E116">
        <v>346.32100000000003</v>
      </c>
      <c r="F116">
        <f t="shared" si="7"/>
        <v>2.8010000000000446</v>
      </c>
      <c r="I116">
        <v>327.42399999999998</v>
      </c>
      <c r="J116">
        <f t="shared" si="8"/>
        <v>4.5360000000000014</v>
      </c>
      <c r="M116">
        <v>326.90699999999998</v>
      </c>
      <c r="N116">
        <f t="shared" si="9"/>
        <v>5.3379999999999654</v>
      </c>
      <c r="Q116">
        <v>314.28100000000001</v>
      </c>
      <c r="R116">
        <f t="shared" si="10"/>
        <v>2.0780000000000314</v>
      </c>
      <c r="U116">
        <v>282.649</v>
      </c>
      <c r="V116">
        <f t="shared" si="11"/>
        <v>1.6050000000000182</v>
      </c>
    </row>
    <row r="117" spans="1:22">
      <c r="A117">
        <v>342.221</v>
      </c>
      <c r="B117">
        <f t="shared" si="6"/>
        <v>3.9429999999999836</v>
      </c>
      <c r="E117">
        <v>348.22399999999999</v>
      </c>
      <c r="F117">
        <f t="shared" si="7"/>
        <v>1.9029999999999632</v>
      </c>
      <c r="I117">
        <v>331.34899999999999</v>
      </c>
      <c r="J117">
        <f t="shared" si="8"/>
        <v>3.9250000000000114</v>
      </c>
      <c r="M117">
        <v>328.96699999999998</v>
      </c>
      <c r="N117">
        <f t="shared" si="9"/>
        <v>2.0600000000000023</v>
      </c>
      <c r="Q117">
        <v>316.50200000000001</v>
      </c>
      <c r="R117">
        <f t="shared" si="10"/>
        <v>2.2210000000000036</v>
      </c>
      <c r="U117">
        <v>285.29500000000002</v>
      </c>
      <c r="V117">
        <f t="shared" si="11"/>
        <v>2.646000000000015</v>
      </c>
    </row>
    <row r="118" spans="1:22">
      <c r="A118">
        <v>347.36700000000002</v>
      </c>
      <c r="B118">
        <f t="shared" si="6"/>
        <v>5.146000000000015</v>
      </c>
      <c r="E118">
        <v>350.13</v>
      </c>
      <c r="F118">
        <f t="shared" si="7"/>
        <v>1.9060000000000059</v>
      </c>
      <c r="I118">
        <v>334.435</v>
      </c>
      <c r="J118">
        <f t="shared" si="8"/>
        <v>3.0860000000000127</v>
      </c>
      <c r="M118">
        <v>330.96300000000002</v>
      </c>
      <c r="N118">
        <f t="shared" si="9"/>
        <v>1.9960000000000377</v>
      </c>
      <c r="Q118">
        <v>321.09399999999999</v>
      </c>
      <c r="R118">
        <f t="shared" si="10"/>
        <v>4.5919999999999845</v>
      </c>
      <c r="U118">
        <v>287.524</v>
      </c>
      <c r="V118">
        <f t="shared" si="11"/>
        <v>2.228999999999985</v>
      </c>
    </row>
    <row r="119" spans="1:22">
      <c r="A119">
        <v>350.15499999999997</v>
      </c>
      <c r="B119">
        <f t="shared" si="6"/>
        <v>2.7879999999999541</v>
      </c>
      <c r="E119">
        <v>352.07900000000001</v>
      </c>
      <c r="F119">
        <f t="shared" si="7"/>
        <v>1.9490000000000123</v>
      </c>
      <c r="I119">
        <v>338.19600000000003</v>
      </c>
      <c r="J119">
        <f t="shared" si="8"/>
        <v>3.7610000000000241</v>
      </c>
      <c r="M119">
        <v>333.47899999999998</v>
      </c>
      <c r="N119">
        <f t="shared" si="9"/>
        <v>2.5159999999999627</v>
      </c>
      <c r="Q119">
        <v>325.79500000000002</v>
      </c>
      <c r="R119">
        <f t="shared" si="10"/>
        <v>4.7010000000000218</v>
      </c>
      <c r="U119">
        <v>289.92500000000001</v>
      </c>
      <c r="V119">
        <f t="shared" si="11"/>
        <v>2.4010000000000105</v>
      </c>
    </row>
    <row r="120" spans="1:22">
      <c r="A120">
        <v>353.42899999999997</v>
      </c>
      <c r="B120">
        <f t="shared" si="6"/>
        <v>3.2740000000000009</v>
      </c>
      <c r="E120">
        <v>355.04399999999998</v>
      </c>
      <c r="F120">
        <f t="shared" si="7"/>
        <v>2.964999999999975</v>
      </c>
      <c r="I120">
        <v>342.11799999999999</v>
      </c>
      <c r="J120">
        <f t="shared" si="8"/>
        <v>3.9219999999999686</v>
      </c>
      <c r="M120">
        <v>335.37599999999998</v>
      </c>
      <c r="N120">
        <f t="shared" si="9"/>
        <v>1.8969999999999914</v>
      </c>
      <c r="Q120">
        <v>329.05500000000001</v>
      </c>
      <c r="R120">
        <f t="shared" si="10"/>
        <v>3.2599999999999909</v>
      </c>
      <c r="U120">
        <v>291.68299999999999</v>
      </c>
      <c r="V120">
        <f t="shared" si="11"/>
        <v>1.7579999999999814</v>
      </c>
    </row>
    <row r="121" spans="1:22">
      <c r="A121">
        <v>356.54</v>
      </c>
      <c r="B121">
        <f t="shared" si="6"/>
        <v>3.1110000000000468</v>
      </c>
      <c r="E121">
        <v>358.125</v>
      </c>
      <c r="F121">
        <f t="shared" si="7"/>
        <v>3.0810000000000173</v>
      </c>
      <c r="I121">
        <v>346.05399999999997</v>
      </c>
      <c r="J121">
        <f t="shared" si="8"/>
        <v>3.9359999999999786</v>
      </c>
      <c r="M121">
        <v>337.37599999999998</v>
      </c>
      <c r="N121">
        <f t="shared" si="9"/>
        <v>2</v>
      </c>
      <c r="Q121">
        <v>333.005</v>
      </c>
      <c r="R121">
        <f t="shared" si="10"/>
        <v>3.9499999999999886</v>
      </c>
      <c r="U121">
        <v>295.31099999999998</v>
      </c>
      <c r="V121">
        <f t="shared" si="11"/>
        <v>3.6279999999999859</v>
      </c>
    </row>
    <row r="122" spans="1:22">
      <c r="A122">
        <v>359.39400000000001</v>
      </c>
      <c r="B122">
        <f t="shared" si="6"/>
        <v>2.853999999999985</v>
      </c>
      <c r="E122">
        <v>360.34</v>
      </c>
      <c r="F122">
        <f t="shared" si="7"/>
        <v>2.214999999999975</v>
      </c>
      <c r="I122">
        <v>347.31099999999998</v>
      </c>
      <c r="J122">
        <f t="shared" si="8"/>
        <v>1.257000000000005</v>
      </c>
      <c r="M122">
        <v>340.63299999999998</v>
      </c>
      <c r="N122">
        <f t="shared" si="9"/>
        <v>3.257000000000005</v>
      </c>
      <c r="Q122">
        <v>336.02199999999999</v>
      </c>
      <c r="R122">
        <f t="shared" si="10"/>
        <v>3.0169999999999959</v>
      </c>
      <c r="U122">
        <v>297.34899999999999</v>
      </c>
      <c r="V122">
        <f t="shared" si="11"/>
        <v>2.0380000000000109</v>
      </c>
    </row>
    <row r="123" spans="1:22">
      <c r="A123">
        <v>361.44299999999998</v>
      </c>
      <c r="B123">
        <f t="shared" si="6"/>
        <v>2.0489999999999782</v>
      </c>
      <c r="E123">
        <v>363.91699999999997</v>
      </c>
      <c r="F123">
        <f t="shared" si="7"/>
        <v>3.5769999999999982</v>
      </c>
      <c r="I123">
        <v>350.15100000000001</v>
      </c>
      <c r="J123">
        <f t="shared" si="8"/>
        <v>2.8400000000000318</v>
      </c>
      <c r="M123">
        <v>342.45299999999997</v>
      </c>
      <c r="N123">
        <f t="shared" si="9"/>
        <v>1.8199999999999932</v>
      </c>
      <c r="Q123">
        <v>337.39800000000002</v>
      </c>
      <c r="R123">
        <f t="shared" si="10"/>
        <v>1.3760000000000332</v>
      </c>
      <c r="U123">
        <v>299.22399999999999</v>
      </c>
      <c r="V123">
        <f t="shared" si="11"/>
        <v>1.875</v>
      </c>
    </row>
    <row r="124" spans="1:22">
      <c r="A124">
        <v>363.27100000000002</v>
      </c>
      <c r="B124">
        <f t="shared" si="6"/>
        <v>1.8280000000000314</v>
      </c>
      <c r="E124">
        <v>367.45499999999998</v>
      </c>
      <c r="F124">
        <f t="shared" si="7"/>
        <v>3.5380000000000109</v>
      </c>
      <c r="I124">
        <v>353.387</v>
      </c>
      <c r="J124">
        <f t="shared" si="8"/>
        <v>3.23599999999999</v>
      </c>
      <c r="M124">
        <v>344.42099999999999</v>
      </c>
      <c r="N124">
        <f t="shared" si="9"/>
        <v>1.9680000000000177</v>
      </c>
      <c r="Q124">
        <v>339.96100000000001</v>
      </c>
      <c r="R124">
        <f t="shared" si="10"/>
        <v>2.5629999999999882</v>
      </c>
      <c r="U124">
        <v>303.02300000000002</v>
      </c>
      <c r="V124">
        <f t="shared" si="11"/>
        <v>3.799000000000035</v>
      </c>
    </row>
    <row r="125" spans="1:22">
      <c r="A125">
        <v>365.65699999999998</v>
      </c>
      <c r="B125">
        <f t="shared" si="6"/>
        <v>2.3859999999999673</v>
      </c>
      <c r="E125">
        <v>369.31599999999997</v>
      </c>
      <c r="F125">
        <f t="shared" si="7"/>
        <v>1.86099999999999</v>
      </c>
      <c r="I125">
        <v>356.57</v>
      </c>
      <c r="J125">
        <f t="shared" si="8"/>
        <v>3.1829999999999927</v>
      </c>
      <c r="M125">
        <v>346.505</v>
      </c>
      <c r="N125">
        <f t="shared" si="9"/>
        <v>2.0840000000000032</v>
      </c>
      <c r="Q125">
        <v>343.04599999999999</v>
      </c>
      <c r="R125">
        <f t="shared" si="10"/>
        <v>3.0849999999999795</v>
      </c>
      <c r="U125">
        <v>304.95400000000001</v>
      </c>
      <c r="V125">
        <f t="shared" si="11"/>
        <v>1.9309999999999832</v>
      </c>
    </row>
    <row r="126" spans="1:22">
      <c r="A126">
        <v>368.99799999999999</v>
      </c>
      <c r="B126">
        <f t="shared" si="6"/>
        <v>3.3410000000000082</v>
      </c>
      <c r="E126">
        <v>373.44400000000002</v>
      </c>
      <c r="F126">
        <f t="shared" si="7"/>
        <v>4.1280000000000427</v>
      </c>
      <c r="I126">
        <v>359.40100000000001</v>
      </c>
      <c r="J126">
        <f t="shared" si="8"/>
        <v>2.8310000000000173</v>
      </c>
      <c r="M126">
        <v>349.97300000000001</v>
      </c>
      <c r="N126">
        <f t="shared" si="9"/>
        <v>3.4680000000000177</v>
      </c>
      <c r="Q126">
        <v>346.61599999999999</v>
      </c>
      <c r="R126">
        <f t="shared" si="10"/>
        <v>3.5699999999999932</v>
      </c>
      <c r="U126">
        <v>307.01799999999997</v>
      </c>
      <c r="V126">
        <f t="shared" si="11"/>
        <v>2.0639999999999645</v>
      </c>
    </row>
    <row r="127" spans="1:22">
      <c r="A127">
        <v>372.20400000000001</v>
      </c>
      <c r="B127">
        <f t="shared" si="6"/>
        <v>3.2060000000000173</v>
      </c>
      <c r="E127">
        <v>380.887</v>
      </c>
      <c r="F127">
        <f t="shared" si="7"/>
        <v>7.4429999999999836</v>
      </c>
      <c r="I127">
        <v>361.61</v>
      </c>
      <c r="J127">
        <f t="shared" si="8"/>
        <v>2.2090000000000032</v>
      </c>
      <c r="M127">
        <v>352.6</v>
      </c>
      <c r="N127">
        <f t="shared" si="9"/>
        <v>2.6270000000000095</v>
      </c>
      <c r="Q127">
        <v>348.61500000000001</v>
      </c>
      <c r="R127">
        <f t="shared" si="10"/>
        <v>1.9990000000000236</v>
      </c>
      <c r="U127">
        <v>309.12099999999998</v>
      </c>
      <c r="V127">
        <f t="shared" si="11"/>
        <v>2.1030000000000086</v>
      </c>
    </row>
    <row r="128" spans="1:22">
      <c r="A128">
        <v>375.589</v>
      </c>
      <c r="B128">
        <f t="shared" si="6"/>
        <v>3.3849999999999909</v>
      </c>
      <c r="E128">
        <v>383.90100000000001</v>
      </c>
      <c r="F128">
        <f t="shared" si="7"/>
        <v>3.01400000000001</v>
      </c>
      <c r="I128">
        <v>363.15</v>
      </c>
      <c r="J128">
        <f t="shared" si="8"/>
        <v>1.5399999999999636</v>
      </c>
      <c r="M128">
        <v>356.19200000000001</v>
      </c>
      <c r="N128">
        <f t="shared" si="9"/>
        <v>3.5919999999999845</v>
      </c>
      <c r="Q128">
        <v>350.64699999999999</v>
      </c>
      <c r="R128">
        <f t="shared" si="10"/>
        <v>2.0319999999999823</v>
      </c>
      <c r="U128">
        <v>312.09500000000003</v>
      </c>
      <c r="V128">
        <f t="shared" si="11"/>
        <v>2.9740000000000464</v>
      </c>
    </row>
    <row r="129" spans="1:22">
      <c r="A129">
        <v>379.35300000000001</v>
      </c>
      <c r="B129">
        <f t="shared" si="6"/>
        <v>3.76400000000001</v>
      </c>
      <c r="E129">
        <v>387.15699999999998</v>
      </c>
      <c r="F129">
        <f t="shared" si="7"/>
        <v>3.2559999999999718</v>
      </c>
      <c r="I129">
        <v>365.64400000000001</v>
      </c>
      <c r="J129">
        <f t="shared" si="8"/>
        <v>2.4940000000000282</v>
      </c>
      <c r="M129">
        <v>359.07799999999997</v>
      </c>
      <c r="N129">
        <f t="shared" si="9"/>
        <v>2.8859999999999673</v>
      </c>
      <c r="Q129">
        <v>352.42599999999999</v>
      </c>
      <c r="R129">
        <f t="shared" si="10"/>
        <v>1.7789999999999964</v>
      </c>
      <c r="U129">
        <v>314.24400000000003</v>
      </c>
      <c r="V129">
        <f t="shared" si="11"/>
        <v>2.1490000000000009</v>
      </c>
    </row>
    <row r="130" spans="1:22">
      <c r="A130">
        <v>383.38499999999999</v>
      </c>
      <c r="B130">
        <f t="shared" si="6"/>
        <v>4.0319999999999823</v>
      </c>
      <c r="E130">
        <v>388.24</v>
      </c>
      <c r="F130">
        <f t="shared" si="7"/>
        <v>1.0830000000000268</v>
      </c>
      <c r="I130">
        <v>368.98500000000001</v>
      </c>
      <c r="J130">
        <f t="shared" si="8"/>
        <v>3.3410000000000082</v>
      </c>
      <c r="M130">
        <v>361.19</v>
      </c>
      <c r="N130">
        <f t="shared" si="9"/>
        <v>2.1120000000000232</v>
      </c>
      <c r="Q130">
        <v>355.1</v>
      </c>
      <c r="R130">
        <f t="shared" si="10"/>
        <v>2.674000000000035</v>
      </c>
      <c r="U130">
        <v>316.38400000000001</v>
      </c>
      <c r="V130">
        <f t="shared" si="11"/>
        <v>2.1399999999999864</v>
      </c>
    </row>
    <row r="131" spans="1:22">
      <c r="A131">
        <v>386.18799999999999</v>
      </c>
      <c r="B131">
        <f t="shared" si="6"/>
        <v>2.8029999999999973</v>
      </c>
      <c r="E131">
        <v>390.30599999999998</v>
      </c>
      <c r="F131">
        <f t="shared" si="7"/>
        <v>2.0659999999999741</v>
      </c>
      <c r="I131">
        <v>372.31400000000002</v>
      </c>
      <c r="J131">
        <f t="shared" si="8"/>
        <v>3.3290000000000077</v>
      </c>
      <c r="M131">
        <v>365.613</v>
      </c>
      <c r="N131">
        <f t="shared" si="9"/>
        <v>4.4230000000000018</v>
      </c>
      <c r="Q131">
        <v>358.15899999999999</v>
      </c>
      <c r="R131">
        <f t="shared" si="10"/>
        <v>3.0589999999999691</v>
      </c>
      <c r="U131">
        <v>320.72699999999998</v>
      </c>
      <c r="V131">
        <f t="shared" si="11"/>
        <v>4.3429999999999609</v>
      </c>
    </row>
    <row r="132" spans="1:22">
      <c r="A132">
        <v>389.49</v>
      </c>
      <c r="B132">
        <f t="shared" si="6"/>
        <v>3.3020000000000209</v>
      </c>
      <c r="E132">
        <v>393.00200000000001</v>
      </c>
      <c r="F132">
        <f t="shared" si="7"/>
        <v>2.6960000000000264</v>
      </c>
      <c r="I132">
        <v>375.625</v>
      </c>
      <c r="J132">
        <f t="shared" si="8"/>
        <v>3.3109999999999786</v>
      </c>
      <c r="M132">
        <v>368.58800000000002</v>
      </c>
      <c r="N132">
        <f t="shared" si="9"/>
        <v>2.9750000000000227</v>
      </c>
      <c r="Q132">
        <v>360.61599999999999</v>
      </c>
      <c r="R132">
        <f t="shared" si="10"/>
        <v>2.4569999999999936</v>
      </c>
      <c r="U132">
        <v>325.209</v>
      </c>
      <c r="V132">
        <f t="shared" si="11"/>
        <v>4.4820000000000277</v>
      </c>
    </row>
    <row r="133" spans="1:22">
      <c r="A133">
        <v>392.76100000000002</v>
      </c>
      <c r="B133">
        <f t="shared" ref="B133:B164" si="12">A133-A132</f>
        <v>3.271000000000015</v>
      </c>
      <c r="E133">
        <v>395.096</v>
      </c>
      <c r="F133">
        <f t="shared" ref="F133:F161" si="13">E133-E132</f>
        <v>2.0939999999999941</v>
      </c>
      <c r="I133">
        <v>379.31</v>
      </c>
      <c r="J133">
        <f t="shared" ref="J133:J167" si="14">I133-I132</f>
        <v>3.6850000000000023</v>
      </c>
      <c r="M133">
        <v>371.702</v>
      </c>
      <c r="N133">
        <f t="shared" ref="N133:N174" si="15">M133-M132</f>
        <v>3.1139999999999759</v>
      </c>
      <c r="Q133">
        <v>364.04199999999997</v>
      </c>
      <c r="R133">
        <f t="shared" ref="R133:R173" si="16">Q133-Q132</f>
        <v>3.4259999999999877</v>
      </c>
      <c r="U133">
        <v>328.86399999999998</v>
      </c>
      <c r="V133">
        <f t="shared" ref="V133:V180" si="17">U133-U132</f>
        <v>3.6549999999999727</v>
      </c>
    </row>
    <row r="134" spans="1:22">
      <c r="A134">
        <v>393.97500000000002</v>
      </c>
      <c r="B134">
        <f t="shared" si="12"/>
        <v>1.2139999999999986</v>
      </c>
      <c r="E134">
        <v>398.202</v>
      </c>
      <c r="F134">
        <f t="shared" si="13"/>
        <v>3.1059999999999945</v>
      </c>
      <c r="I134">
        <v>383.267</v>
      </c>
      <c r="J134">
        <f t="shared" si="14"/>
        <v>3.9569999999999936</v>
      </c>
      <c r="M134">
        <v>375.60199999999998</v>
      </c>
      <c r="N134">
        <f t="shared" si="15"/>
        <v>3.8999999999999773</v>
      </c>
      <c r="Q134">
        <v>367.53199999999998</v>
      </c>
      <c r="R134">
        <f t="shared" si="16"/>
        <v>3.4900000000000091</v>
      </c>
      <c r="U134">
        <v>332.61500000000001</v>
      </c>
      <c r="V134">
        <f t="shared" si="17"/>
        <v>3.7510000000000332</v>
      </c>
    </row>
    <row r="135" spans="1:22">
      <c r="A135">
        <v>398.86700000000002</v>
      </c>
      <c r="B135">
        <f t="shared" si="12"/>
        <v>4.8919999999999959</v>
      </c>
      <c r="E135">
        <v>400.23399999999998</v>
      </c>
      <c r="F135">
        <f t="shared" si="13"/>
        <v>2.0319999999999823</v>
      </c>
      <c r="I135">
        <v>386.029</v>
      </c>
      <c r="J135">
        <f t="shared" si="14"/>
        <v>2.7620000000000005</v>
      </c>
      <c r="M135">
        <v>378.20499999999998</v>
      </c>
      <c r="N135">
        <f t="shared" si="15"/>
        <v>2.6030000000000086</v>
      </c>
      <c r="Q135">
        <v>370.447</v>
      </c>
      <c r="R135">
        <f t="shared" si="16"/>
        <v>2.9150000000000205</v>
      </c>
      <c r="U135">
        <v>335.93200000000002</v>
      </c>
      <c r="V135">
        <f t="shared" si="17"/>
        <v>3.3170000000000073</v>
      </c>
    </row>
    <row r="136" spans="1:22">
      <c r="A136">
        <v>401.33800000000002</v>
      </c>
      <c r="B136">
        <f t="shared" si="12"/>
        <v>2.4710000000000036</v>
      </c>
      <c r="E136">
        <v>403.34899999999999</v>
      </c>
      <c r="F136">
        <f t="shared" si="13"/>
        <v>3.1150000000000091</v>
      </c>
      <c r="I136">
        <v>389.685</v>
      </c>
      <c r="J136">
        <f t="shared" si="14"/>
        <v>3.6560000000000059</v>
      </c>
      <c r="M136">
        <v>381.53100000000001</v>
      </c>
      <c r="N136">
        <f t="shared" si="15"/>
        <v>3.3260000000000218</v>
      </c>
      <c r="Q136">
        <v>373.74799999999999</v>
      </c>
      <c r="R136">
        <f t="shared" si="16"/>
        <v>3.3009999999999877</v>
      </c>
      <c r="U136">
        <v>339.41300000000001</v>
      </c>
      <c r="V136">
        <f t="shared" si="17"/>
        <v>3.4809999999999945</v>
      </c>
    </row>
    <row r="137" spans="1:22">
      <c r="A137">
        <v>403.10899999999998</v>
      </c>
      <c r="B137">
        <f t="shared" si="12"/>
        <v>1.7709999999999582</v>
      </c>
      <c r="E137">
        <v>405.10599999999999</v>
      </c>
      <c r="F137">
        <f t="shared" si="13"/>
        <v>1.757000000000005</v>
      </c>
      <c r="I137">
        <v>393.137</v>
      </c>
      <c r="J137">
        <f t="shared" si="14"/>
        <v>3.4519999999999982</v>
      </c>
      <c r="M137">
        <v>383.86700000000002</v>
      </c>
      <c r="N137">
        <f t="shared" si="15"/>
        <v>2.3360000000000127</v>
      </c>
      <c r="Q137">
        <v>375.089</v>
      </c>
      <c r="R137">
        <f t="shared" si="16"/>
        <v>1.3410000000000082</v>
      </c>
      <c r="U137">
        <v>342.63299999999998</v>
      </c>
      <c r="V137">
        <f t="shared" si="17"/>
        <v>3.2199999999999704</v>
      </c>
    </row>
    <row r="138" spans="1:22">
      <c r="A138">
        <v>405.74099999999999</v>
      </c>
      <c r="B138">
        <f t="shared" si="12"/>
        <v>2.632000000000005</v>
      </c>
      <c r="E138">
        <v>407.03</v>
      </c>
      <c r="F138">
        <f t="shared" si="13"/>
        <v>1.9239999999999782</v>
      </c>
      <c r="I138">
        <v>395.06400000000002</v>
      </c>
      <c r="J138">
        <f t="shared" si="14"/>
        <v>1.9270000000000209</v>
      </c>
      <c r="M138">
        <v>386.78399999999999</v>
      </c>
      <c r="N138">
        <f t="shared" si="15"/>
        <v>2.9169999999999732</v>
      </c>
      <c r="Q138">
        <v>377.375</v>
      </c>
      <c r="R138">
        <f t="shared" si="16"/>
        <v>2.2860000000000014</v>
      </c>
      <c r="U138">
        <v>344.25599999999997</v>
      </c>
      <c r="V138">
        <f t="shared" si="17"/>
        <v>1.6229999999999905</v>
      </c>
    </row>
    <row r="139" spans="1:22">
      <c r="A139">
        <v>407.03199999999998</v>
      </c>
      <c r="B139">
        <f t="shared" si="12"/>
        <v>1.2909999999999968</v>
      </c>
      <c r="E139">
        <v>409.33300000000003</v>
      </c>
      <c r="F139">
        <f t="shared" si="13"/>
        <v>2.3030000000000541</v>
      </c>
      <c r="I139">
        <v>398.89299999999997</v>
      </c>
      <c r="J139">
        <f t="shared" si="14"/>
        <v>3.8289999999999509</v>
      </c>
      <c r="M139">
        <v>388.79199999999997</v>
      </c>
      <c r="N139">
        <f t="shared" si="15"/>
        <v>2.0079999999999814</v>
      </c>
      <c r="Q139">
        <v>381.26499999999999</v>
      </c>
      <c r="R139">
        <f t="shared" si="16"/>
        <v>3.8899999999999864</v>
      </c>
      <c r="U139">
        <v>346.22800000000001</v>
      </c>
      <c r="V139">
        <f t="shared" si="17"/>
        <v>1.9720000000000368</v>
      </c>
    </row>
    <row r="140" spans="1:22">
      <c r="A140">
        <v>410.89299999999997</v>
      </c>
      <c r="B140">
        <f t="shared" si="12"/>
        <v>3.86099999999999</v>
      </c>
      <c r="E140">
        <v>411.92399999999998</v>
      </c>
      <c r="F140">
        <f t="shared" si="13"/>
        <v>2.5909999999999513</v>
      </c>
      <c r="I140">
        <v>401.14499999999998</v>
      </c>
      <c r="J140">
        <f t="shared" si="14"/>
        <v>2.2520000000000095</v>
      </c>
      <c r="M140">
        <v>392.74799999999999</v>
      </c>
      <c r="N140">
        <f t="shared" si="15"/>
        <v>3.9560000000000173</v>
      </c>
      <c r="Q140">
        <v>384.43900000000002</v>
      </c>
      <c r="R140">
        <f t="shared" si="16"/>
        <v>3.174000000000035</v>
      </c>
      <c r="U140">
        <v>355.10899999999998</v>
      </c>
      <c r="V140">
        <f t="shared" si="17"/>
        <v>8.8809999999999718</v>
      </c>
    </row>
    <row r="141" spans="1:22">
      <c r="A141">
        <v>413.59800000000001</v>
      </c>
      <c r="B141">
        <f t="shared" si="12"/>
        <v>2.7050000000000409</v>
      </c>
      <c r="E141">
        <v>414.887</v>
      </c>
      <c r="F141">
        <f t="shared" si="13"/>
        <v>2.9630000000000223</v>
      </c>
      <c r="I141">
        <v>402.92099999999999</v>
      </c>
      <c r="J141">
        <f t="shared" si="14"/>
        <v>1.7760000000000105</v>
      </c>
      <c r="M141">
        <v>394.178</v>
      </c>
      <c r="N141">
        <f t="shared" si="15"/>
        <v>1.4300000000000068</v>
      </c>
      <c r="Q141">
        <v>387.49</v>
      </c>
      <c r="R141">
        <f t="shared" si="16"/>
        <v>3.0509999999999877</v>
      </c>
      <c r="U141">
        <v>357.952</v>
      </c>
      <c r="V141">
        <f t="shared" si="17"/>
        <v>2.8430000000000177</v>
      </c>
    </row>
    <row r="142" spans="1:22">
      <c r="A142">
        <v>416.40899999999999</v>
      </c>
      <c r="B142">
        <f t="shared" si="12"/>
        <v>2.8109999999999786</v>
      </c>
      <c r="E142">
        <v>417.49</v>
      </c>
      <c r="F142">
        <f t="shared" si="13"/>
        <v>2.6030000000000086</v>
      </c>
      <c r="I142">
        <v>406.863</v>
      </c>
      <c r="J142">
        <f t="shared" si="14"/>
        <v>3.9420000000000073</v>
      </c>
      <c r="M142">
        <v>397.09500000000003</v>
      </c>
      <c r="N142">
        <f t="shared" si="15"/>
        <v>2.91700000000003</v>
      </c>
      <c r="Q142">
        <v>391.31099999999998</v>
      </c>
      <c r="R142">
        <f t="shared" si="16"/>
        <v>3.8209999999999695</v>
      </c>
      <c r="U142">
        <v>360.786</v>
      </c>
      <c r="V142">
        <f t="shared" si="17"/>
        <v>2.8340000000000032</v>
      </c>
    </row>
    <row r="143" spans="1:22">
      <c r="A143">
        <v>419.113</v>
      </c>
      <c r="B143">
        <f t="shared" si="12"/>
        <v>2.7040000000000077</v>
      </c>
      <c r="E143">
        <v>420.846</v>
      </c>
      <c r="F143">
        <f t="shared" si="13"/>
        <v>3.3559999999999945</v>
      </c>
      <c r="I143">
        <v>407.73399999999998</v>
      </c>
      <c r="J143">
        <f t="shared" si="14"/>
        <v>0.8709999999999809</v>
      </c>
      <c r="M143">
        <v>398.86799999999999</v>
      </c>
      <c r="N143">
        <f t="shared" si="15"/>
        <v>1.7729999999999677</v>
      </c>
      <c r="Q143">
        <v>395.48899999999998</v>
      </c>
      <c r="R143">
        <f t="shared" si="16"/>
        <v>4.1779999999999973</v>
      </c>
      <c r="U143">
        <v>362.98200000000003</v>
      </c>
      <c r="V143">
        <f t="shared" si="17"/>
        <v>2.1960000000000264</v>
      </c>
    </row>
    <row r="144" spans="1:22">
      <c r="A144">
        <v>422.07</v>
      </c>
      <c r="B144">
        <f t="shared" si="12"/>
        <v>2.9569999999999936</v>
      </c>
      <c r="E144">
        <v>423.24099999999999</v>
      </c>
      <c r="F144">
        <f t="shared" si="13"/>
        <v>2.3949999999999818</v>
      </c>
      <c r="I144">
        <v>410.93</v>
      </c>
      <c r="J144">
        <f t="shared" si="14"/>
        <v>3.1960000000000264</v>
      </c>
      <c r="M144">
        <v>400.87299999999999</v>
      </c>
      <c r="N144">
        <f t="shared" si="15"/>
        <v>2.0049999999999955</v>
      </c>
      <c r="Q144">
        <v>398.13600000000002</v>
      </c>
      <c r="R144">
        <f t="shared" si="16"/>
        <v>2.6470000000000482</v>
      </c>
      <c r="U144">
        <v>365.09699999999998</v>
      </c>
      <c r="V144">
        <f t="shared" si="17"/>
        <v>2.1149999999999523</v>
      </c>
    </row>
    <row r="145" spans="1:22">
      <c r="A145">
        <v>425.25200000000001</v>
      </c>
      <c r="B145">
        <f t="shared" si="12"/>
        <v>3.1820000000000164</v>
      </c>
      <c r="E145">
        <v>427.02699999999999</v>
      </c>
      <c r="F145">
        <f t="shared" si="13"/>
        <v>3.7860000000000014</v>
      </c>
      <c r="I145">
        <v>413.55799999999999</v>
      </c>
      <c r="J145">
        <f t="shared" si="14"/>
        <v>2.6279999999999859</v>
      </c>
      <c r="M145">
        <v>402.89</v>
      </c>
      <c r="N145">
        <f t="shared" si="15"/>
        <v>2.0169999999999959</v>
      </c>
      <c r="Q145">
        <v>400.50099999999998</v>
      </c>
      <c r="R145">
        <f t="shared" si="16"/>
        <v>2.3649999999999523</v>
      </c>
      <c r="U145">
        <v>367.04700000000003</v>
      </c>
      <c r="V145">
        <f t="shared" si="17"/>
        <v>1.9500000000000455</v>
      </c>
    </row>
    <row r="146" spans="1:22">
      <c r="A146">
        <v>428.15600000000001</v>
      </c>
      <c r="B146">
        <f t="shared" si="12"/>
        <v>2.9039999999999964</v>
      </c>
      <c r="E146">
        <v>429.34699999999998</v>
      </c>
      <c r="F146">
        <f t="shared" si="13"/>
        <v>2.3199999999999932</v>
      </c>
      <c r="I146">
        <v>416.346</v>
      </c>
      <c r="J146">
        <f t="shared" si="14"/>
        <v>2.7880000000000109</v>
      </c>
      <c r="M146">
        <v>405.053</v>
      </c>
      <c r="N146">
        <f t="shared" si="15"/>
        <v>2.1630000000000109</v>
      </c>
      <c r="Q146">
        <v>403.33199999999999</v>
      </c>
      <c r="R146">
        <f t="shared" si="16"/>
        <v>2.8310000000000173</v>
      </c>
      <c r="U146">
        <v>370.21600000000001</v>
      </c>
      <c r="V146">
        <f t="shared" si="17"/>
        <v>3.1689999999999827</v>
      </c>
    </row>
    <row r="147" spans="1:22">
      <c r="A147">
        <v>430.35</v>
      </c>
      <c r="B147">
        <f t="shared" si="12"/>
        <v>2.1940000000000168</v>
      </c>
      <c r="E147">
        <v>432.69499999999999</v>
      </c>
      <c r="F147">
        <f t="shared" si="13"/>
        <v>3.3480000000000132</v>
      </c>
      <c r="I147">
        <v>419.108</v>
      </c>
      <c r="J147">
        <f t="shared" si="14"/>
        <v>2.7620000000000005</v>
      </c>
      <c r="M147">
        <v>406.65100000000001</v>
      </c>
      <c r="N147">
        <f t="shared" si="15"/>
        <v>1.5980000000000132</v>
      </c>
      <c r="Q147">
        <v>405.31299999999999</v>
      </c>
      <c r="R147">
        <f t="shared" si="16"/>
        <v>1.9809999999999945</v>
      </c>
      <c r="U147">
        <v>373.57799999999997</v>
      </c>
      <c r="V147">
        <f t="shared" si="17"/>
        <v>3.3619999999999663</v>
      </c>
    </row>
    <row r="148" spans="1:22">
      <c r="A148">
        <v>431.81799999999998</v>
      </c>
      <c r="B148">
        <f t="shared" si="12"/>
        <v>1.4679999999999609</v>
      </c>
      <c r="E148">
        <v>435.85199999999998</v>
      </c>
      <c r="F148">
        <f t="shared" si="13"/>
        <v>3.1569999999999823</v>
      </c>
      <c r="I148">
        <v>422.07299999999998</v>
      </c>
      <c r="J148">
        <f t="shared" si="14"/>
        <v>2.964999999999975</v>
      </c>
      <c r="M148">
        <v>410.20800000000003</v>
      </c>
      <c r="N148">
        <f t="shared" si="15"/>
        <v>3.5570000000000164</v>
      </c>
      <c r="Q148">
        <v>406.82900000000001</v>
      </c>
      <c r="R148">
        <f t="shared" si="16"/>
        <v>1.5160000000000196</v>
      </c>
      <c r="U148">
        <v>377.36200000000002</v>
      </c>
      <c r="V148">
        <f t="shared" si="17"/>
        <v>3.7840000000000487</v>
      </c>
    </row>
    <row r="149" spans="1:22">
      <c r="A149">
        <v>434.17099999999999</v>
      </c>
      <c r="B149">
        <f t="shared" si="12"/>
        <v>2.3530000000000086</v>
      </c>
      <c r="E149">
        <v>439.28699999999998</v>
      </c>
      <c r="F149">
        <f t="shared" si="13"/>
        <v>3.4350000000000023</v>
      </c>
      <c r="I149">
        <v>425.36200000000002</v>
      </c>
      <c r="J149">
        <f t="shared" si="14"/>
        <v>3.2890000000000441</v>
      </c>
      <c r="M149">
        <v>413.012</v>
      </c>
      <c r="N149">
        <f t="shared" si="15"/>
        <v>2.8039999999999736</v>
      </c>
      <c r="Q149">
        <v>409.30700000000002</v>
      </c>
      <c r="R149">
        <f t="shared" si="16"/>
        <v>2.4780000000000086</v>
      </c>
      <c r="U149">
        <v>381.286</v>
      </c>
      <c r="V149">
        <f t="shared" si="17"/>
        <v>3.9239999999999782</v>
      </c>
    </row>
    <row r="150" spans="1:22">
      <c r="A150">
        <v>437.601</v>
      </c>
      <c r="B150">
        <f t="shared" si="12"/>
        <v>3.4300000000000068</v>
      </c>
      <c r="E150">
        <v>441.54500000000002</v>
      </c>
      <c r="F150">
        <f t="shared" si="13"/>
        <v>2.2580000000000382</v>
      </c>
      <c r="I150">
        <v>428.16</v>
      </c>
      <c r="J150">
        <f t="shared" si="14"/>
        <v>2.7980000000000018</v>
      </c>
      <c r="M150">
        <v>415.70100000000002</v>
      </c>
      <c r="N150">
        <f t="shared" si="15"/>
        <v>2.6890000000000214</v>
      </c>
      <c r="Q150">
        <v>412.18</v>
      </c>
      <c r="R150">
        <f t="shared" si="16"/>
        <v>2.8729999999999905</v>
      </c>
      <c r="U150">
        <v>383.93</v>
      </c>
      <c r="V150">
        <f t="shared" si="17"/>
        <v>2.6440000000000055</v>
      </c>
    </row>
    <row r="151" spans="1:22">
      <c r="A151">
        <v>440.53199999999998</v>
      </c>
      <c r="B151">
        <f t="shared" si="12"/>
        <v>2.9309999999999832</v>
      </c>
      <c r="E151">
        <v>444.798</v>
      </c>
      <c r="F151">
        <f t="shared" si="13"/>
        <v>3.2529999999999859</v>
      </c>
      <c r="I151">
        <v>431.53500000000003</v>
      </c>
      <c r="J151">
        <f t="shared" si="14"/>
        <v>3.375</v>
      </c>
      <c r="M151">
        <v>418.517</v>
      </c>
      <c r="N151">
        <f t="shared" si="15"/>
        <v>2.8159999999999741</v>
      </c>
      <c r="Q151">
        <v>414.839</v>
      </c>
      <c r="R151">
        <f t="shared" si="16"/>
        <v>2.6589999999999918</v>
      </c>
      <c r="U151">
        <v>387.16699999999997</v>
      </c>
      <c r="V151">
        <f t="shared" si="17"/>
        <v>3.2369999999999663</v>
      </c>
    </row>
    <row r="152" spans="1:22">
      <c r="A152">
        <v>443.51299999999998</v>
      </c>
      <c r="B152">
        <f t="shared" si="12"/>
        <v>2.9809999999999945</v>
      </c>
      <c r="E152">
        <v>447.73399999999998</v>
      </c>
      <c r="F152">
        <f t="shared" si="13"/>
        <v>2.9359999999999786</v>
      </c>
      <c r="I152">
        <v>434.11599999999999</v>
      </c>
      <c r="J152">
        <f t="shared" si="14"/>
        <v>2.5809999999999604</v>
      </c>
      <c r="M152">
        <v>421.17</v>
      </c>
      <c r="N152">
        <f t="shared" si="15"/>
        <v>2.65300000000002</v>
      </c>
      <c r="Q152">
        <v>417.702</v>
      </c>
      <c r="R152">
        <f t="shared" si="16"/>
        <v>2.8629999999999995</v>
      </c>
      <c r="U152">
        <v>391.21199999999999</v>
      </c>
      <c r="V152">
        <f t="shared" si="17"/>
        <v>4.0450000000000159</v>
      </c>
    </row>
    <row r="153" spans="1:22">
      <c r="A153">
        <v>446.24700000000001</v>
      </c>
      <c r="B153">
        <f t="shared" si="12"/>
        <v>2.7340000000000373</v>
      </c>
      <c r="E153">
        <v>450.37900000000002</v>
      </c>
      <c r="F153">
        <f t="shared" si="13"/>
        <v>2.6450000000000387</v>
      </c>
      <c r="I153">
        <v>437.59199999999998</v>
      </c>
      <c r="J153">
        <f t="shared" si="14"/>
        <v>3.4759999999999991</v>
      </c>
      <c r="M153">
        <v>423.45699999999999</v>
      </c>
      <c r="N153">
        <f t="shared" si="15"/>
        <v>2.2869999999999777</v>
      </c>
      <c r="Q153">
        <v>421.19900000000001</v>
      </c>
      <c r="R153">
        <f t="shared" si="16"/>
        <v>3.4970000000000141</v>
      </c>
      <c r="U153">
        <v>394.74</v>
      </c>
      <c r="V153">
        <f t="shared" si="17"/>
        <v>3.52800000000002</v>
      </c>
    </row>
    <row r="154" spans="1:22">
      <c r="A154">
        <v>449.173</v>
      </c>
      <c r="B154">
        <f t="shared" si="12"/>
        <v>2.9259999999999877</v>
      </c>
      <c r="E154">
        <v>453.916</v>
      </c>
      <c r="F154">
        <f t="shared" si="13"/>
        <v>3.5369999999999777</v>
      </c>
      <c r="I154">
        <v>440.517</v>
      </c>
      <c r="J154">
        <f t="shared" si="14"/>
        <v>2.9250000000000114</v>
      </c>
      <c r="M154">
        <v>424.96699999999998</v>
      </c>
      <c r="N154">
        <f t="shared" si="15"/>
        <v>1.5099999999999909</v>
      </c>
      <c r="Q154">
        <v>423.46899999999999</v>
      </c>
      <c r="R154">
        <f t="shared" si="16"/>
        <v>2.2699999999999818</v>
      </c>
      <c r="U154">
        <v>405.541</v>
      </c>
      <c r="V154">
        <f t="shared" si="17"/>
        <v>10.800999999999988</v>
      </c>
    </row>
    <row r="155" spans="1:22">
      <c r="A155">
        <v>452.488</v>
      </c>
      <c r="B155">
        <f t="shared" si="12"/>
        <v>3.3149999999999977</v>
      </c>
      <c r="E155">
        <v>457.154</v>
      </c>
      <c r="F155">
        <f t="shared" si="13"/>
        <v>3.2379999999999995</v>
      </c>
      <c r="I155">
        <v>443.483</v>
      </c>
      <c r="J155">
        <f t="shared" si="14"/>
        <v>2.9660000000000082</v>
      </c>
      <c r="M155">
        <v>427.46499999999997</v>
      </c>
      <c r="N155">
        <f t="shared" si="15"/>
        <v>2.4979999999999905</v>
      </c>
      <c r="Q155">
        <v>425.43</v>
      </c>
      <c r="R155">
        <f t="shared" si="16"/>
        <v>1.9610000000000127</v>
      </c>
      <c r="U155">
        <v>406.50900000000001</v>
      </c>
      <c r="V155">
        <f t="shared" si="17"/>
        <v>0.96800000000001774</v>
      </c>
    </row>
    <row r="156" spans="1:22">
      <c r="A156">
        <v>455.63799999999998</v>
      </c>
      <c r="B156">
        <f t="shared" si="12"/>
        <v>3.1499999999999773</v>
      </c>
      <c r="E156">
        <v>458.75400000000002</v>
      </c>
      <c r="F156">
        <f t="shared" si="13"/>
        <v>1.6000000000000227</v>
      </c>
      <c r="I156">
        <v>446.20600000000002</v>
      </c>
      <c r="J156">
        <f t="shared" si="14"/>
        <v>2.7230000000000132</v>
      </c>
      <c r="M156">
        <v>429.69299999999998</v>
      </c>
      <c r="N156">
        <f t="shared" si="15"/>
        <v>2.2280000000000086</v>
      </c>
      <c r="Q156">
        <v>427.07799999999997</v>
      </c>
      <c r="R156">
        <f t="shared" si="16"/>
        <v>1.6479999999999677</v>
      </c>
      <c r="U156">
        <v>409.15699999999998</v>
      </c>
      <c r="V156">
        <f t="shared" si="17"/>
        <v>2.6479999999999677</v>
      </c>
    </row>
    <row r="157" spans="1:22">
      <c r="A157">
        <v>458.55</v>
      </c>
      <c r="B157">
        <f t="shared" si="12"/>
        <v>2.9120000000000346</v>
      </c>
      <c r="E157">
        <v>465.34699999999998</v>
      </c>
      <c r="F157">
        <f t="shared" si="13"/>
        <v>6.5929999999999609</v>
      </c>
      <c r="I157">
        <v>449.19799999999998</v>
      </c>
      <c r="J157">
        <f t="shared" si="14"/>
        <v>2.9919999999999618</v>
      </c>
      <c r="M157">
        <v>433.34199999999998</v>
      </c>
      <c r="N157">
        <f t="shared" si="15"/>
        <v>3.6490000000000009</v>
      </c>
      <c r="Q157">
        <v>429.50099999999998</v>
      </c>
      <c r="R157">
        <f t="shared" si="16"/>
        <v>2.4230000000000018</v>
      </c>
      <c r="U157">
        <v>410.99799999999999</v>
      </c>
      <c r="V157">
        <f t="shared" si="17"/>
        <v>1.8410000000000082</v>
      </c>
    </row>
    <row r="158" spans="1:22">
      <c r="A158">
        <v>461.05099999999999</v>
      </c>
      <c r="B158">
        <f t="shared" si="12"/>
        <v>2.5009999999999764</v>
      </c>
      <c r="E158">
        <v>469.03199999999998</v>
      </c>
      <c r="F158">
        <f t="shared" si="13"/>
        <v>3.6850000000000023</v>
      </c>
      <c r="I158">
        <v>452.55500000000001</v>
      </c>
      <c r="J158">
        <f t="shared" si="14"/>
        <v>3.3570000000000277</v>
      </c>
      <c r="M158">
        <v>436.726</v>
      </c>
      <c r="N158">
        <f t="shared" si="15"/>
        <v>3.3840000000000146</v>
      </c>
      <c r="Q158">
        <v>432.95499999999998</v>
      </c>
      <c r="R158">
        <f t="shared" si="16"/>
        <v>3.4540000000000077</v>
      </c>
      <c r="U158">
        <v>414.70499999999998</v>
      </c>
      <c r="V158">
        <f t="shared" si="17"/>
        <v>3.7069999999999936</v>
      </c>
    </row>
    <row r="159" spans="1:22">
      <c r="A159">
        <v>462.93299999999999</v>
      </c>
      <c r="B159">
        <f t="shared" si="12"/>
        <v>1.882000000000005</v>
      </c>
      <c r="E159">
        <v>472.78899999999999</v>
      </c>
      <c r="F159">
        <f t="shared" si="13"/>
        <v>3.757000000000005</v>
      </c>
      <c r="I159">
        <v>455.55700000000002</v>
      </c>
      <c r="J159">
        <f t="shared" si="14"/>
        <v>3.0020000000000095</v>
      </c>
      <c r="M159">
        <v>439.733</v>
      </c>
      <c r="N159">
        <f t="shared" si="15"/>
        <v>3.007000000000005</v>
      </c>
      <c r="Q159">
        <v>435.60899999999998</v>
      </c>
      <c r="R159">
        <f t="shared" si="16"/>
        <v>2.6539999999999964</v>
      </c>
      <c r="U159">
        <v>418.733</v>
      </c>
      <c r="V159">
        <f t="shared" si="17"/>
        <v>4.02800000000002</v>
      </c>
    </row>
    <row r="160" spans="1:22">
      <c r="A160">
        <v>464.76100000000002</v>
      </c>
      <c r="B160">
        <f t="shared" si="12"/>
        <v>1.8280000000000314</v>
      </c>
      <c r="E160">
        <v>475.553</v>
      </c>
      <c r="F160">
        <f t="shared" si="13"/>
        <v>2.76400000000001</v>
      </c>
      <c r="I160">
        <v>458.55700000000002</v>
      </c>
      <c r="J160">
        <f t="shared" si="14"/>
        <v>3</v>
      </c>
      <c r="M160">
        <v>443.09199999999998</v>
      </c>
      <c r="N160">
        <f t="shared" si="15"/>
        <v>3.3589999999999804</v>
      </c>
      <c r="Q160">
        <v>439.42899999999997</v>
      </c>
      <c r="R160">
        <f t="shared" si="16"/>
        <v>3.8199999999999932</v>
      </c>
      <c r="U160">
        <v>424.17200000000003</v>
      </c>
      <c r="V160">
        <f t="shared" si="17"/>
        <v>5.4390000000000214</v>
      </c>
    </row>
    <row r="161" spans="1:22">
      <c r="A161">
        <v>467.375</v>
      </c>
      <c r="B161">
        <f t="shared" si="12"/>
        <v>2.6139999999999759</v>
      </c>
      <c r="E161">
        <v>478.31099999999998</v>
      </c>
      <c r="F161">
        <f t="shared" si="13"/>
        <v>2.7579999999999814</v>
      </c>
      <c r="I161">
        <v>461.02100000000002</v>
      </c>
      <c r="J161">
        <f t="shared" si="14"/>
        <v>2.4639999999999986</v>
      </c>
      <c r="M161">
        <v>445.68700000000001</v>
      </c>
      <c r="N161">
        <f t="shared" si="15"/>
        <v>2.5950000000000273</v>
      </c>
      <c r="Q161">
        <v>441.779</v>
      </c>
      <c r="R161">
        <f t="shared" si="16"/>
        <v>2.3500000000000227</v>
      </c>
      <c r="U161">
        <v>427.02499999999998</v>
      </c>
      <c r="V161">
        <f t="shared" si="17"/>
        <v>2.8529999999999518</v>
      </c>
    </row>
    <row r="162" spans="1:22">
      <c r="A162">
        <v>470.53</v>
      </c>
      <c r="B162">
        <f t="shared" si="12"/>
        <v>3.1549999999999727</v>
      </c>
      <c r="I162">
        <v>462.99200000000002</v>
      </c>
      <c r="J162">
        <f t="shared" si="14"/>
        <v>1.9710000000000036</v>
      </c>
      <c r="M162">
        <v>448.50900000000001</v>
      </c>
      <c r="N162">
        <f t="shared" si="15"/>
        <v>2.8220000000000027</v>
      </c>
      <c r="Q162">
        <v>445.09399999999999</v>
      </c>
      <c r="R162">
        <f t="shared" si="16"/>
        <v>3.3149999999999977</v>
      </c>
      <c r="U162">
        <v>429.53300000000002</v>
      </c>
      <c r="V162">
        <f t="shared" si="17"/>
        <v>2.5080000000000382</v>
      </c>
    </row>
    <row r="163" spans="1:22">
      <c r="A163">
        <v>473.92099999999999</v>
      </c>
      <c r="B163">
        <f t="shared" si="12"/>
        <v>3.3910000000000196</v>
      </c>
      <c r="I163">
        <v>464.69499999999999</v>
      </c>
      <c r="J163">
        <f t="shared" si="14"/>
        <v>1.7029999999999745</v>
      </c>
      <c r="M163">
        <v>451.63499999999999</v>
      </c>
      <c r="N163">
        <f t="shared" si="15"/>
        <v>3.1259999999999764</v>
      </c>
      <c r="Q163">
        <v>447.90100000000001</v>
      </c>
      <c r="R163">
        <f t="shared" si="16"/>
        <v>2.8070000000000164</v>
      </c>
      <c r="U163">
        <v>431.27699999999999</v>
      </c>
      <c r="V163">
        <f t="shared" si="17"/>
        <v>1.7439999999999714</v>
      </c>
    </row>
    <row r="164" spans="1:22">
      <c r="A164">
        <v>477.40100000000001</v>
      </c>
      <c r="B164">
        <f t="shared" si="12"/>
        <v>3.4800000000000182</v>
      </c>
      <c r="I164">
        <v>467.59300000000002</v>
      </c>
      <c r="J164">
        <f t="shared" si="14"/>
        <v>2.8980000000000246</v>
      </c>
      <c r="M164">
        <v>454.81299999999999</v>
      </c>
      <c r="N164">
        <f t="shared" si="15"/>
        <v>3.1779999999999973</v>
      </c>
      <c r="Q164">
        <v>451.28500000000003</v>
      </c>
      <c r="R164">
        <f t="shared" si="16"/>
        <v>3.3840000000000146</v>
      </c>
      <c r="U164">
        <v>432.78800000000001</v>
      </c>
      <c r="V164">
        <f t="shared" si="17"/>
        <v>1.5110000000000241</v>
      </c>
    </row>
    <row r="165" spans="1:22">
      <c r="I165">
        <v>470.66800000000001</v>
      </c>
      <c r="J165">
        <f t="shared" si="14"/>
        <v>3.0749999999999886</v>
      </c>
      <c r="M165">
        <v>456.95100000000002</v>
      </c>
      <c r="N165">
        <f t="shared" si="15"/>
        <v>2.1380000000000337</v>
      </c>
      <c r="Q165">
        <v>453.96199999999999</v>
      </c>
      <c r="R165">
        <f t="shared" si="16"/>
        <v>2.6769999999999641</v>
      </c>
      <c r="U165">
        <v>435.43200000000002</v>
      </c>
      <c r="V165">
        <f t="shared" si="17"/>
        <v>2.6440000000000055</v>
      </c>
    </row>
    <row r="166" spans="1:22">
      <c r="I166">
        <v>473.94499999999999</v>
      </c>
      <c r="J166">
        <f t="shared" si="14"/>
        <v>3.2769999999999868</v>
      </c>
      <c r="M166">
        <v>458.529</v>
      </c>
      <c r="N166">
        <f t="shared" si="15"/>
        <v>1.5779999999999745</v>
      </c>
      <c r="Q166">
        <v>456.65600000000001</v>
      </c>
      <c r="R166">
        <f t="shared" si="16"/>
        <v>2.6940000000000168</v>
      </c>
      <c r="U166">
        <v>439.24299999999999</v>
      </c>
      <c r="V166">
        <f t="shared" si="17"/>
        <v>3.8109999999999786</v>
      </c>
    </row>
    <row r="167" spans="1:22">
      <c r="I167">
        <v>477.32799999999997</v>
      </c>
      <c r="J167">
        <f t="shared" si="14"/>
        <v>3.3829999999999814</v>
      </c>
      <c r="M167">
        <v>460.67099999999999</v>
      </c>
      <c r="N167">
        <f t="shared" si="15"/>
        <v>2.1419999999999959</v>
      </c>
      <c r="Q167">
        <v>460.27699999999999</v>
      </c>
      <c r="R167">
        <f t="shared" si="16"/>
        <v>3.6209999999999809</v>
      </c>
      <c r="U167">
        <v>441.596</v>
      </c>
      <c r="V167">
        <f t="shared" si="17"/>
        <v>2.3530000000000086</v>
      </c>
    </row>
    <row r="168" spans="1:22">
      <c r="M168">
        <v>462.76100000000002</v>
      </c>
      <c r="N168">
        <f t="shared" si="15"/>
        <v>2.0900000000000318</v>
      </c>
      <c r="Q168">
        <v>462.87400000000002</v>
      </c>
      <c r="R168">
        <f t="shared" si="16"/>
        <v>2.5970000000000368</v>
      </c>
      <c r="U168">
        <v>445.04500000000002</v>
      </c>
      <c r="V168">
        <f t="shared" si="17"/>
        <v>3.4490000000000123</v>
      </c>
    </row>
    <row r="169" spans="1:22">
      <c r="M169">
        <v>464.68400000000003</v>
      </c>
      <c r="N169">
        <f t="shared" si="15"/>
        <v>1.9230000000000018</v>
      </c>
      <c r="Q169">
        <v>465.92500000000001</v>
      </c>
      <c r="R169">
        <f t="shared" si="16"/>
        <v>3.0509999999999877</v>
      </c>
      <c r="U169">
        <v>447.87099999999998</v>
      </c>
      <c r="V169">
        <f t="shared" si="17"/>
        <v>2.825999999999965</v>
      </c>
    </row>
    <row r="170" spans="1:22">
      <c r="M170">
        <v>466.44400000000002</v>
      </c>
      <c r="N170">
        <f t="shared" si="15"/>
        <v>1.7599999999999909</v>
      </c>
      <c r="Q170">
        <v>469.27100000000002</v>
      </c>
      <c r="R170">
        <f t="shared" si="16"/>
        <v>3.3460000000000036</v>
      </c>
      <c r="U170">
        <v>451.447</v>
      </c>
      <c r="V170">
        <f t="shared" si="17"/>
        <v>3.5760000000000218</v>
      </c>
    </row>
    <row r="171" spans="1:22">
      <c r="M171">
        <v>469.83800000000002</v>
      </c>
      <c r="N171">
        <f t="shared" si="15"/>
        <v>3.3940000000000055</v>
      </c>
      <c r="Q171">
        <v>472.92099999999999</v>
      </c>
      <c r="R171">
        <f t="shared" si="16"/>
        <v>3.6499999999999773</v>
      </c>
      <c r="U171">
        <v>454.298</v>
      </c>
      <c r="V171">
        <f t="shared" si="17"/>
        <v>2.8509999999999991</v>
      </c>
    </row>
    <row r="172" spans="1:22">
      <c r="M172">
        <v>473.32</v>
      </c>
      <c r="N172">
        <f t="shared" si="15"/>
        <v>3.4819999999999709</v>
      </c>
      <c r="Q172">
        <v>475.80500000000001</v>
      </c>
      <c r="R172">
        <f t="shared" si="16"/>
        <v>2.8840000000000146</v>
      </c>
      <c r="U172">
        <v>456.625</v>
      </c>
      <c r="V172">
        <f t="shared" si="17"/>
        <v>2.3269999999999982</v>
      </c>
    </row>
    <row r="173" spans="1:22">
      <c r="M173">
        <v>476.17500000000001</v>
      </c>
      <c r="N173">
        <f t="shared" si="15"/>
        <v>2.8550000000000182</v>
      </c>
      <c r="Q173">
        <v>478.322</v>
      </c>
      <c r="R173">
        <f t="shared" si="16"/>
        <v>2.5169999999999959</v>
      </c>
      <c r="U173">
        <v>460.35399999999998</v>
      </c>
      <c r="V173">
        <f t="shared" si="17"/>
        <v>3.728999999999985</v>
      </c>
    </row>
    <row r="174" spans="1:22">
      <c r="M174">
        <v>479.64</v>
      </c>
      <c r="N174">
        <f t="shared" si="15"/>
        <v>3.464999999999975</v>
      </c>
      <c r="U174">
        <v>463.02199999999999</v>
      </c>
      <c r="V174">
        <f t="shared" si="17"/>
        <v>2.6680000000000064</v>
      </c>
    </row>
    <row r="175" spans="1:22">
      <c r="U175">
        <v>466.18299999999999</v>
      </c>
      <c r="V175">
        <f t="shared" si="17"/>
        <v>3.1610000000000014</v>
      </c>
    </row>
    <row r="176" spans="1:22">
      <c r="U176">
        <v>469.084</v>
      </c>
      <c r="V176">
        <f t="shared" si="17"/>
        <v>2.9010000000000105</v>
      </c>
    </row>
    <row r="177" spans="21:22">
      <c r="U177">
        <v>472.48899999999998</v>
      </c>
      <c r="V177">
        <f t="shared" si="17"/>
        <v>3.4049999999999727</v>
      </c>
    </row>
    <row r="178" spans="21:22">
      <c r="U178">
        <v>473.78100000000001</v>
      </c>
      <c r="V178">
        <f t="shared" si="17"/>
        <v>1.29200000000003</v>
      </c>
    </row>
    <row r="179" spans="21:22">
      <c r="U179">
        <v>476.02600000000001</v>
      </c>
      <c r="V179">
        <f t="shared" si="17"/>
        <v>2.2450000000000045</v>
      </c>
    </row>
    <row r="180" spans="21:22">
      <c r="U180">
        <v>478.64100000000002</v>
      </c>
      <c r="V180">
        <f t="shared" si="17"/>
        <v>2.6150000000000091</v>
      </c>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dimension ref="A1:Q109"/>
  <sheetViews>
    <sheetView workbookViewId="0">
      <selection activeCell="O21" sqref="O21"/>
    </sheetView>
  </sheetViews>
  <sheetFormatPr defaultRowHeight="15"/>
  <cols>
    <col min="2" max="2" width="9.140625" style="4"/>
    <col min="4" max="4" width="9.140625" style="4"/>
    <col min="16" max="16" width="12.5703125" bestFit="1" customWidth="1"/>
  </cols>
  <sheetData>
    <row r="1" spans="1:17">
      <c r="A1" t="s">
        <v>13</v>
      </c>
      <c r="C1" t="s">
        <v>17</v>
      </c>
      <c r="E1" t="s">
        <v>28</v>
      </c>
      <c r="G1" t="s">
        <v>33</v>
      </c>
      <c r="H1" t="s">
        <v>22</v>
      </c>
      <c r="K1" s="3" t="s">
        <v>18</v>
      </c>
      <c r="N1" s="1" t="s">
        <v>0</v>
      </c>
    </row>
    <row r="2" spans="1:17">
      <c r="A2" t="s">
        <v>6</v>
      </c>
      <c r="B2" s="4" t="s">
        <v>7</v>
      </c>
      <c r="C2" t="s">
        <v>6</v>
      </c>
      <c r="D2" s="4" t="s">
        <v>7</v>
      </c>
      <c r="E2" t="s">
        <v>13</v>
      </c>
      <c r="F2" s="4" t="s">
        <v>17</v>
      </c>
      <c r="J2" s="5"/>
      <c r="K2" s="5" t="s">
        <v>12</v>
      </c>
      <c r="L2" s="6">
        <f>AVERAGE(G3:G109)</f>
        <v>-0.1101505376344086</v>
      </c>
      <c r="M2" s="5"/>
      <c r="N2" s="5"/>
      <c r="O2" s="12" t="s">
        <v>13</v>
      </c>
      <c r="P2" s="12" t="s">
        <v>17</v>
      </c>
      <c r="Q2" s="5"/>
    </row>
    <row r="3" spans="1:17">
      <c r="A3">
        <v>131.48500000000001</v>
      </c>
      <c r="B3" s="4">
        <v>1.1187768785269201</v>
      </c>
      <c r="C3">
        <v>131.52000000000001</v>
      </c>
      <c r="D3" s="4">
        <v>2.7559962478435698</v>
      </c>
      <c r="G3" s="2">
        <f>C3-A3</f>
        <v>3.4999999999996589E-2</v>
      </c>
      <c r="J3" s="5"/>
      <c r="K3" s="5" t="s">
        <v>34</v>
      </c>
      <c r="L3" s="6">
        <f>STDEV(G3:G109)</f>
        <v>1.0543774069196157</v>
      </c>
      <c r="M3" s="5"/>
      <c r="N3" s="12" t="s">
        <v>1</v>
      </c>
      <c r="O3" s="13">
        <f>AVERAGE(E4:E109)</f>
        <v>2.8556562499999991</v>
      </c>
      <c r="P3" s="13">
        <f>AVERAGE(F4:F109)</f>
        <v>2.9301237113402068</v>
      </c>
      <c r="Q3" s="5"/>
    </row>
    <row r="4" spans="1:17">
      <c r="A4">
        <v>134.03</v>
      </c>
      <c r="B4" s="4">
        <v>1.12046558168335</v>
      </c>
      <c r="C4">
        <v>133.345</v>
      </c>
      <c r="D4" s="4">
        <v>2.75182987671863</v>
      </c>
      <c r="E4">
        <f>A4-A3</f>
        <v>2.5449999999999875</v>
      </c>
      <c r="F4">
        <f>C4-C3</f>
        <v>1.8249999999999886</v>
      </c>
      <c r="G4" s="2">
        <f t="shared" ref="G4:G67" si="0">C4-A4</f>
        <v>-0.68500000000000227</v>
      </c>
      <c r="H4" s="2">
        <f>E4-F4</f>
        <v>0.71999999999999886</v>
      </c>
      <c r="J4" s="5"/>
      <c r="K4" s="5" t="s">
        <v>15</v>
      </c>
      <c r="L4" s="6">
        <f>MIN(G3:G109)</f>
        <v>-1.9039999999999964</v>
      </c>
      <c r="M4" s="5"/>
      <c r="N4" s="12" t="s">
        <v>2</v>
      </c>
      <c r="O4" s="13">
        <f>MIN(E4:E109)</f>
        <v>1.25</v>
      </c>
      <c r="P4" s="13">
        <f>MIN(F4:F109)</f>
        <v>1.0830000000000268</v>
      </c>
      <c r="Q4" s="5"/>
    </row>
    <row r="5" spans="1:17">
      <c r="A5">
        <v>135.28</v>
      </c>
      <c r="B5" s="4">
        <v>1.11901754491237</v>
      </c>
      <c r="C5">
        <v>135.57300000000001</v>
      </c>
      <c r="D5" s="4">
        <v>2.7522754634429898</v>
      </c>
      <c r="E5">
        <f t="shared" ref="E5:E68" si="1">A5-A4</f>
        <v>1.25</v>
      </c>
      <c r="F5">
        <f t="shared" ref="F5:F68" si="2">C5-C4</f>
        <v>2.2280000000000086</v>
      </c>
      <c r="G5" s="2">
        <f t="shared" si="0"/>
        <v>0.29300000000000637</v>
      </c>
      <c r="H5" s="2">
        <f t="shared" ref="H5:H68" si="3">E5-F5</f>
        <v>-0.97800000000000864</v>
      </c>
      <c r="J5" s="5"/>
      <c r="K5" s="5" t="s">
        <v>16</v>
      </c>
      <c r="L5" s="6">
        <f>MAX(G3:G109)</f>
        <v>3.8410000000000082</v>
      </c>
      <c r="M5" s="5"/>
      <c r="N5" s="12" t="s">
        <v>3</v>
      </c>
      <c r="O5" s="13">
        <f>MAX(E4:E109)</f>
        <v>4.6580000000000155</v>
      </c>
      <c r="P5" s="13">
        <f>MAX(F4:F109)</f>
        <v>5.0680000000000405</v>
      </c>
      <c r="Q5" s="5"/>
    </row>
    <row r="6" spans="1:17">
      <c r="A6">
        <v>137.727</v>
      </c>
      <c r="B6" s="4">
        <v>1.10885756974642</v>
      </c>
      <c r="C6">
        <v>136.721</v>
      </c>
      <c r="D6" s="4">
        <v>2.7522637782305699</v>
      </c>
      <c r="E6">
        <f t="shared" si="1"/>
        <v>2.4470000000000027</v>
      </c>
      <c r="F6">
        <f t="shared" si="2"/>
        <v>1.1479999999999961</v>
      </c>
      <c r="G6" s="2">
        <f t="shared" si="0"/>
        <v>-1.0060000000000002</v>
      </c>
      <c r="H6" s="2">
        <f t="shared" si="3"/>
        <v>1.2990000000000066</v>
      </c>
      <c r="J6" s="5"/>
      <c r="K6" s="5"/>
      <c r="L6" s="5"/>
      <c r="M6" s="5"/>
      <c r="N6" s="12" t="s">
        <v>4</v>
      </c>
      <c r="O6" s="13">
        <f>60/O3</f>
        <v>21.010932250686693</v>
      </c>
      <c r="P6" s="13">
        <f>60/P3</f>
        <v>20.476951115677178</v>
      </c>
      <c r="Q6" s="5"/>
    </row>
    <row r="7" spans="1:17">
      <c r="A7">
        <v>139.66300000000001</v>
      </c>
      <c r="B7" s="4">
        <v>1.1070033186463899</v>
      </c>
      <c r="C7">
        <v>138.72800000000001</v>
      </c>
      <c r="D7" s="4">
        <v>2.7537528572136698</v>
      </c>
      <c r="E7">
        <f t="shared" si="1"/>
        <v>1.936000000000007</v>
      </c>
      <c r="F7">
        <f t="shared" si="2"/>
        <v>2.007000000000005</v>
      </c>
      <c r="G7" s="2">
        <f t="shared" si="0"/>
        <v>-0.93500000000000227</v>
      </c>
      <c r="H7" s="2">
        <f t="shared" si="3"/>
        <v>-7.0999999999997954E-2</v>
      </c>
    </row>
    <row r="8" spans="1:17">
      <c r="A8">
        <v>141.33099999999999</v>
      </c>
      <c r="B8" s="4">
        <v>1.1066975829838299</v>
      </c>
      <c r="C8">
        <v>141.197</v>
      </c>
      <c r="D8" s="4">
        <v>2.7541815948670201</v>
      </c>
      <c r="E8">
        <f t="shared" si="1"/>
        <v>1.6679999999999779</v>
      </c>
      <c r="F8">
        <f t="shared" si="2"/>
        <v>2.4689999999999941</v>
      </c>
      <c r="G8" s="2">
        <f t="shared" si="0"/>
        <v>-0.13399999999998613</v>
      </c>
      <c r="H8" s="2">
        <f t="shared" si="3"/>
        <v>-0.80100000000001614</v>
      </c>
      <c r="N8" t="s">
        <v>22</v>
      </c>
      <c r="O8" s="2">
        <f>AVERAGE(H4:H109)</f>
        <v>-5.4163043478262458E-2</v>
      </c>
    </row>
    <row r="9" spans="1:17">
      <c r="A9">
        <v>143.27000000000001</v>
      </c>
      <c r="B9" s="4">
        <v>1.10677650265618</v>
      </c>
      <c r="C9">
        <v>144.374</v>
      </c>
      <c r="D9" s="4">
        <v>2.7522201947246501</v>
      </c>
      <c r="E9">
        <f t="shared" si="1"/>
        <v>1.9390000000000214</v>
      </c>
      <c r="F9">
        <f t="shared" si="2"/>
        <v>3.1769999999999925</v>
      </c>
      <c r="G9" s="2">
        <f t="shared" si="0"/>
        <v>1.103999999999985</v>
      </c>
      <c r="H9" s="2">
        <f t="shared" si="3"/>
        <v>-1.2379999999999711</v>
      </c>
    </row>
    <row r="10" spans="1:17">
      <c r="A10">
        <v>145.827</v>
      </c>
      <c r="B10" s="4">
        <v>1.10677455867221</v>
      </c>
      <c r="C10">
        <v>146.245</v>
      </c>
      <c r="D10" s="4">
        <v>2.75347035767521</v>
      </c>
      <c r="E10">
        <f t="shared" si="1"/>
        <v>2.5569999999999879</v>
      </c>
      <c r="F10">
        <f t="shared" si="2"/>
        <v>1.8710000000000093</v>
      </c>
      <c r="G10" s="2">
        <f t="shared" si="0"/>
        <v>0.41800000000000637</v>
      </c>
      <c r="H10" s="2">
        <f t="shared" si="3"/>
        <v>0.68599999999997863</v>
      </c>
    </row>
    <row r="11" spans="1:17">
      <c r="A11">
        <v>149.702</v>
      </c>
      <c r="B11" s="4">
        <v>1.1055515763895301</v>
      </c>
      <c r="C11">
        <v>149.24700000000001</v>
      </c>
      <c r="D11" s="4">
        <v>2.75255031058053</v>
      </c>
      <c r="E11">
        <f t="shared" si="1"/>
        <v>3.875</v>
      </c>
      <c r="F11">
        <f t="shared" si="2"/>
        <v>3.0020000000000095</v>
      </c>
      <c r="G11" s="2">
        <f t="shared" si="0"/>
        <v>-0.45499999999998408</v>
      </c>
      <c r="H11" s="2">
        <f t="shared" si="3"/>
        <v>0.87299999999999045</v>
      </c>
    </row>
    <row r="12" spans="1:17">
      <c r="A12">
        <v>152.696</v>
      </c>
      <c r="B12" s="4">
        <v>1.10297926937668</v>
      </c>
      <c r="C12">
        <v>153.756</v>
      </c>
      <c r="D12" s="4">
        <v>2.7508046583643</v>
      </c>
      <c r="E12">
        <f t="shared" si="1"/>
        <v>2.9939999999999998</v>
      </c>
      <c r="F12">
        <f t="shared" si="2"/>
        <v>4.5089999999999861</v>
      </c>
      <c r="G12" s="2">
        <f t="shared" si="0"/>
        <v>1.0600000000000023</v>
      </c>
      <c r="H12" s="2">
        <f t="shared" si="3"/>
        <v>-1.5149999999999864</v>
      </c>
    </row>
    <row r="13" spans="1:17">
      <c r="A13">
        <v>156.59399999999999</v>
      </c>
      <c r="B13" s="4">
        <v>1.09975753925539</v>
      </c>
      <c r="C13">
        <v>155.745</v>
      </c>
      <c r="D13" s="4">
        <v>2.75172385184388</v>
      </c>
      <c r="E13">
        <f t="shared" si="1"/>
        <v>3.8979999999999961</v>
      </c>
      <c r="F13">
        <f t="shared" si="2"/>
        <v>1.9890000000000043</v>
      </c>
      <c r="G13" s="2">
        <f t="shared" si="0"/>
        <v>-0.84899999999998954</v>
      </c>
      <c r="H13" s="2">
        <f t="shared" si="3"/>
        <v>1.9089999999999918</v>
      </c>
    </row>
    <row r="14" spans="1:17">
      <c r="A14">
        <v>160.02099999999999</v>
      </c>
      <c r="B14" s="4">
        <v>1.0974401708591901</v>
      </c>
      <c r="C14">
        <v>161.89400000000001</v>
      </c>
      <c r="D14" s="4">
        <v>2.7481183342732098</v>
      </c>
      <c r="E14">
        <f t="shared" si="1"/>
        <v>3.4269999999999925</v>
      </c>
      <c r="G14" s="2"/>
      <c r="H14" s="2"/>
      <c r="K14">
        <f>C14-C13</f>
        <v>6.1490000000000009</v>
      </c>
    </row>
    <row r="15" spans="1:17">
      <c r="A15">
        <v>167.262</v>
      </c>
      <c r="B15" s="4">
        <v>1.09452842100049</v>
      </c>
      <c r="C15">
        <v>168.98699999999999</v>
      </c>
      <c r="D15" s="4">
        <v>2.7619375004064</v>
      </c>
      <c r="J15">
        <f>A15-A14</f>
        <v>7.2410000000000139</v>
      </c>
      <c r="K15">
        <f>C15-C14</f>
        <v>7.0929999999999893</v>
      </c>
      <c r="L15" s="2">
        <f>C15-A15</f>
        <v>1.7249999999999943</v>
      </c>
      <c r="M15" s="2">
        <f>J15-K15</f>
        <v>0.14800000000002456</v>
      </c>
    </row>
    <row r="16" spans="1:17">
      <c r="A16">
        <v>170.155</v>
      </c>
      <c r="B16" s="4">
        <v>1.0887299906949499</v>
      </c>
      <c r="C16">
        <v>172.90299999999999</v>
      </c>
      <c r="D16" s="4">
        <v>2.7662417655452902</v>
      </c>
      <c r="E16">
        <f t="shared" si="1"/>
        <v>2.8930000000000007</v>
      </c>
      <c r="F16">
        <f t="shared" si="2"/>
        <v>3.9159999999999968</v>
      </c>
      <c r="G16" s="2">
        <f t="shared" si="0"/>
        <v>2.7479999999999905</v>
      </c>
      <c r="H16" s="2">
        <f t="shared" si="3"/>
        <v>-1.0229999999999961</v>
      </c>
    </row>
    <row r="17" spans="1:16">
      <c r="A17">
        <v>173.346</v>
      </c>
      <c r="B17" s="4">
        <v>1.08846059787436</v>
      </c>
      <c r="C17">
        <v>175.20099999999999</v>
      </c>
      <c r="D17" s="4">
        <v>2.76589423038972</v>
      </c>
      <c r="E17">
        <f t="shared" si="1"/>
        <v>3.1910000000000025</v>
      </c>
      <c r="F17">
        <f t="shared" si="2"/>
        <v>2.2980000000000018</v>
      </c>
      <c r="G17" s="2">
        <f t="shared" si="0"/>
        <v>1.8549999999999898</v>
      </c>
      <c r="H17" s="2">
        <f t="shared" si="3"/>
        <v>0.89300000000000068</v>
      </c>
    </row>
    <row r="18" spans="1:16">
      <c r="A18">
        <v>176.59</v>
      </c>
      <c r="B18" s="4">
        <v>1.08843961598116</v>
      </c>
      <c r="C18">
        <v>178.125</v>
      </c>
      <c r="D18" s="4">
        <v>2.7649213822240899</v>
      </c>
      <c r="E18">
        <f t="shared" si="1"/>
        <v>3.2439999999999998</v>
      </c>
      <c r="F18">
        <f t="shared" si="2"/>
        <v>2.9240000000000066</v>
      </c>
      <c r="G18" s="2">
        <f t="shared" si="0"/>
        <v>1.5349999999999966</v>
      </c>
      <c r="H18" s="2">
        <f t="shared" si="3"/>
        <v>0.31999999999999318</v>
      </c>
    </row>
    <row r="19" spans="1:16">
      <c r="A19">
        <v>180.26499999999999</v>
      </c>
      <c r="B19" s="4">
        <v>1.0829444946907301</v>
      </c>
      <c r="C19">
        <v>181.876</v>
      </c>
      <c r="D19" s="4">
        <v>2.7615180099366698</v>
      </c>
      <c r="E19">
        <f t="shared" si="1"/>
        <v>3.6749999999999829</v>
      </c>
      <c r="F19">
        <f t="shared" si="2"/>
        <v>3.7510000000000048</v>
      </c>
      <c r="G19" s="2">
        <f t="shared" si="0"/>
        <v>1.6110000000000184</v>
      </c>
      <c r="H19" s="2">
        <f t="shared" si="3"/>
        <v>-7.6000000000021828E-2</v>
      </c>
      <c r="P19" s="10"/>
    </row>
    <row r="20" spans="1:16">
      <c r="A20">
        <v>182.255</v>
      </c>
      <c r="B20" s="4">
        <v>1.08182227168789</v>
      </c>
      <c r="C20">
        <v>183.59299999999999</v>
      </c>
      <c r="D20" s="4">
        <v>2.7593380070629401</v>
      </c>
      <c r="E20">
        <f t="shared" si="1"/>
        <v>1.9900000000000091</v>
      </c>
      <c r="F20">
        <f t="shared" si="2"/>
        <v>1.7169999999999845</v>
      </c>
      <c r="G20" s="2">
        <f t="shared" si="0"/>
        <v>1.3379999999999939</v>
      </c>
      <c r="H20" s="2">
        <f t="shared" si="3"/>
        <v>0.27300000000002456</v>
      </c>
    </row>
    <row r="21" spans="1:16">
      <c r="A21">
        <v>186.79</v>
      </c>
      <c r="B21" s="4">
        <v>1.07973815755669</v>
      </c>
      <c r="C21">
        <v>186.30699999999999</v>
      </c>
      <c r="D21" s="4">
        <v>2.7440887239926601</v>
      </c>
      <c r="E21">
        <f t="shared" si="1"/>
        <v>4.5349999999999966</v>
      </c>
      <c r="F21">
        <f t="shared" si="2"/>
        <v>2.7139999999999986</v>
      </c>
      <c r="G21" s="2">
        <f t="shared" si="0"/>
        <v>-0.48300000000000409</v>
      </c>
      <c r="H21" s="2">
        <f t="shared" si="3"/>
        <v>1.820999999999998</v>
      </c>
    </row>
    <row r="22" spans="1:16">
      <c r="A22">
        <v>190.17400000000001</v>
      </c>
      <c r="B22" s="4">
        <v>1.0802626274082401</v>
      </c>
      <c r="C22">
        <v>189.68</v>
      </c>
      <c r="D22" s="4">
        <v>2.7497081955039802</v>
      </c>
      <c r="E22">
        <f t="shared" si="1"/>
        <v>3.3840000000000146</v>
      </c>
      <c r="F22">
        <f t="shared" si="2"/>
        <v>3.3730000000000189</v>
      </c>
      <c r="G22" s="2">
        <f t="shared" si="0"/>
        <v>-0.49399999999999977</v>
      </c>
      <c r="H22" s="2">
        <f t="shared" si="3"/>
        <v>1.099999999999568E-2</v>
      </c>
    </row>
    <row r="23" spans="1:16">
      <c r="A23">
        <v>193.66300000000001</v>
      </c>
      <c r="B23" s="4">
        <v>1.0807706587500501</v>
      </c>
      <c r="C23">
        <v>192.38200000000001</v>
      </c>
      <c r="D23" s="4">
        <v>2.7550012227569902</v>
      </c>
      <c r="E23">
        <f t="shared" si="1"/>
        <v>3.4890000000000043</v>
      </c>
      <c r="F23">
        <f t="shared" si="2"/>
        <v>2.7019999999999982</v>
      </c>
      <c r="G23" s="2">
        <f t="shared" si="0"/>
        <v>-1.2810000000000059</v>
      </c>
      <c r="H23" s="2">
        <f t="shared" si="3"/>
        <v>0.78700000000000614</v>
      </c>
    </row>
    <row r="24" spans="1:16">
      <c r="A24">
        <v>197.09</v>
      </c>
      <c r="B24" s="4">
        <v>1.0793125425572001</v>
      </c>
      <c r="C24">
        <v>196.04599999999999</v>
      </c>
      <c r="D24" s="4">
        <v>2.7557102618653002</v>
      </c>
      <c r="E24">
        <f t="shared" si="1"/>
        <v>3.4269999999999925</v>
      </c>
      <c r="F24">
        <f t="shared" si="2"/>
        <v>3.6639999999999873</v>
      </c>
      <c r="G24" s="2">
        <f t="shared" si="0"/>
        <v>-1.0440000000000111</v>
      </c>
      <c r="H24" s="2">
        <f t="shared" si="3"/>
        <v>-0.23699999999999477</v>
      </c>
    </row>
    <row r="25" spans="1:16">
      <c r="A25">
        <v>199.94800000000001</v>
      </c>
      <c r="B25" s="4">
        <v>1.07922652504848</v>
      </c>
      <c r="C25">
        <v>199.41900000000001</v>
      </c>
      <c r="D25" s="4">
        <v>2.7576120728988398</v>
      </c>
      <c r="E25">
        <f t="shared" si="1"/>
        <v>2.8580000000000041</v>
      </c>
      <c r="F25">
        <f t="shared" si="2"/>
        <v>3.3730000000000189</v>
      </c>
      <c r="G25" s="2">
        <f t="shared" si="0"/>
        <v>-0.52899999999999636</v>
      </c>
      <c r="H25" s="2">
        <f t="shared" si="3"/>
        <v>-0.51500000000001478</v>
      </c>
    </row>
    <row r="26" spans="1:16">
      <c r="A26">
        <v>203.92400000000001</v>
      </c>
      <c r="B26" s="4">
        <v>1.0767845743151401</v>
      </c>
      <c r="C26">
        <v>203.42500000000001</v>
      </c>
      <c r="D26" s="4">
        <v>2.75664812108087</v>
      </c>
      <c r="E26">
        <f t="shared" si="1"/>
        <v>3.9759999999999991</v>
      </c>
      <c r="F26">
        <f t="shared" si="2"/>
        <v>4.0060000000000002</v>
      </c>
      <c r="G26" s="2">
        <f t="shared" si="0"/>
        <v>-0.49899999999999523</v>
      </c>
      <c r="H26" s="2">
        <f t="shared" si="3"/>
        <v>-3.0000000000001137E-2</v>
      </c>
    </row>
    <row r="27" spans="1:16">
      <c r="A27">
        <v>205.50800000000001</v>
      </c>
      <c r="B27" s="4">
        <v>1.07587831822724</v>
      </c>
      <c r="C27">
        <v>205.065</v>
      </c>
      <c r="D27" s="4">
        <v>2.7564952114581098</v>
      </c>
      <c r="E27">
        <f t="shared" si="1"/>
        <v>1.5840000000000032</v>
      </c>
      <c r="F27">
        <f t="shared" si="2"/>
        <v>1.6399999999999864</v>
      </c>
      <c r="G27" s="2">
        <f t="shared" si="0"/>
        <v>-0.44300000000001205</v>
      </c>
      <c r="H27" s="2">
        <f t="shared" si="3"/>
        <v>-5.5999999999983174E-2</v>
      </c>
    </row>
    <row r="28" spans="1:16">
      <c r="A28">
        <v>207.6</v>
      </c>
      <c r="B28" s="4">
        <v>1.07458437808134</v>
      </c>
      <c r="C28">
        <v>207.13800000000001</v>
      </c>
      <c r="D28" s="4">
        <v>2.75630763316728</v>
      </c>
      <c r="E28">
        <f t="shared" si="1"/>
        <v>2.0919999999999845</v>
      </c>
      <c r="F28">
        <f t="shared" si="2"/>
        <v>2.0730000000000075</v>
      </c>
      <c r="G28" s="2">
        <f t="shared" si="0"/>
        <v>-0.46199999999998909</v>
      </c>
      <c r="H28" s="2">
        <f t="shared" si="3"/>
        <v>1.8999999999977035E-2</v>
      </c>
    </row>
    <row r="29" spans="1:16">
      <c r="A29">
        <v>211.245</v>
      </c>
      <c r="B29" s="4">
        <v>1.06950045760332</v>
      </c>
      <c r="C29">
        <v>209.9</v>
      </c>
      <c r="D29" s="4">
        <v>2.7550331028427402</v>
      </c>
      <c r="E29">
        <f t="shared" si="1"/>
        <v>3.6450000000000102</v>
      </c>
      <c r="F29">
        <f t="shared" si="2"/>
        <v>2.7620000000000005</v>
      </c>
      <c r="G29" s="2">
        <f t="shared" si="0"/>
        <v>-1.3449999999999989</v>
      </c>
      <c r="H29" s="2">
        <f t="shared" si="3"/>
        <v>0.88300000000000978</v>
      </c>
    </row>
    <row r="30" spans="1:16">
      <c r="A30">
        <v>213.12</v>
      </c>
      <c r="B30" s="4">
        <v>1.0734248084943101</v>
      </c>
      <c r="C30">
        <v>213.38399999999999</v>
      </c>
      <c r="D30" s="4">
        <v>2.75847543903989</v>
      </c>
      <c r="E30">
        <f t="shared" si="1"/>
        <v>1.875</v>
      </c>
      <c r="F30">
        <f t="shared" si="2"/>
        <v>3.4839999999999804</v>
      </c>
      <c r="G30" s="2">
        <f t="shared" si="0"/>
        <v>0.26399999999998158</v>
      </c>
      <c r="H30" s="2">
        <f t="shared" si="3"/>
        <v>-1.6089999999999804</v>
      </c>
    </row>
    <row r="31" spans="1:16">
      <c r="A31">
        <v>216.21799999999999</v>
      </c>
      <c r="B31" s="4">
        <v>1.0723330113632801</v>
      </c>
      <c r="C31">
        <v>216.744</v>
      </c>
      <c r="D31" s="4">
        <v>2.7593519608756099</v>
      </c>
      <c r="E31">
        <f t="shared" si="1"/>
        <v>3.0979999999999848</v>
      </c>
      <c r="F31">
        <f t="shared" si="2"/>
        <v>3.3600000000000136</v>
      </c>
      <c r="G31" s="2">
        <f t="shared" si="0"/>
        <v>0.52600000000001046</v>
      </c>
      <c r="H31" s="2">
        <f t="shared" si="3"/>
        <v>-0.26200000000002888</v>
      </c>
    </row>
    <row r="32" spans="1:16">
      <c r="A32">
        <v>220.739</v>
      </c>
      <c r="B32" s="4">
        <v>1.0675761705795599</v>
      </c>
      <c r="C32">
        <v>219.11799999999999</v>
      </c>
      <c r="D32" s="4">
        <v>2.7567707035950901</v>
      </c>
      <c r="E32">
        <f t="shared" si="1"/>
        <v>4.521000000000015</v>
      </c>
      <c r="F32">
        <f t="shared" si="2"/>
        <v>2.3739999999999952</v>
      </c>
      <c r="G32" s="2">
        <f t="shared" si="0"/>
        <v>-1.6210000000000093</v>
      </c>
      <c r="H32" s="2">
        <f t="shared" si="3"/>
        <v>2.1470000000000198</v>
      </c>
    </row>
    <row r="33" spans="1:13">
      <c r="A33">
        <v>223.64599999999999</v>
      </c>
      <c r="B33" s="4">
        <v>1.06879882712327</v>
      </c>
      <c r="C33">
        <v>222.399</v>
      </c>
      <c r="D33" s="4">
        <v>2.7536484993313399</v>
      </c>
      <c r="E33">
        <f t="shared" si="1"/>
        <v>2.9069999999999823</v>
      </c>
      <c r="F33">
        <f t="shared" si="2"/>
        <v>3.2810000000000059</v>
      </c>
      <c r="G33" s="2">
        <f t="shared" si="0"/>
        <v>-1.2469999999999857</v>
      </c>
      <c r="H33" s="2">
        <f t="shared" si="3"/>
        <v>-0.37400000000002365</v>
      </c>
    </row>
    <row r="34" spans="1:13">
      <c r="A34">
        <v>226.45</v>
      </c>
      <c r="B34" s="4">
        <v>1.0686997596252901</v>
      </c>
      <c r="C34">
        <v>226.369</v>
      </c>
      <c r="D34" s="4">
        <v>2.74841790683098</v>
      </c>
      <c r="E34">
        <f t="shared" si="1"/>
        <v>2.804000000000002</v>
      </c>
      <c r="F34">
        <f t="shared" si="2"/>
        <v>3.9699999999999989</v>
      </c>
      <c r="G34" s="2">
        <f t="shared" si="0"/>
        <v>-8.0999999999988859E-2</v>
      </c>
      <c r="H34" s="2">
        <f t="shared" si="3"/>
        <v>-1.1659999999999968</v>
      </c>
    </row>
    <row r="35" spans="1:13">
      <c r="A35">
        <v>229.55099999999999</v>
      </c>
      <c r="B35" s="4">
        <v>1.06766491893647</v>
      </c>
      <c r="C35">
        <v>228.38300000000001</v>
      </c>
      <c r="D35" s="4">
        <v>2.7499728965111601</v>
      </c>
      <c r="E35">
        <f t="shared" si="1"/>
        <v>3.1009999999999991</v>
      </c>
      <c r="F35">
        <f t="shared" si="2"/>
        <v>2.01400000000001</v>
      </c>
      <c r="G35" s="2">
        <f t="shared" si="0"/>
        <v>-1.1679999999999779</v>
      </c>
      <c r="H35" s="2">
        <f t="shared" si="3"/>
        <v>1.0869999999999891</v>
      </c>
    </row>
    <row r="36" spans="1:13">
      <c r="A36">
        <v>233.995</v>
      </c>
      <c r="B36" s="4">
        <v>1.0559001583722201</v>
      </c>
      <c r="C36">
        <v>232.464</v>
      </c>
      <c r="D36" s="4">
        <v>2.7448001593853899</v>
      </c>
      <c r="E36">
        <f t="shared" si="1"/>
        <v>4.4440000000000168</v>
      </c>
      <c r="F36">
        <f t="shared" si="2"/>
        <v>4.0809999999999889</v>
      </c>
      <c r="G36" s="2">
        <f t="shared" si="0"/>
        <v>-1.5310000000000059</v>
      </c>
      <c r="H36" s="2">
        <f t="shared" si="3"/>
        <v>0.36300000000002797</v>
      </c>
    </row>
    <row r="37" spans="1:13">
      <c r="A37">
        <v>237.07599999999999</v>
      </c>
      <c r="B37" s="4">
        <v>1.05692102676387</v>
      </c>
      <c r="C37">
        <v>236.18199999999999</v>
      </c>
      <c r="D37" s="4">
        <v>2.7469431801267898</v>
      </c>
      <c r="E37">
        <f t="shared" si="1"/>
        <v>3.0809999999999889</v>
      </c>
      <c r="F37">
        <f t="shared" si="2"/>
        <v>3.7179999999999893</v>
      </c>
      <c r="G37" s="2">
        <f t="shared" si="0"/>
        <v>-0.89400000000000546</v>
      </c>
      <c r="H37" s="2">
        <f t="shared" si="3"/>
        <v>-0.63700000000000045</v>
      </c>
    </row>
    <row r="38" spans="1:13">
      <c r="A38">
        <v>240.88200000000001</v>
      </c>
      <c r="B38" s="4">
        <v>1.04935251187054</v>
      </c>
      <c r="C38">
        <v>238.97800000000001</v>
      </c>
      <c r="D38" s="4">
        <v>2.74539911049962</v>
      </c>
      <c r="E38">
        <f t="shared" si="1"/>
        <v>3.8060000000000116</v>
      </c>
      <c r="F38">
        <f t="shared" si="2"/>
        <v>2.7960000000000207</v>
      </c>
      <c r="G38" s="2">
        <f t="shared" si="0"/>
        <v>-1.9039999999999964</v>
      </c>
      <c r="H38" s="2">
        <f t="shared" si="3"/>
        <v>1.0099999999999909</v>
      </c>
    </row>
    <row r="39" spans="1:13">
      <c r="A39">
        <v>242.86699999999999</v>
      </c>
      <c r="B39" s="4">
        <v>1.05122636127295</v>
      </c>
      <c r="C39">
        <v>242.09700000000001</v>
      </c>
      <c r="D39" s="4">
        <v>2.7417388639651401</v>
      </c>
      <c r="E39">
        <f t="shared" si="1"/>
        <v>1.9849999999999852</v>
      </c>
      <c r="F39">
        <f t="shared" si="2"/>
        <v>3.1189999999999998</v>
      </c>
      <c r="G39" s="2">
        <f t="shared" si="0"/>
        <v>-0.76999999999998181</v>
      </c>
      <c r="H39" s="2">
        <f t="shared" si="3"/>
        <v>-1.1340000000000146</v>
      </c>
    </row>
    <row r="40" spans="1:13">
      <c r="A40">
        <v>250.87200000000001</v>
      </c>
      <c r="B40" s="4">
        <v>1.0442273069351</v>
      </c>
      <c r="C40">
        <v>249.85</v>
      </c>
      <c r="D40" s="4">
        <v>2.82608620061536</v>
      </c>
      <c r="J40">
        <f>A40-A39</f>
        <v>8.0050000000000239</v>
      </c>
      <c r="K40">
        <f>C40-C39</f>
        <v>7.7529999999999859</v>
      </c>
      <c r="L40" s="2">
        <f>C40-A40</f>
        <v>-1.0220000000000198</v>
      </c>
      <c r="M40" s="2">
        <f>J40-K40</f>
        <v>0.25200000000003797</v>
      </c>
    </row>
    <row r="41" spans="1:13">
      <c r="A41">
        <v>253.417</v>
      </c>
      <c r="B41" s="4">
        <v>1.0444781017740099</v>
      </c>
      <c r="C41">
        <v>252.79</v>
      </c>
      <c r="D41" s="4">
        <v>2.82233092194621</v>
      </c>
      <c r="E41">
        <f t="shared" si="1"/>
        <v>2.5449999999999875</v>
      </c>
      <c r="F41">
        <f t="shared" si="2"/>
        <v>2.9399999999999977</v>
      </c>
      <c r="G41" s="2">
        <f t="shared" si="0"/>
        <v>-0.62700000000000955</v>
      </c>
      <c r="H41" s="2">
        <f t="shared" si="3"/>
        <v>-0.39500000000001023</v>
      </c>
    </row>
    <row r="42" spans="1:13">
      <c r="A42">
        <v>257.65899999999999</v>
      </c>
      <c r="B42" s="4">
        <v>1.03633201093034</v>
      </c>
      <c r="C42">
        <v>259.685</v>
      </c>
      <c r="D42" s="4">
        <v>2.8107921871984298</v>
      </c>
      <c r="E42">
        <f t="shared" si="1"/>
        <v>4.2419999999999902</v>
      </c>
      <c r="G42" s="2"/>
      <c r="H42" s="2"/>
      <c r="K42">
        <f>C42-C41</f>
        <v>6.8950000000000102</v>
      </c>
    </row>
    <row r="43" spans="1:13">
      <c r="A43">
        <v>263.75099999999998</v>
      </c>
      <c r="B43" s="4">
        <v>1.03841094049492</v>
      </c>
      <c r="C43">
        <v>263.55099999999999</v>
      </c>
      <c r="D43" s="4">
        <v>2.8042259682944199</v>
      </c>
      <c r="F43">
        <f t="shared" si="2"/>
        <v>3.8659999999999854</v>
      </c>
      <c r="G43" s="2"/>
      <c r="H43" s="2"/>
      <c r="J43">
        <f>A43-A42</f>
        <v>6.0919999999999845</v>
      </c>
    </row>
    <row r="44" spans="1:13">
      <c r="A44">
        <v>265.52499999999998</v>
      </c>
      <c r="B44" s="4">
        <v>1.03665139479531</v>
      </c>
      <c r="C44">
        <v>269.65300000000002</v>
      </c>
      <c r="D44" s="4">
        <v>2.79654503197921</v>
      </c>
      <c r="E44">
        <f t="shared" si="1"/>
        <v>1.7740000000000009</v>
      </c>
      <c r="K44">
        <f>C44-C43</f>
        <v>6.1020000000000323</v>
      </c>
      <c r="L44" s="2">
        <f>C44-A44</f>
        <v>4.1280000000000427</v>
      </c>
      <c r="M44" s="2">
        <f>E44-K44</f>
        <v>-4.3280000000000314</v>
      </c>
    </row>
    <row r="45" spans="1:13">
      <c r="A45">
        <v>271.42</v>
      </c>
      <c r="B45" s="4">
        <v>1.0382353771770201</v>
      </c>
      <c r="C45">
        <v>272.87900000000002</v>
      </c>
      <c r="D45" s="4">
        <v>2.79270724094635</v>
      </c>
      <c r="F45">
        <f t="shared" si="2"/>
        <v>3.2259999999999991</v>
      </c>
      <c r="G45" s="2"/>
      <c r="H45" s="2"/>
      <c r="J45">
        <f>A45-A44</f>
        <v>5.8950000000000387</v>
      </c>
    </row>
    <row r="46" spans="1:13">
      <c r="A46">
        <v>281.82600000000002</v>
      </c>
      <c r="B46" s="4">
        <v>1.0196374831150401</v>
      </c>
      <c r="C46">
        <v>280.30500000000001</v>
      </c>
      <c r="D46" s="4">
        <v>2.7790208655817401</v>
      </c>
      <c r="J46">
        <f>A46-A45</f>
        <v>10.406000000000006</v>
      </c>
      <c r="K46">
        <f>C46-C45</f>
        <v>7.4259999999999877</v>
      </c>
      <c r="L46" s="2">
        <f>C46-A46</f>
        <v>-1.521000000000015</v>
      </c>
      <c r="M46" s="2">
        <f>J46-K46</f>
        <v>2.9800000000000182</v>
      </c>
    </row>
    <row r="47" spans="1:13">
      <c r="A47">
        <v>283.173</v>
      </c>
      <c r="B47" s="4">
        <v>1.0199281603111501</v>
      </c>
      <c r="C47">
        <v>282.61500000000001</v>
      </c>
      <c r="D47" s="4">
        <v>2.7751767234634999</v>
      </c>
      <c r="E47">
        <f t="shared" si="1"/>
        <v>1.34699999999998</v>
      </c>
      <c r="F47">
        <f t="shared" si="2"/>
        <v>2.3100000000000023</v>
      </c>
      <c r="G47" s="2">
        <f t="shared" si="0"/>
        <v>-0.55799999999999272</v>
      </c>
      <c r="H47" s="2">
        <f t="shared" si="3"/>
        <v>-0.96300000000002228</v>
      </c>
    </row>
    <row r="48" spans="1:13">
      <c r="A48">
        <v>287.83100000000002</v>
      </c>
      <c r="B48" s="4">
        <v>1.0147122537881901</v>
      </c>
      <c r="C48">
        <v>287.30599999999998</v>
      </c>
      <c r="D48" s="4">
        <v>2.7693397991244302</v>
      </c>
      <c r="E48">
        <f t="shared" si="1"/>
        <v>4.6580000000000155</v>
      </c>
      <c r="F48">
        <f t="shared" si="2"/>
        <v>4.6909999999999741</v>
      </c>
      <c r="G48" s="2">
        <f t="shared" si="0"/>
        <v>-0.52500000000003411</v>
      </c>
      <c r="H48" s="2">
        <f t="shared" si="3"/>
        <v>-3.2999999999958618E-2</v>
      </c>
    </row>
    <row r="49" spans="1:10">
      <c r="A49">
        <v>291.435</v>
      </c>
      <c r="B49" s="4">
        <v>1.0208331416898999</v>
      </c>
      <c r="C49">
        <v>292.37400000000002</v>
      </c>
      <c r="D49" s="4">
        <v>2.7665047238067202</v>
      </c>
      <c r="E49">
        <f t="shared" si="1"/>
        <v>3.603999999999985</v>
      </c>
      <c r="F49">
        <f t="shared" si="2"/>
        <v>5.0680000000000405</v>
      </c>
      <c r="G49" s="2">
        <f t="shared" si="0"/>
        <v>0.93900000000002137</v>
      </c>
      <c r="H49" s="2">
        <f t="shared" si="3"/>
        <v>-1.4640000000000555</v>
      </c>
    </row>
    <row r="50" spans="1:10">
      <c r="A50">
        <v>294.26400000000001</v>
      </c>
      <c r="B50" s="4">
        <v>1.0177037495703001</v>
      </c>
      <c r="C50">
        <v>295.72000000000003</v>
      </c>
      <c r="D50" s="4">
        <v>2.7638427483098198</v>
      </c>
      <c r="E50">
        <f t="shared" si="1"/>
        <v>2.8290000000000077</v>
      </c>
      <c r="F50">
        <f t="shared" si="2"/>
        <v>3.3460000000000036</v>
      </c>
      <c r="G50" s="2">
        <f t="shared" si="0"/>
        <v>1.4560000000000173</v>
      </c>
      <c r="H50" s="2">
        <f t="shared" si="3"/>
        <v>-0.51699999999999591</v>
      </c>
    </row>
    <row r="51" spans="1:10">
      <c r="A51">
        <v>296.42399999999998</v>
      </c>
      <c r="B51" s="4">
        <v>1.0144875801956801</v>
      </c>
      <c r="C51">
        <v>297.19400000000002</v>
      </c>
      <c r="D51" s="4">
        <v>2.7640233427497698</v>
      </c>
      <c r="E51">
        <f t="shared" si="1"/>
        <v>2.1599999999999682</v>
      </c>
      <c r="F51">
        <f t="shared" si="2"/>
        <v>1.4739999999999895</v>
      </c>
      <c r="G51" s="2">
        <f t="shared" si="0"/>
        <v>0.77000000000003865</v>
      </c>
      <c r="H51" s="2">
        <f t="shared" si="3"/>
        <v>0.68599999999997863</v>
      </c>
    </row>
    <row r="52" spans="1:10">
      <c r="A52">
        <v>297.88900000000001</v>
      </c>
      <c r="B52" s="4">
        <v>1.0149923351710199</v>
      </c>
      <c r="C52">
        <v>298.99900000000002</v>
      </c>
      <c r="D52" s="4">
        <v>2.76054587718082</v>
      </c>
      <c r="E52">
        <f t="shared" si="1"/>
        <v>1.4650000000000318</v>
      </c>
      <c r="F52">
        <f t="shared" si="2"/>
        <v>1.8050000000000068</v>
      </c>
      <c r="G52" s="2">
        <f t="shared" si="0"/>
        <v>1.1100000000000136</v>
      </c>
      <c r="H52" s="2">
        <f t="shared" si="3"/>
        <v>-0.33999999999997499</v>
      </c>
    </row>
    <row r="53" spans="1:10">
      <c r="A53">
        <v>304.00400000000002</v>
      </c>
      <c r="B53" s="4">
        <v>1.0169255002669899</v>
      </c>
      <c r="C53">
        <v>303.36</v>
      </c>
      <c r="D53" s="4">
        <v>2.7557096583866301</v>
      </c>
      <c r="F53">
        <f t="shared" si="2"/>
        <v>4.36099999999999</v>
      </c>
      <c r="G53" s="2"/>
      <c r="H53" s="2"/>
      <c r="J53">
        <f>A53-A52</f>
        <v>6.1150000000000091</v>
      </c>
    </row>
    <row r="54" spans="1:10">
      <c r="A54">
        <v>305.37799999999999</v>
      </c>
      <c r="B54" s="4">
        <v>1.0179626901987899</v>
      </c>
      <c r="C54">
        <v>305.12599999999998</v>
      </c>
      <c r="D54" s="4">
        <v>2.7569728093770398</v>
      </c>
      <c r="E54">
        <f t="shared" si="1"/>
        <v>1.3739999999999668</v>
      </c>
      <c r="F54">
        <f t="shared" si="2"/>
        <v>1.7659999999999627</v>
      </c>
      <c r="G54" s="2">
        <f t="shared" si="0"/>
        <v>-0.25200000000000955</v>
      </c>
      <c r="H54" s="2">
        <f t="shared" si="3"/>
        <v>-0.39199999999999591</v>
      </c>
    </row>
    <row r="55" spans="1:10">
      <c r="A55">
        <v>308.86900000000003</v>
      </c>
      <c r="B55" s="4">
        <v>1.0152544584816801</v>
      </c>
      <c r="C55">
        <v>307.62900000000002</v>
      </c>
      <c r="D55" s="4">
        <v>2.7464622123740101</v>
      </c>
      <c r="E55">
        <f t="shared" si="1"/>
        <v>3.4910000000000423</v>
      </c>
      <c r="F55">
        <f t="shared" si="2"/>
        <v>2.5030000000000427</v>
      </c>
      <c r="G55" s="2">
        <f t="shared" si="0"/>
        <v>-1.2400000000000091</v>
      </c>
      <c r="H55" s="2">
        <f t="shared" si="3"/>
        <v>0.98799999999999955</v>
      </c>
    </row>
    <row r="56" spans="1:10">
      <c r="A56">
        <v>312.29199999999997</v>
      </c>
      <c r="B56" s="4">
        <v>1.0172325761120999</v>
      </c>
      <c r="C56">
        <v>312.101</v>
      </c>
      <c r="D56" s="4">
        <v>2.7419611986665098</v>
      </c>
      <c r="E56">
        <f t="shared" si="1"/>
        <v>3.422999999999945</v>
      </c>
      <c r="F56">
        <f t="shared" si="2"/>
        <v>4.47199999999998</v>
      </c>
      <c r="G56" s="2">
        <f t="shared" si="0"/>
        <v>-0.19099999999997408</v>
      </c>
      <c r="H56" s="2">
        <f t="shared" si="3"/>
        <v>-1.049000000000035</v>
      </c>
    </row>
    <row r="57" spans="1:10">
      <c r="A57">
        <v>314.59699999999998</v>
      </c>
      <c r="B57" s="4">
        <v>1.01655982485431</v>
      </c>
      <c r="C57">
        <v>314.29000000000002</v>
      </c>
      <c r="D57" s="4">
        <v>2.7408435755064202</v>
      </c>
      <c r="E57">
        <f t="shared" si="1"/>
        <v>2.3050000000000068</v>
      </c>
      <c r="F57">
        <f t="shared" si="2"/>
        <v>2.1890000000000214</v>
      </c>
      <c r="G57" s="2">
        <f t="shared" si="0"/>
        <v>-0.30699999999995953</v>
      </c>
      <c r="H57" s="2">
        <f t="shared" si="3"/>
        <v>0.11599999999998545</v>
      </c>
    </row>
    <row r="58" spans="1:10">
      <c r="A58">
        <v>317.49400000000003</v>
      </c>
      <c r="B58" s="4">
        <v>1.01514577005544</v>
      </c>
      <c r="C58">
        <v>316.3</v>
      </c>
      <c r="D58" s="4">
        <v>2.74027754453923</v>
      </c>
      <c r="E58">
        <f t="shared" si="1"/>
        <v>2.8970000000000482</v>
      </c>
      <c r="F58">
        <f t="shared" si="2"/>
        <v>2.0099999999999909</v>
      </c>
      <c r="G58" s="2">
        <f t="shared" si="0"/>
        <v>-1.1940000000000168</v>
      </c>
      <c r="H58" s="2">
        <f t="shared" si="3"/>
        <v>0.8870000000000573</v>
      </c>
    </row>
    <row r="59" spans="1:10">
      <c r="A59">
        <v>319.73500000000001</v>
      </c>
      <c r="B59" s="4">
        <v>1.01503082048811</v>
      </c>
      <c r="C59">
        <v>320.99200000000002</v>
      </c>
      <c r="D59" s="4">
        <v>2.73932552982602</v>
      </c>
      <c r="E59">
        <f t="shared" si="1"/>
        <v>2.2409999999999854</v>
      </c>
      <c r="F59">
        <f t="shared" si="2"/>
        <v>4.6920000000000073</v>
      </c>
      <c r="G59" s="2">
        <f t="shared" si="0"/>
        <v>1.257000000000005</v>
      </c>
      <c r="H59" s="2">
        <f t="shared" si="3"/>
        <v>-2.4510000000000218</v>
      </c>
    </row>
    <row r="60" spans="1:10">
      <c r="A60">
        <v>321.56900000000002</v>
      </c>
      <c r="B60" s="4">
        <v>1.0162206489505099</v>
      </c>
      <c r="C60">
        <v>325.41000000000003</v>
      </c>
      <c r="D60" s="4">
        <v>2.73976319037744</v>
      </c>
      <c r="E60">
        <f t="shared" si="1"/>
        <v>1.8340000000000032</v>
      </c>
      <c r="F60">
        <f t="shared" si="2"/>
        <v>4.4180000000000064</v>
      </c>
      <c r="G60" s="2">
        <f t="shared" si="0"/>
        <v>3.8410000000000082</v>
      </c>
      <c r="H60" s="2">
        <f t="shared" si="3"/>
        <v>-2.5840000000000032</v>
      </c>
    </row>
    <row r="61" spans="1:10">
      <c r="A61">
        <v>328.96699999999998</v>
      </c>
      <c r="B61" s="4">
        <v>1.0119817181084201</v>
      </c>
      <c r="C61">
        <v>329.16199999999998</v>
      </c>
      <c r="D61" s="4">
        <v>2.7372789121594301</v>
      </c>
      <c r="F61">
        <f t="shared" si="2"/>
        <v>3.7519999999999527</v>
      </c>
      <c r="G61" s="2"/>
      <c r="H61" s="2"/>
      <c r="J61">
        <f>A61-A60</f>
        <v>7.3979999999999677</v>
      </c>
    </row>
    <row r="62" spans="1:10">
      <c r="A62">
        <v>330.96300000000002</v>
      </c>
      <c r="B62" s="4">
        <v>1.01171351630331</v>
      </c>
      <c r="C62">
        <v>332.45400000000001</v>
      </c>
      <c r="D62" s="4">
        <v>2.7371287791375001</v>
      </c>
      <c r="E62">
        <f t="shared" si="1"/>
        <v>1.9960000000000377</v>
      </c>
      <c r="F62">
        <f t="shared" si="2"/>
        <v>3.29200000000003</v>
      </c>
      <c r="G62" s="2">
        <f t="shared" si="0"/>
        <v>1.4909999999999854</v>
      </c>
      <c r="H62" s="2">
        <f t="shared" si="3"/>
        <v>-1.2959999999999923</v>
      </c>
    </row>
    <row r="63" spans="1:10">
      <c r="A63">
        <v>335.37599999999998</v>
      </c>
      <c r="B63" s="4">
        <v>1.0097565864278599</v>
      </c>
      <c r="C63">
        <v>335.947</v>
      </c>
      <c r="D63" s="4">
        <v>2.7349696955331599</v>
      </c>
      <c r="E63">
        <f t="shared" si="1"/>
        <v>4.4129999999999541</v>
      </c>
      <c r="F63">
        <f t="shared" si="2"/>
        <v>3.492999999999995</v>
      </c>
      <c r="G63" s="2">
        <f t="shared" si="0"/>
        <v>0.57100000000002638</v>
      </c>
      <c r="H63" s="2">
        <f t="shared" si="3"/>
        <v>0.91999999999995907</v>
      </c>
    </row>
    <row r="64" spans="1:10">
      <c r="A64">
        <v>337.37599999999998</v>
      </c>
      <c r="B64" s="4">
        <v>1.0107113205335601</v>
      </c>
      <c r="C64">
        <v>337.49599999999998</v>
      </c>
      <c r="D64" s="4">
        <v>2.7336198672680001</v>
      </c>
      <c r="E64">
        <f t="shared" si="1"/>
        <v>2</v>
      </c>
      <c r="F64">
        <f t="shared" si="2"/>
        <v>1.5489999999999782</v>
      </c>
      <c r="G64" s="2">
        <f t="shared" si="0"/>
        <v>0.12000000000000455</v>
      </c>
      <c r="H64" s="2">
        <f t="shared" si="3"/>
        <v>0.45100000000002183</v>
      </c>
    </row>
    <row r="65" spans="1:13">
      <c r="A65">
        <v>340.63299999999998</v>
      </c>
      <c r="B65" s="4">
        <v>1.0089388242649799</v>
      </c>
      <c r="C65">
        <v>339.77100000000002</v>
      </c>
      <c r="D65" s="4">
        <v>2.7339904016729402</v>
      </c>
      <c r="E65">
        <f t="shared" si="1"/>
        <v>3.257000000000005</v>
      </c>
      <c r="F65">
        <f t="shared" si="2"/>
        <v>2.2750000000000341</v>
      </c>
      <c r="G65" s="2">
        <f t="shared" si="0"/>
        <v>-0.86199999999996635</v>
      </c>
      <c r="H65" s="2">
        <f t="shared" si="3"/>
        <v>0.9819999999999709</v>
      </c>
    </row>
    <row r="66" spans="1:13">
      <c r="A66">
        <v>342.45299999999997</v>
      </c>
      <c r="B66" s="4">
        <v>1.00906646194667</v>
      </c>
      <c r="C66">
        <v>343.52</v>
      </c>
      <c r="D66" s="4">
        <v>2.7330676473270699</v>
      </c>
      <c r="E66">
        <f t="shared" si="1"/>
        <v>1.8199999999999932</v>
      </c>
      <c r="F66">
        <f t="shared" si="2"/>
        <v>3.7489999999999668</v>
      </c>
      <c r="G66" s="2">
        <f t="shared" si="0"/>
        <v>1.0670000000000073</v>
      </c>
      <c r="H66" s="2">
        <f t="shared" si="3"/>
        <v>-1.9289999999999736</v>
      </c>
    </row>
    <row r="67" spans="1:13">
      <c r="A67">
        <v>346.505</v>
      </c>
      <c r="B67" s="4">
        <v>1.0069550841247299</v>
      </c>
      <c r="C67">
        <v>346.32100000000003</v>
      </c>
      <c r="D67" s="4">
        <v>2.7345645052123801</v>
      </c>
      <c r="E67">
        <f t="shared" si="1"/>
        <v>4.0520000000000209</v>
      </c>
      <c r="F67">
        <f t="shared" si="2"/>
        <v>2.8010000000000446</v>
      </c>
      <c r="G67" s="2">
        <f t="shared" si="0"/>
        <v>-0.18399999999996908</v>
      </c>
      <c r="H67" s="2">
        <f t="shared" si="3"/>
        <v>1.2509999999999764</v>
      </c>
    </row>
    <row r="68" spans="1:13">
      <c r="A68">
        <v>349.97300000000001</v>
      </c>
      <c r="B68" s="4">
        <v>1.0071073043427301</v>
      </c>
      <c r="C68">
        <v>350.13</v>
      </c>
      <c r="D68" s="4">
        <v>2.7313427087259998</v>
      </c>
      <c r="E68">
        <f t="shared" si="1"/>
        <v>3.4680000000000177</v>
      </c>
      <c r="F68">
        <f t="shared" si="2"/>
        <v>3.8089999999999691</v>
      </c>
      <c r="G68" s="2">
        <f t="shared" ref="G68:G109" si="4">C68-A68</f>
        <v>0.15699999999998226</v>
      </c>
      <c r="H68" s="2">
        <f t="shared" si="3"/>
        <v>-0.34099999999995134</v>
      </c>
    </row>
    <row r="69" spans="1:13">
      <c r="A69">
        <v>352.6</v>
      </c>
      <c r="B69" s="4">
        <v>1.0064207355884001</v>
      </c>
      <c r="C69">
        <v>352.07900000000001</v>
      </c>
      <c r="D69" s="4">
        <v>2.7295986209182899</v>
      </c>
      <c r="E69">
        <f t="shared" ref="E69:E109" si="5">A69-A68</f>
        <v>2.6270000000000095</v>
      </c>
      <c r="F69">
        <f t="shared" ref="F69:F109" si="6">C69-C68</f>
        <v>1.9490000000000123</v>
      </c>
      <c r="G69" s="2">
        <f t="shared" si="4"/>
        <v>-0.52100000000001501</v>
      </c>
      <c r="H69" s="2">
        <f t="shared" ref="H69:H109" si="7">E69-F69</f>
        <v>0.67799999999999727</v>
      </c>
    </row>
    <row r="70" spans="1:13">
      <c r="A70">
        <v>356.19200000000001</v>
      </c>
      <c r="B70" s="4">
        <v>1.0015850010615199</v>
      </c>
      <c r="C70">
        <v>355.04399999999998</v>
      </c>
      <c r="D70" s="4">
        <v>2.7299412905008702</v>
      </c>
      <c r="E70">
        <f t="shared" si="5"/>
        <v>3.5919999999999845</v>
      </c>
      <c r="F70">
        <f t="shared" si="6"/>
        <v>2.964999999999975</v>
      </c>
      <c r="G70" s="2">
        <f t="shared" si="4"/>
        <v>-1.1480000000000246</v>
      </c>
      <c r="H70" s="2">
        <f t="shared" si="7"/>
        <v>0.62700000000000955</v>
      </c>
    </row>
    <row r="71" spans="1:13">
      <c r="A71">
        <v>359.07799999999997</v>
      </c>
      <c r="B71" s="4">
        <v>1.0021818087088601</v>
      </c>
      <c r="C71">
        <v>358.125</v>
      </c>
      <c r="D71" s="4">
        <v>2.72878689883099</v>
      </c>
      <c r="E71">
        <f t="shared" si="5"/>
        <v>2.8859999999999673</v>
      </c>
      <c r="F71">
        <f t="shared" si="6"/>
        <v>3.0810000000000173</v>
      </c>
      <c r="G71" s="2">
        <f t="shared" si="4"/>
        <v>-0.95299999999997453</v>
      </c>
      <c r="H71" s="2">
        <f t="shared" si="7"/>
        <v>-0.19500000000005002</v>
      </c>
    </row>
    <row r="72" spans="1:13">
      <c r="A72">
        <v>361.19</v>
      </c>
      <c r="B72" s="4">
        <v>0.99920454223583299</v>
      </c>
      <c r="C72">
        <v>360.34</v>
      </c>
      <c r="D72" s="4">
        <v>2.72965586065596</v>
      </c>
      <c r="E72">
        <f t="shared" si="5"/>
        <v>2.1120000000000232</v>
      </c>
      <c r="F72">
        <f t="shared" si="6"/>
        <v>2.214999999999975</v>
      </c>
      <c r="G72" s="2">
        <f t="shared" si="4"/>
        <v>-0.85000000000002274</v>
      </c>
      <c r="H72" s="2">
        <f t="shared" si="7"/>
        <v>-0.1029999999999518</v>
      </c>
    </row>
    <row r="73" spans="1:13">
      <c r="A73">
        <v>365.613</v>
      </c>
      <c r="B73" s="4">
        <v>1.0005344639814799</v>
      </c>
      <c r="C73">
        <v>367.45499999999998</v>
      </c>
      <c r="D73" s="4">
        <v>2.73090325551158</v>
      </c>
      <c r="E73">
        <f t="shared" si="5"/>
        <v>4.4230000000000018</v>
      </c>
      <c r="K73">
        <f>C73-C72</f>
        <v>7.1150000000000091</v>
      </c>
      <c r="L73" s="2">
        <f>C73-A73</f>
        <v>1.8419999999999845</v>
      </c>
      <c r="M73" s="2">
        <f>E73-K73</f>
        <v>-2.6920000000000073</v>
      </c>
    </row>
    <row r="74" spans="1:13">
      <c r="A74">
        <v>368.58800000000002</v>
      </c>
      <c r="B74" s="4">
        <v>1.0019791870018</v>
      </c>
      <c r="C74">
        <v>369.31599999999997</v>
      </c>
      <c r="D74" s="4">
        <v>2.7327570919663899</v>
      </c>
      <c r="E74">
        <f t="shared" si="5"/>
        <v>2.9750000000000227</v>
      </c>
      <c r="F74">
        <f t="shared" si="6"/>
        <v>1.86099999999999</v>
      </c>
      <c r="G74" s="2">
        <f t="shared" si="4"/>
        <v>0.7279999999999518</v>
      </c>
      <c r="H74" s="2">
        <f t="shared" si="7"/>
        <v>1.1140000000000327</v>
      </c>
    </row>
    <row r="75" spans="1:13">
      <c r="A75">
        <v>371.702</v>
      </c>
      <c r="B75" s="4">
        <v>1.00152187289942</v>
      </c>
      <c r="C75">
        <v>373.44400000000002</v>
      </c>
      <c r="D75" s="4">
        <v>2.7188680306731201</v>
      </c>
      <c r="E75">
        <f t="shared" si="5"/>
        <v>3.1139999999999759</v>
      </c>
      <c r="F75">
        <f t="shared" si="6"/>
        <v>4.1280000000000427</v>
      </c>
      <c r="G75" s="2">
        <f t="shared" si="4"/>
        <v>1.7420000000000186</v>
      </c>
      <c r="H75" s="2">
        <f t="shared" si="7"/>
        <v>-1.0140000000000668</v>
      </c>
    </row>
    <row r="76" spans="1:13">
      <c r="A76">
        <v>381.53100000000001</v>
      </c>
      <c r="B76" s="4">
        <v>1.00117338778557</v>
      </c>
      <c r="C76">
        <v>380.887</v>
      </c>
      <c r="D76" s="4">
        <v>2.7053665719745501</v>
      </c>
      <c r="J76">
        <f>A76-A75</f>
        <v>9.8290000000000077</v>
      </c>
      <c r="K76">
        <f>C76-C75</f>
        <v>7.4429999999999836</v>
      </c>
      <c r="L76" s="2">
        <f>C76-A76</f>
        <v>-0.64400000000000546</v>
      </c>
      <c r="M76" s="2">
        <f>J76-K76</f>
        <v>2.3860000000000241</v>
      </c>
    </row>
    <row r="77" spans="1:13">
      <c r="A77">
        <v>383.86700000000002</v>
      </c>
      <c r="B77" s="4">
        <v>1.00005809545173</v>
      </c>
      <c r="C77">
        <v>383.90100000000001</v>
      </c>
      <c r="D77" s="4">
        <v>2.7044387387649298</v>
      </c>
      <c r="E77">
        <f t="shared" si="5"/>
        <v>2.3360000000000127</v>
      </c>
      <c r="F77">
        <f t="shared" si="6"/>
        <v>3.01400000000001</v>
      </c>
      <c r="G77" s="2">
        <f t="shared" si="4"/>
        <v>3.3999999999991815E-2</v>
      </c>
      <c r="H77" s="2">
        <f t="shared" si="7"/>
        <v>-0.67799999999999727</v>
      </c>
    </row>
    <row r="78" spans="1:13">
      <c r="A78">
        <v>386.78399999999999</v>
      </c>
      <c r="B78" s="4">
        <v>0.99630792386355704</v>
      </c>
      <c r="C78">
        <v>387.15699999999998</v>
      </c>
      <c r="D78" s="4">
        <v>2.7033348335001501</v>
      </c>
      <c r="E78">
        <f t="shared" si="5"/>
        <v>2.9169999999999732</v>
      </c>
      <c r="F78">
        <f t="shared" si="6"/>
        <v>3.2559999999999718</v>
      </c>
      <c r="G78" s="2">
        <f t="shared" si="4"/>
        <v>0.37299999999999045</v>
      </c>
      <c r="H78" s="2">
        <f t="shared" si="7"/>
        <v>-0.33899999999999864</v>
      </c>
    </row>
    <row r="79" spans="1:13">
      <c r="A79">
        <v>388.79199999999997</v>
      </c>
      <c r="B79" s="4">
        <v>0.99841162943388695</v>
      </c>
      <c r="C79">
        <v>388.24</v>
      </c>
      <c r="D79" s="4">
        <v>2.7026940106973201</v>
      </c>
      <c r="E79">
        <f t="shared" si="5"/>
        <v>2.0079999999999814</v>
      </c>
      <c r="F79">
        <f t="shared" si="6"/>
        <v>1.0830000000000268</v>
      </c>
      <c r="G79" s="2">
        <f t="shared" si="4"/>
        <v>-0.55199999999996407</v>
      </c>
      <c r="H79" s="2">
        <f t="shared" si="7"/>
        <v>0.92499999999995453</v>
      </c>
    </row>
    <row r="80" spans="1:13">
      <c r="A80">
        <v>392.74799999999999</v>
      </c>
      <c r="B80" s="4">
        <v>0.98314720112382403</v>
      </c>
      <c r="C80">
        <v>393.00200000000001</v>
      </c>
      <c r="D80" s="4">
        <v>2.6612504268995001</v>
      </c>
      <c r="E80">
        <f t="shared" si="5"/>
        <v>3.9560000000000173</v>
      </c>
      <c r="F80">
        <f t="shared" si="6"/>
        <v>4.7620000000000005</v>
      </c>
      <c r="G80" s="2">
        <f t="shared" si="4"/>
        <v>0.2540000000000191</v>
      </c>
      <c r="H80" s="2">
        <f t="shared" si="7"/>
        <v>-0.80599999999998317</v>
      </c>
    </row>
    <row r="81" spans="1:8">
      <c r="A81">
        <v>394.178</v>
      </c>
      <c r="B81" s="4">
        <v>0.98304831663082504</v>
      </c>
      <c r="C81">
        <v>395.096</v>
      </c>
      <c r="D81" s="4">
        <v>2.6657123383321299</v>
      </c>
      <c r="E81">
        <f t="shared" si="5"/>
        <v>1.4300000000000068</v>
      </c>
      <c r="F81">
        <f t="shared" si="6"/>
        <v>2.0939999999999941</v>
      </c>
      <c r="G81" s="2">
        <f t="shared" si="4"/>
        <v>0.91800000000000637</v>
      </c>
      <c r="H81" s="2">
        <f t="shared" si="7"/>
        <v>-0.66399999999998727</v>
      </c>
    </row>
    <row r="82" spans="1:8">
      <c r="A82">
        <v>397.09500000000003</v>
      </c>
      <c r="B82" s="4">
        <v>0.98277035721030503</v>
      </c>
      <c r="C82">
        <v>398.202</v>
      </c>
      <c r="D82" s="4">
        <v>2.66567646919543</v>
      </c>
      <c r="E82">
        <f t="shared" si="5"/>
        <v>2.91700000000003</v>
      </c>
      <c r="F82">
        <f t="shared" si="6"/>
        <v>3.1059999999999945</v>
      </c>
      <c r="G82" s="2">
        <f t="shared" si="4"/>
        <v>1.1069999999999709</v>
      </c>
      <c r="H82" s="2">
        <f t="shared" si="7"/>
        <v>-0.18899999999996453</v>
      </c>
    </row>
    <row r="83" spans="1:8">
      <c r="A83">
        <v>400.87299999999999</v>
      </c>
      <c r="B83" s="4">
        <v>0.98366266315831297</v>
      </c>
      <c r="C83">
        <v>400.23399999999998</v>
      </c>
      <c r="D83" s="4">
        <v>2.66854253122131</v>
      </c>
      <c r="E83">
        <f t="shared" si="5"/>
        <v>3.7779999999999632</v>
      </c>
      <c r="F83">
        <f t="shared" si="6"/>
        <v>2.0319999999999823</v>
      </c>
      <c r="G83" s="2">
        <f t="shared" si="4"/>
        <v>-0.63900000000001</v>
      </c>
      <c r="H83" s="2">
        <f t="shared" si="7"/>
        <v>1.7459999999999809</v>
      </c>
    </row>
    <row r="84" spans="1:8">
      <c r="A84">
        <v>402.89</v>
      </c>
      <c r="B84" s="4">
        <v>0.98626629531487997</v>
      </c>
      <c r="C84">
        <v>403.34899999999999</v>
      </c>
      <c r="D84" s="4">
        <v>2.6670413159200499</v>
      </c>
      <c r="E84">
        <f t="shared" si="5"/>
        <v>2.0169999999999959</v>
      </c>
      <c r="F84">
        <f t="shared" si="6"/>
        <v>3.1150000000000091</v>
      </c>
      <c r="G84" s="2">
        <f t="shared" si="4"/>
        <v>0.45900000000000318</v>
      </c>
      <c r="H84" s="2">
        <f t="shared" si="7"/>
        <v>-1.0980000000000132</v>
      </c>
    </row>
    <row r="85" spans="1:8">
      <c r="A85">
        <v>405.053</v>
      </c>
      <c r="B85" s="4">
        <v>0.98626884369072498</v>
      </c>
      <c r="C85">
        <v>405.10599999999999</v>
      </c>
      <c r="D85" s="4">
        <v>2.66594527748846</v>
      </c>
      <c r="E85">
        <f t="shared" si="5"/>
        <v>2.1630000000000109</v>
      </c>
      <c r="F85">
        <f t="shared" si="6"/>
        <v>1.757000000000005</v>
      </c>
      <c r="G85" s="2">
        <f t="shared" si="4"/>
        <v>5.2999999999997272E-2</v>
      </c>
      <c r="H85" s="2">
        <f t="shared" si="7"/>
        <v>0.40600000000000591</v>
      </c>
    </row>
    <row r="86" spans="1:8">
      <c r="A86">
        <v>406.65100000000001</v>
      </c>
      <c r="B86" s="4">
        <v>0.98509880239365999</v>
      </c>
      <c r="C86">
        <v>407.03</v>
      </c>
      <c r="D86" s="4">
        <v>2.6656425174380698</v>
      </c>
      <c r="E86">
        <f t="shared" si="5"/>
        <v>1.5980000000000132</v>
      </c>
      <c r="F86">
        <f t="shared" si="6"/>
        <v>1.9239999999999782</v>
      </c>
      <c r="G86" s="2">
        <f t="shared" si="4"/>
        <v>0.37899999999996226</v>
      </c>
      <c r="H86" s="2">
        <f t="shared" si="7"/>
        <v>-0.32599999999996498</v>
      </c>
    </row>
    <row r="87" spans="1:8">
      <c r="A87">
        <v>410.20800000000003</v>
      </c>
      <c r="B87" s="4">
        <v>0.98454334026825097</v>
      </c>
      <c r="C87">
        <v>409.33300000000003</v>
      </c>
      <c r="D87" s="4">
        <v>2.6670748787954999</v>
      </c>
      <c r="E87">
        <f t="shared" si="5"/>
        <v>3.5570000000000164</v>
      </c>
      <c r="F87">
        <f t="shared" si="6"/>
        <v>2.3030000000000541</v>
      </c>
      <c r="G87" s="2">
        <f t="shared" si="4"/>
        <v>-0.875</v>
      </c>
      <c r="H87" s="2">
        <f t="shared" si="7"/>
        <v>1.2539999999999623</v>
      </c>
    </row>
    <row r="88" spans="1:8">
      <c r="A88">
        <v>413.012</v>
      </c>
      <c r="B88" s="4">
        <v>0.98410921753303804</v>
      </c>
      <c r="C88">
        <v>411.92399999999998</v>
      </c>
      <c r="D88" s="4">
        <v>2.66603890768973</v>
      </c>
      <c r="E88">
        <f t="shared" si="5"/>
        <v>2.8039999999999736</v>
      </c>
      <c r="F88">
        <f t="shared" si="6"/>
        <v>2.5909999999999513</v>
      </c>
      <c r="G88" s="2">
        <f t="shared" si="4"/>
        <v>-1.0880000000000223</v>
      </c>
      <c r="H88" s="2">
        <f t="shared" si="7"/>
        <v>0.21300000000002228</v>
      </c>
    </row>
    <row r="89" spans="1:8">
      <c r="A89">
        <v>415.70100000000002</v>
      </c>
      <c r="B89" s="4">
        <v>0.98519714445362705</v>
      </c>
      <c r="C89">
        <v>414.887</v>
      </c>
      <c r="D89" s="4">
        <v>2.66560494286216</v>
      </c>
      <c r="E89">
        <f t="shared" si="5"/>
        <v>2.6890000000000214</v>
      </c>
      <c r="F89">
        <f t="shared" si="6"/>
        <v>2.9630000000000223</v>
      </c>
      <c r="G89" s="2">
        <f t="shared" si="4"/>
        <v>-0.81400000000002137</v>
      </c>
      <c r="H89" s="2">
        <f t="shared" si="7"/>
        <v>-0.27400000000000091</v>
      </c>
    </row>
    <row r="90" spans="1:8">
      <c r="A90">
        <v>418.517</v>
      </c>
      <c r="B90" s="4">
        <v>0.98437256288028596</v>
      </c>
      <c r="C90">
        <v>417.49</v>
      </c>
      <c r="D90" s="4">
        <v>2.66596529754325</v>
      </c>
      <c r="E90">
        <f t="shared" si="5"/>
        <v>2.8159999999999741</v>
      </c>
      <c r="F90">
        <f t="shared" si="6"/>
        <v>2.6030000000000086</v>
      </c>
      <c r="G90" s="2">
        <f t="shared" si="4"/>
        <v>-1.0269999999999868</v>
      </c>
      <c r="H90" s="2">
        <f t="shared" si="7"/>
        <v>0.21299999999996544</v>
      </c>
    </row>
    <row r="91" spans="1:8">
      <c r="A91">
        <v>421.17</v>
      </c>
      <c r="B91" s="4">
        <v>0.98458950498875297</v>
      </c>
      <c r="C91">
        <v>420.846</v>
      </c>
      <c r="D91" s="4">
        <v>2.6664517255326401</v>
      </c>
      <c r="E91">
        <f t="shared" si="5"/>
        <v>2.65300000000002</v>
      </c>
      <c r="F91">
        <f t="shared" si="6"/>
        <v>3.3559999999999945</v>
      </c>
      <c r="G91" s="2">
        <f t="shared" si="4"/>
        <v>-0.32400000000001228</v>
      </c>
      <c r="H91" s="2">
        <f t="shared" si="7"/>
        <v>-0.70299999999997453</v>
      </c>
    </row>
    <row r="92" spans="1:8">
      <c r="A92">
        <v>423.45699999999999</v>
      </c>
      <c r="B92" s="4">
        <v>0.98951100721071295</v>
      </c>
      <c r="C92">
        <v>423.24099999999999</v>
      </c>
      <c r="D92" s="4">
        <v>2.66213598211705</v>
      </c>
      <c r="E92">
        <f t="shared" si="5"/>
        <v>2.2869999999999777</v>
      </c>
      <c r="F92">
        <f t="shared" si="6"/>
        <v>2.3949999999999818</v>
      </c>
      <c r="G92" s="2">
        <f t="shared" si="4"/>
        <v>-0.21600000000000819</v>
      </c>
      <c r="H92" s="2">
        <f t="shared" si="7"/>
        <v>-0.10800000000000409</v>
      </c>
    </row>
    <row r="93" spans="1:8">
      <c r="A93">
        <v>427.46499999999997</v>
      </c>
      <c r="B93" s="4">
        <v>0.98556211109064895</v>
      </c>
      <c r="C93">
        <v>427.02699999999999</v>
      </c>
      <c r="D93" s="4">
        <v>2.65148536857936</v>
      </c>
      <c r="E93">
        <f t="shared" si="5"/>
        <v>4.0079999999999814</v>
      </c>
      <c r="F93">
        <f t="shared" si="6"/>
        <v>3.7860000000000014</v>
      </c>
      <c r="G93" s="2">
        <f t="shared" si="4"/>
        <v>-0.43799999999998818</v>
      </c>
      <c r="H93" s="2">
        <f t="shared" si="7"/>
        <v>0.22199999999997999</v>
      </c>
    </row>
    <row r="94" spans="1:8">
      <c r="A94">
        <v>429.69299999999998</v>
      </c>
      <c r="B94" s="4">
        <v>0.98302645307075598</v>
      </c>
      <c r="C94">
        <v>429.34699999999998</v>
      </c>
      <c r="D94" s="4">
        <v>2.6526485049395299</v>
      </c>
      <c r="E94">
        <f t="shared" si="5"/>
        <v>2.2280000000000086</v>
      </c>
      <c r="F94">
        <f t="shared" si="6"/>
        <v>2.3199999999999932</v>
      </c>
      <c r="G94" s="2">
        <f t="shared" si="4"/>
        <v>-0.34600000000000364</v>
      </c>
      <c r="H94" s="2">
        <f t="shared" si="7"/>
        <v>-9.1999999999984539E-2</v>
      </c>
    </row>
    <row r="95" spans="1:8">
      <c r="A95">
        <v>433.34199999999998</v>
      </c>
      <c r="B95" s="4">
        <v>0.98077431404464599</v>
      </c>
      <c r="C95">
        <v>432.69499999999999</v>
      </c>
      <c r="D95" s="4">
        <v>2.6555754222938002</v>
      </c>
      <c r="E95">
        <f t="shared" si="5"/>
        <v>3.6490000000000009</v>
      </c>
      <c r="F95">
        <f t="shared" si="6"/>
        <v>3.3480000000000132</v>
      </c>
      <c r="G95" s="2">
        <f t="shared" si="4"/>
        <v>-0.64699999999999136</v>
      </c>
      <c r="H95" s="2">
        <f t="shared" si="7"/>
        <v>0.30099999999998772</v>
      </c>
    </row>
    <row r="96" spans="1:8">
      <c r="A96">
        <v>436.726</v>
      </c>
      <c r="B96" s="4">
        <v>0.97861873971543401</v>
      </c>
      <c r="C96">
        <v>435.85199999999998</v>
      </c>
      <c r="D96" s="4">
        <v>2.6576142518318</v>
      </c>
      <c r="E96">
        <f t="shared" si="5"/>
        <v>3.3840000000000146</v>
      </c>
      <c r="F96">
        <f t="shared" si="6"/>
        <v>3.1569999999999823</v>
      </c>
      <c r="G96" s="2">
        <f t="shared" si="4"/>
        <v>-0.87400000000002365</v>
      </c>
      <c r="H96" s="2">
        <f t="shared" si="7"/>
        <v>0.22700000000003229</v>
      </c>
    </row>
    <row r="97" spans="1:13">
      <c r="A97">
        <v>439.733</v>
      </c>
      <c r="B97" s="4">
        <v>0.97811648526501604</v>
      </c>
      <c r="C97">
        <v>439.28699999999998</v>
      </c>
      <c r="D97" s="4">
        <v>2.65794951390553</v>
      </c>
      <c r="E97">
        <f t="shared" si="5"/>
        <v>3.007000000000005</v>
      </c>
      <c r="F97">
        <f t="shared" si="6"/>
        <v>3.4350000000000023</v>
      </c>
      <c r="G97" s="2">
        <f t="shared" si="4"/>
        <v>-0.44600000000002638</v>
      </c>
      <c r="H97" s="2">
        <f t="shared" si="7"/>
        <v>-0.42799999999999727</v>
      </c>
    </row>
    <row r="98" spans="1:13">
      <c r="A98">
        <v>443.09199999999998</v>
      </c>
      <c r="B98" s="4">
        <v>0.97658847129856796</v>
      </c>
      <c r="C98">
        <v>441.54500000000002</v>
      </c>
      <c r="D98" s="4">
        <v>2.6582543874464601</v>
      </c>
      <c r="E98">
        <f t="shared" si="5"/>
        <v>3.3589999999999804</v>
      </c>
      <c r="F98">
        <f t="shared" si="6"/>
        <v>2.2580000000000382</v>
      </c>
      <c r="G98" s="2">
        <f t="shared" si="4"/>
        <v>-1.5469999999999686</v>
      </c>
      <c r="H98" s="2">
        <f t="shared" si="7"/>
        <v>1.1009999999999422</v>
      </c>
    </row>
    <row r="99" spans="1:13">
      <c r="A99">
        <v>445.68700000000001</v>
      </c>
      <c r="B99" s="4">
        <v>0.97660183732745198</v>
      </c>
      <c r="C99">
        <v>444.798</v>
      </c>
      <c r="D99" s="4">
        <v>2.6616306438233801</v>
      </c>
      <c r="E99">
        <f t="shared" si="5"/>
        <v>2.5950000000000273</v>
      </c>
      <c r="F99">
        <f t="shared" si="6"/>
        <v>3.2529999999999859</v>
      </c>
      <c r="G99" s="2">
        <f t="shared" si="4"/>
        <v>-0.88900000000001</v>
      </c>
      <c r="H99" s="2">
        <f t="shared" si="7"/>
        <v>-0.65799999999995862</v>
      </c>
    </row>
    <row r="100" spans="1:13">
      <c r="A100">
        <v>448.50900000000001</v>
      </c>
      <c r="B100" s="4">
        <v>0.97424799577395405</v>
      </c>
      <c r="C100">
        <v>447.73399999999998</v>
      </c>
      <c r="D100" s="4">
        <v>2.66127107695592</v>
      </c>
      <c r="E100">
        <f t="shared" si="5"/>
        <v>2.8220000000000027</v>
      </c>
      <c r="F100">
        <f t="shared" si="6"/>
        <v>2.9359999999999786</v>
      </c>
      <c r="G100" s="2">
        <f t="shared" si="4"/>
        <v>-0.77500000000003411</v>
      </c>
      <c r="H100" s="2">
        <f t="shared" si="7"/>
        <v>-0.1139999999999759</v>
      </c>
    </row>
    <row r="101" spans="1:13">
      <c r="A101">
        <v>451.63499999999999</v>
      </c>
      <c r="B101" s="4">
        <v>0.97008209324781003</v>
      </c>
      <c r="C101">
        <v>450.37900000000002</v>
      </c>
      <c r="D101" s="4">
        <v>2.6574558750294899</v>
      </c>
      <c r="E101">
        <f t="shared" si="5"/>
        <v>3.1259999999999764</v>
      </c>
      <c r="F101">
        <f t="shared" si="6"/>
        <v>2.6450000000000387</v>
      </c>
      <c r="G101" s="2">
        <f t="shared" si="4"/>
        <v>-1.2559999999999718</v>
      </c>
      <c r="H101" s="2">
        <f t="shared" si="7"/>
        <v>0.4809999999999377</v>
      </c>
    </row>
    <row r="102" spans="1:13">
      <c r="A102">
        <v>454.81299999999999</v>
      </c>
      <c r="B102" s="4">
        <v>0.96759308861512605</v>
      </c>
      <c r="C102">
        <v>453.916</v>
      </c>
      <c r="D102" s="4">
        <v>2.6557567906056101</v>
      </c>
      <c r="E102">
        <f t="shared" si="5"/>
        <v>3.1779999999999973</v>
      </c>
      <c r="F102">
        <f t="shared" si="6"/>
        <v>3.5369999999999777</v>
      </c>
      <c r="G102" s="2">
        <f t="shared" si="4"/>
        <v>-0.89699999999999136</v>
      </c>
      <c r="H102" s="2">
        <f t="shared" si="7"/>
        <v>-0.35899999999998045</v>
      </c>
    </row>
    <row r="103" spans="1:13">
      <c r="A103">
        <v>456.95100000000002</v>
      </c>
      <c r="B103" s="4">
        <v>0.96525865913258202</v>
      </c>
      <c r="C103">
        <v>457.154</v>
      </c>
      <c r="D103" s="4">
        <v>2.65770517824365</v>
      </c>
      <c r="E103">
        <f t="shared" si="5"/>
        <v>2.1380000000000337</v>
      </c>
      <c r="F103">
        <f t="shared" si="6"/>
        <v>3.2379999999999995</v>
      </c>
      <c r="G103" s="2">
        <f t="shared" si="4"/>
        <v>0.20299999999997453</v>
      </c>
      <c r="H103" s="2">
        <f t="shared" si="7"/>
        <v>-1.0999999999999659</v>
      </c>
    </row>
    <row r="104" spans="1:13">
      <c r="A104">
        <v>458.529</v>
      </c>
      <c r="B104" s="4">
        <v>0.96507060776142495</v>
      </c>
      <c r="C104">
        <v>458.75400000000002</v>
      </c>
      <c r="D104" s="4">
        <v>2.6586552058599899</v>
      </c>
      <c r="E104">
        <f t="shared" si="5"/>
        <v>1.5779999999999745</v>
      </c>
      <c r="F104">
        <f t="shared" si="6"/>
        <v>1.6000000000000227</v>
      </c>
      <c r="G104" s="2">
        <f t="shared" si="4"/>
        <v>0.22500000000002274</v>
      </c>
      <c r="H104" s="2">
        <f t="shared" si="7"/>
        <v>-2.2000000000048203E-2</v>
      </c>
    </row>
    <row r="105" spans="1:13">
      <c r="A105">
        <v>464.68400000000003</v>
      </c>
      <c r="B105" s="4">
        <v>0.965006280603946</v>
      </c>
      <c r="C105">
        <v>465.34699999999998</v>
      </c>
      <c r="D105" s="4">
        <v>2.65605382187147</v>
      </c>
      <c r="J105">
        <f>A105-A104</f>
        <v>6.1550000000000296</v>
      </c>
      <c r="K105">
        <f>C105-C104</f>
        <v>6.5929999999999609</v>
      </c>
      <c r="L105" s="2">
        <f>C105-A105</f>
        <v>0.66299999999995407</v>
      </c>
      <c r="M105" s="2">
        <f>J105-K105</f>
        <v>-0.43799999999993133</v>
      </c>
    </row>
    <row r="106" spans="1:13">
      <c r="A106">
        <v>466.44400000000002</v>
      </c>
      <c r="B106" s="4">
        <v>0.96314878994514996</v>
      </c>
      <c r="C106">
        <v>469.03199999999998</v>
      </c>
      <c r="D106" s="4">
        <v>2.65865982063168</v>
      </c>
      <c r="E106">
        <f t="shared" si="5"/>
        <v>1.7599999999999909</v>
      </c>
      <c r="F106">
        <f t="shared" si="6"/>
        <v>3.6850000000000023</v>
      </c>
      <c r="G106" s="2">
        <f t="shared" si="4"/>
        <v>2.5879999999999654</v>
      </c>
      <c r="H106" s="2">
        <f t="shared" si="7"/>
        <v>-1.9250000000000114</v>
      </c>
    </row>
    <row r="107" spans="1:13">
      <c r="A107">
        <v>473.32</v>
      </c>
      <c r="B107" s="4">
        <v>0.95574315252697795</v>
      </c>
      <c r="C107">
        <v>472.78899999999999</v>
      </c>
      <c r="D107" s="4">
        <v>2.65909616528167</v>
      </c>
      <c r="F107">
        <f t="shared" si="6"/>
        <v>3.757000000000005</v>
      </c>
      <c r="G107" s="2"/>
      <c r="H107" s="2"/>
      <c r="J107">
        <f>A107-A106</f>
        <v>6.8759999999999764</v>
      </c>
    </row>
    <row r="108" spans="1:13">
      <c r="A108">
        <v>476.17500000000001</v>
      </c>
      <c r="B108" s="4">
        <v>0.95394991379113303</v>
      </c>
      <c r="C108">
        <v>475.553</v>
      </c>
      <c r="D108" s="4">
        <v>2.6559841930531101</v>
      </c>
      <c r="E108">
        <f t="shared" si="5"/>
        <v>2.8550000000000182</v>
      </c>
      <c r="F108">
        <f t="shared" si="6"/>
        <v>2.76400000000001</v>
      </c>
      <c r="G108" s="2">
        <f t="shared" si="4"/>
        <v>-0.6220000000000141</v>
      </c>
      <c r="H108" s="2">
        <f t="shared" si="7"/>
        <v>9.1000000000008185E-2</v>
      </c>
    </row>
    <row r="109" spans="1:13">
      <c r="A109">
        <v>479.64</v>
      </c>
      <c r="B109" s="4">
        <v>0.95206121731887605</v>
      </c>
      <c r="C109">
        <v>478.31099999999998</v>
      </c>
      <c r="D109" s="4">
        <v>2.6564048347111302</v>
      </c>
      <c r="E109">
        <f t="shared" si="5"/>
        <v>3.464999999999975</v>
      </c>
      <c r="F109">
        <f t="shared" si="6"/>
        <v>2.7579999999999814</v>
      </c>
      <c r="G109" s="2">
        <f t="shared" si="4"/>
        <v>-1.3290000000000077</v>
      </c>
      <c r="H109" s="2">
        <f t="shared" si="7"/>
        <v>0.70699999999999363</v>
      </c>
    </row>
  </sheetData>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dimension ref="A1:Q112"/>
  <sheetViews>
    <sheetView workbookViewId="0">
      <selection activeCell="J33" sqref="J33"/>
    </sheetView>
  </sheetViews>
  <sheetFormatPr defaultRowHeight="15"/>
  <cols>
    <col min="2" max="2" width="9.140625" style="4"/>
    <col min="4" max="4" width="9.140625" style="4"/>
  </cols>
  <sheetData>
    <row r="1" spans="1:17">
      <c r="A1" t="s">
        <v>13</v>
      </c>
      <c r="C1" t="s">
        <v>9</v>
      </c>
      <c r="E1" t="s">
        <v>14</v>
      </c>
      <c r="G1" t="s">
        <v>20</v>
      </c>
      <c r="H1" t="s">
        <v>22</v>
      </c>
      <c r="K1" s="3" t="s">
        <v>21</v>
      </c>
      <c r="N1" s="1" t="s">
        <v>0</v>
      </c>
    </row>
    <row r="2" spans="1:17">
      <c r="A2" t="s">
        <v>6</v>
      </c>
      <c r="B2" s="4" t="s">
        <v>19</v>
      </c>
      <c r="C2" t="s">
        <v>6</v>
      </c>
      <c r="D2" s="4" t="s">
        <v>19</v>
      </c>
      <c r="E2" t="s">
        <v>13</v>
      </c>
      <c r="F2" s="4" t="s">
        <v>9</v>
      </c>
      <c r="J2" s="5"/>
      <c r="K2" s="5" t="s">
        <v>12</v>
      </c>
      <c r="L2" s="6">
        <f>AVERAGE(G3:G112)</f>
        <v>3.7288659793813163E-2</v>
      </c>
      <c r="M2" s="5"/>
      <c r="N2" s="5"/>
      <c r="O2" s="12" t="s">
        <v>13</v>
      </c>
      <c r="P2" s="12" t="s">
        <v>9</v>
      </c>
      <c r="Q2" s="5"/>
    </row>
    <row r="3" spans="1:17">
      <c r="A3">
        <v>128.142</v>
      </c>
      <c r="B3" s="4">
        <v>1.1179399408031101</v>
      </c>
      <c r="C3">
        <v>129.22999999999999</v>
      </c>
      <c r="D3" s="4">
        <v>1.63277156043913</v>
      </c>
      <c r="G3" s="2">
        <f>C3-A3</f>
        <v>1.0879999999999939</v>
      </c>
      <c r="H3" s="2"/>
      <c r="J3" s="5"/>
      <c r="K3" s="5" t="s">
        <v>34</v>
      </c>
      <c r="L3" s="6">
        <f>STDEV(G3:G112)</f>
        <v>1.071131245447648</v>
      </c>
      <c r="M3" s="5"/>
      <c r="N3" s="12" t="s">
        <v>1</v>
      </c>
      <c r="O3" s="13">
        <f>AVERAGE(E3:E112)</f>
        <v>2.8985959595959598</v>
      </c>
      <c r="P3" s="13">
        <f>AVERAGE(F3:F112)</f>
        <v>2.9376568627450981</v>
      </c>
      <c r="Q3" s="13"/>
    </row>
    <row r="4" spans="1:17">
      <c r="A4">
        <v>131.48500000000001</v>
      </c>
      <c r="B4" s="4">
        <v>1.1187768785269201</v>
      </c>
      <c r="C4">
        <v>133.572</v>
      </c>
      <c r="D4" s="4">
        <v>1.63054281134079</v>
      </c>
      <c r="E4">
        <f>A4-A3</f>
        <v>3.3430000000000177</v>
      </c>
      <c r="F4">
        <f>C4-C3</f>
        <v>4.342000000000013</v>
      </c>
      <c r="G4" s="2">
        <f t="shared" ref="G4:G67" si="0">C4-A4</f>
        <v>2.0869999999999891</v>
      </c>
      <c r="H4" s="2">
        <f>E4-F4</f>
        <v>-0.99899999999999523</v>
      </c>
      <c r="J4" s="5"/>
      <c r="K4" s="5" t="s">
        <v>15</v>
      </c>
      <c r="L4" s="6">
        <f>MIN(G3:G112)</f>
        <v>-2.0240000000000009</v>
      </c>
      <c r="M4" s="5"/>
      <c r="N4" s="12" t="s">
        <v>2</v>
      </c>
      <c r="O4" s="13">
        <f>MIN(E3:E112)</f>
        <v>1.34699999999998</v>
      </c>
      <c r="P4" s="13">
        <f>MIN(F3:F112)</f>
        <v>0.96800000000001774</v>
      </c>
      <c r="Q4" s="13"/>
    </row>
    <row r="5" spans="1:17">
      <c r="A5">
        <v>134.03</v>
      </c>
      <c r="B5" s="4">
        <v>1.12046558168335</v>
      </c>
      <c r="C5">
        <v>136.459</v>
      </c>
      <c r="D5" s="4">
        <v>1.6295599342375799</v>
      </c>
      <c r="E5">
        <f t="shared" ref="E5:E68" si="1">A5-A4</f>
        <v>2.5449999999999875</v>
      </c>
      <c r="F5">
        <f t="shared" ref="F5:F68" si="2">C5-C4</f>
        <v>2.8870000000000005</v>
      </c>
      <c r="G5" s="2">
        <f t="shared" si="0"/>
        <v>2.429000000000002</v>
      </c>
      <c r="H5" s="2">
        <f t="shared" ref="H5:H68" si="3">E5-F5</f>
        <v>-0.34200000000001296</v>
      </c>
      <c r="J5" s="5"/>
      <c r="K5" s="5" t="s">
        <v>16</v>
      </c>
      <c r="L5" s="6">
        <f>MAX(G3:G112)</f>
        <v>2.7510000000000048</v>
      </c>
      <c r="M5" s="5"/>
      <c r="N5" s="12" t="s">
        <v>3</v>
      </c>
      <c r="O5" s="13">
        <f>MAX(E3:E112)</f>
        <v>4.6580000000000155</v>
      </c>
      <c r="P5" s="13">
        <f>MAX(F3:F112)</f>
        <v>4.9780000000000086</v>
      </c>
      <c r="Q5" s="13"/>
    </row>
    <row r="6" spans="1:17">
      <c r="A6">
        <v>139.66300000000001</v>
      </c>
      <c r="B6" s="4">
        <v>1.1070033186463899</v>
      </c>
      <c r="C6">
        <v>140.49299999999999</v>
      </c>
      <c r="D6" s="4">
        <v>1.6344702762794701</v>
      </c>
      <c r="F6">
        <f t="shared" si="2"/>
        <v>4.0339999999999918</v>
      </c>
      <c r="H6" s="2"/>
      <c r="J6" s="5">
        <f>A6-A5</f>
        <v>5.6330000000000098</v>
      </c>
      <c r="K6" s="5">
        <f>C6-C5</f>
        <v>4.0339999999999918</v>
      </c>
      <c r="L6" s="6">
        <f>C6-A6</f>
        <v>0.82999999999998408</v>
      </c>
      <c r="M6" s="5"/>
      <c r="N6" s="12" t="s">
        <v>4</v>
      </c>
      <c r="O6" s="13">
        <f>60/O3</f>
        <v>20.699676959586842</v>
      </c>
      <c r="P6" s="13">
        <f>60/P3</f>
        <v>20.424441248026806</v>
      </c>
      <c r="Q6" s="13"/>
    </row>
    <row r="7" spans="1:17">
      <c r="A7">
        <v>141.33099999999999</v>
      </c>
      <c r="B7" s="4">
        <v>1.1066975829838299</v>
      </c>
      <c r="C7">
        <v>142.035</v>
      </c>
      <c r="D7" s="4">
        <v>1.6346260272959501</v>
      </c>
      <c r="E7">
        <f t="shared" si="1"/>
        <v>1.6679999999999779</v>
      </c>
      <c r="F7">
        <f t="shared" si="2"/>
        <v>1.5420000000000016</v>
      </c>
      <c r="G7" s="2">
        <f t="shared" si="0"/>
        <v>0.70400000000000773</v>
      </c>
      <c r="H7" s="2">
        <f t="shared" si="3"/>
        <v>0.12599999999997635</v>
      </c>
      <c r="J7" s="5"/>
      <c r="K7" s="5"/>
      <c r="L7" s="5"/>
      <c r="M7" s="5"/>
      <c r="N7" s="5"/>
      <c r="O7" s="5"/>
      <c r="P7" s="5"/>
      <c r="Q7" s="5"/>
    </row>
    <row r="8" spans="1:17">
      <c r="A8">
        <v>143.27000000000001</v>
      </c>
      <c r="B8" s="4">
        <v>1.10677650265618</v>
      </c>
      <c r="C8">
        <v>144.53399999999999</v>
      </c>
      <c r="D8" s="4">
        <v>1.6301489294775799</v>
      </c>
      <c r="E8">
        <f t="shared" si="1"/>
        <v>1.9390000000000214</v>
      </c>
      <c r="F8">
        <f t="shared" si="2"/>
        <v>2.4989999999999952</v>
      </c>
      <c r="G8" s="2">
        <f t="shared" si="0"/>
        <v>1.2639999999999816</v>
      </c>
      <c r="H8" s="2">
        <f t="shared" si="3"/>
        <v>-0.55999999999997385</v>
      </c>
      <c r="N8" t="s">
        <v>23</v>
      </c>
      <c r="O8" s="2">
        <f>AVERAGE(H4:H112)</f>
        <v>1.9399999999995998E-3</v>
      </c>
    </row>
    <row r="9" spans="1:17">
      <c r="A9">
        <v>145.827</v>
      </c>
      <c r="B9" s="4">
        <v>1.10677455867221</v>
      </c>
      <c r="C9">
        <v>146.27799999999999</v>
      </c>
      <c r="D9" s="4">
        <v>1.62786194499112</v>
      </c>
      <c r="E9">
        <f t="shared" si="1"/>
        <v>2.5569999999999879</v>
      </c>
      <c r="F9">
        <f t="shared" si="2"/>
        <v>1.7439999999999998</v>
      </c>
      <c r="G9" s="2">
        <f t="shared" si="0"/>
        <v>0.45099999999999341</v>
      </c>
      <c r="H9" s="2">
        <f t="shared" si="3"/>
        <v>0.81299999999998818</v>
      </c>
    </row>
    <row r="10" spans="1:17">
      <c r="A10">
        <v>149.702</v>
      </c>
      <c r="B10" s="4">
        <v>1.1055515763895301</v>
      </c>
      <c r="C10">
        <v>149.03800000000001</v>
      </c>
      <c r="D10" s="4">
        <v>1.62766355642597</v>
      </c>
      <c r="E10">
        <f t="shared" si="1"/>
        <v>3.875</v>
      </c>
      <c r="F10">
        <f t="shared" si="2"/>
        <v>2.7600000000000193</v>
      </c>
      <c r="G10" s="2">
        <f t="shared" si="0"/>
        <v>-0.66399999999998727</v>
      </c>
      <c r="H10" s="2">
        <f t="shared" si="3"/>
        <v>1.1149999999999807</v>
      </c>
    </row>
    <row r="11" spans="1:17">
      <c r="A11">
        <v>152.696</v>
      </c>
      <c r="B11" s="4">
        <v>1.10297926937668</v>
      </c>
      <c r="C11">
        <v>152.44900000000001</v>
      </c>
      <c r="D11" s="4">
        <v>1.6252782298410799</v>
      </c>
      <c r="E11">
        <f t="shared" si="1"/>
        <v>2.9939999999999998</v>
      </c>
      <c r="F11">
        <f t="shared" si="2"/>
        <v>3.4110000000000014</v>
      </c>
      <c r="G11" s="2">
        <f t="shared" si="0"/>
        <v>-0.24699999999998568</v>
      </c>
      <c r="H11" s="2">
        <f t="shared" si="3"/>
        <v>-0.41700000000000159</v>
      </c>
    </row>
    <row r="12" spans="1:17">
      <c r="A12">
        <v>156.59399999999999</v>
      </c>
      <c r="B12" s="4">
        <v>1.09975753925539</v>
      </c>
      <c r="C12">
        <v>156.15</v>
      </c>
      <c r="D12" s="4">
        <v>1.6283283626060701</v>
      </c>
      <c r="E12">
        <f t="shared" si="1"/>
        <v>3.8979999999999961</v>
      </c>
      <c r="F12">
        <f t="shared" si="2"/>
        <v>3.7009999999999934</v>
      </c>
      <c r="G12" s="2">
        <f t="shared" si="0"/>
        <v>-0.4439999999999884</v>
      </c>
      <c r="H12" s="2">
        <f t="shared" si="3"/>
        <v>0.19700000000000273</v>
      </c>
    </row>
    <row r="13" spans="1:17">
      <c r="A13">
        <v>160.02099999999999</v>
      </c>
      <c r="B13" s="4">
        <v>1.0974401708591901</v>
      </c>
      <c r="C13">
        <v>161.95400000000001</v>
      </c>
      <c r="D13" s="4">
        <v>1.6264171976398101</v>
      </c>
      <c r="E13">
        <f t="shared" si="1"/>
        <v>3.4269999999999925</v>
      </c>
      <c r="H13" s="2"/>
      <c r="J13">
        <f>A13-A12</f>
        <v>3.4269999999999925</v>
      </c>
      <c r="K13">
        <f>C13-C12</f>
        <v>5.804000000000002</v>
      </c>
      <c r="L13" s="2">
        <f>C13-A13</f>
        <v>1.9330000000000211</v>
      </c>
    </row>
    <row r="14" spans="1:17">
      <c r="A14">
        <v>162.786</v>
      </c>
      <c r="B14" s="4">
        <v>1.0952752367021601</v>
      </c>
      <c r="C14">
        <v>163.71199999999999</v>
      </c>
      <c r="D14" s="4">
        <v>1.6257829078650901</v>
      </c>
      <c r="E14">
        <f t="shared" si="1"/>
        <v>2.7650000000000148</v>
      </c>
      <c r="F14">
        <f t="shared" si="2"/>
        <v>1.7579999999999814</v>
      </c>
      <c r="G14" s="2">
        <f t="shared" si="0"/>
        <v>0.92599999999998772</v>
      </c>
      <c r="H14" s="2">
        <f t="shared" si="3"/>
        <v>1.0070000000000334</v>
      </c>
    </row>
    <row r="15" spans="1:17">
      <c r="A15">
        <v>164.404</v>
      </c>
      <c r="B15" s="4">
        <v>1.0940774765710699</v>
      </c>
      <c r="C15">
        <v>165.828</v>
      </c>
      <c r="D15" s="4">
        <v>1.6268791987564899</v>
      </c>
      <c r="E15">
        <f t="shared" si="1"/>
        <v>1.617999999999995</v>
      </c>
      <c r="F15">
        <f t="shared" si="2"/>
        <v>2.1160000000000139</v>
      </c>
      <c r="G15" s="2">
        <f t="shared" si="0"/>
        <v>1.4240000000000066</v>
      </c>
      <c r="H15" s="2">
        <f t="shared" si="3"/>
        <v>-0.49800000000001887</v>
      </c>
    </row>
    <row r="16" spans="1:17">
      <c r="A16">
        <v>167.262</v>
      </c>
      <c r="B16" s="4">
        <v>1.09452842100049</v>
      </c>
      <c r="C16">
        <v>169.721</v>
      </c>
      <c r="D16" s="4">
        <v>1.6286473911624799</v>
      </c>
      <c r="E16">
        <f t="shared" si="1"/>
        <v>2.8580000000000041</v>
      </c>
      <c r="F16">
        <f t="shared" si="2"/>
        <v>3.8930000000000007</v>
      </c>
      <c r="G16" s="2">
        <f t="shared" si="0"/>
        <v>2.4590000000000032</v>
      </c>
      <c r="H16" s="2">
        <f t="shared" si="3"/>
        <v>-1.0349999999999966</v>
      </c>
    </row>
    <row r="17" spans="1:12">
      <c r="A17">
        <v>170.155</v>
      </c>
      <c r="B17" s="4">
        <v>1.0887299906949499</v>
      </c>
      <c r="C17">
        <v>172.90600000000001</v>
      </c>
      <c r="D17" s="4">
        <v>1.62880990197019</v>
      </c>
      <c r="E17">
        <f t="shared" si="1"/>
        <v>2.8930000000000007</v>
      </c>
      <c r="F17">
        <f t="shared" si="2"/>
        <v>3.1850000000000023</v>
      </c>
      <c r="G17" s="2">
        <f t="shared" si="0"/>
        <v>2.7510000000000048</v>
      </c>
      <c r="H17" s="2">
        <f t="shared" si="3"/>
        <v>-0.29200000000000159</v>
      </c>
    </row>
    <row r="18" spans="1:12">
      <c r="A18">
        <v>173.346</v>
      </c>
      <c r="B18" s="4">
        <v>1.08846059787436</v>
      </c>
      <c r="C18">
        <v>174.96899999999999</v>
      </c>
      <c r="D18" s="4">
        <v>1.62880641564214</v>
      </c>
      <c r="E18">
        <f t="shared" si="1"/>
        <v>3.1910000000000025</v>
      </c>
      <c r="F18">
        <f t="shared" si="2"/>
        <v>2.0629999999999882</v>
      </c>
      <c r="G18" s="2">
        <f t="shared" si="0"/>
        <v>1.6229999999999905</v>
      </c>
      <c r="H18" s="2">
        <f t="shared" si="3"/>
        <v>1.1280000000000143</v>
      </c>
    </row>
    <row r="19" spans="1:12">
      <c r="A19">
        <v>176.59</v>
      </c>
      <c r="B19" s="4">
        <v>1.08843961598116</v>
      </c>
      <c r="C19">
        <v>177.94300000000001</v>
      </c>
      <c r="D19" s="4">
        <v>1.6292247731126701</v>
      </c>
      <c r="E19">
        <f t="shared" si="1"/>
        <v>3.2439999999999998</v>
      </c>
      <c r="F19">
        <f t="shared" si="2"/>
        <v>2.974000000000018</v>
      </c>
      <c r="G19" s="2">
        <f t="shared" si="0"/>
        <v>1.3530000000000086</v>
      </c>
      <c r="H19" s="2">
        <f t="shared" si="3"/>
        <v>0.26999999999998181</v>
      </c>
    </row>
    <row r="20" spans="1:12">
      <c r="A20">
        <v>182.255</v>
      </c>
      <c r="B20" s="4">
        <v>1.08182227168789</v>
      </c>
      <c r="C20">
        <v>182.066</v>
      </c>
      <c r="D20" s="4">
        <v>1.6288383615767299</v>
      </c>
      <c r="F20">
        <f t="shared" si="2"/>
        <v>4.1229999999999905</v>
      </c>
      <c r="H20" s="2"/>
      <c r="J20">
        <f>A20-A19</f>
        <v>5.664999999999992</v>
      </c>
      <c r="K20">
        <f>C20-C19</f>
        <v>4.1229999999999905</v>
      </c>
      <c r="L20" s="2">
        <f>C20-A20</f>
        <v>-0.18899999999999295</v>
      </c>
    </row>
    <row r="21" spans="1:12">
      <c r="A21">
        <v>186.79</v>
      </c>
      <c r="B21" s="4">
        <v>1.07973815755669</v>
      </c>
      <c r="C21">
        <v>185.65899999999999</v>
      </c>
      <c r="D21" s="4">
        <v>1.6282376208390601</v>
      </c>
      <c r="E21">
        <f t="shared" si="1"/>
        <v>4.5349999999999966</v>
      </c>
      <c r="F21">
        <f t="shared" si="2"/>
        <v>3.5929999999999893</v>
      </c>
      <c r="G21" s="2">
        <f t="shared" si="0"/>
        <v>-1.1310000000000002</v>
      </c>
      <c r="H21" s="2">
        <f t="shared" si="3"/>
        <v>0.94200000000000728</v>
      </c>
    </row>
    <row r="22" spans="1:12">
      <c r="A22">
        <v>190.17400000000001</v>
      </c>
      <c r="B22" s="4">
        <v>1.0802626274082401</v>
      </c>
      <c r="C22">
        <v>188.86699999999999</v>
      </c>
      <c r="D22" s="4">
        <v>1.62541827386696</v>
      </c>
      <c r="E22">
        <f t="shared" si="1"/>
        <v>3.3840000000000146</v>
      </c>
      <c r="F22">
        <f t="shared" si="2"/>
        <v>3.2079999999999984</v>
      </c>
      <c r="G22" s="2">
        <f t="shared" si="0"/>
        <v>-1.3070000000000164</v>
      </c>
      <c r="H22" s="2">
        <f t="shared" si="3"/>
        <v>0.17600000000001614</v>
      </c>
    </row>
    <row r="23" spans="1:12">
      <c r="A23">
        <v>193.66300000000001</v>
      </c>
      <c r="B23" s="4">
        <v>1.0807706587500501</v>
      </c>
      <c r="C23">
        <v>195.934</v>
      </c>
      <c r="D23" s="4">
        <v>1.6294335736926999</v>
      </c>
      <c r="E23">
        <f t="shared" si="1"/>
        <v>3.4890000000000043</v>
      </c>
      <c r="H23" s="2"/>
      <c r="J23">
        <f>A23-A22</f>
        <v>3.4890000000000043</v>
      </c>
      <c r="K23">
        <f>C23-C22</f>
        <v>7.0670000000000073</v>
      </c>
      <c r="L23" s="2">
        <f>C23-A23</f>
        <v>2.2709999999999866</v>
      </c>
    </row>
    <row r="24" spans="1:12">
      <c r="A24">
        <v>197.09</v>
      </c>
      <c r="B24" s="4">
        <v>1.0793125425572001</v>
      </c>
      <c r="C24">
        <v>198.43</v>
      </c>
      <c r="D24" s="4">
        <v>1.62870666706594</v>
      </c>
      <c r="E24">
        <f t="shared" si="1"/>
        <v>3.4269999999999925</v>
      </c>
      <c r="F24">
        <f t="shared" si="2"/>
        <v>2.4960000000000093</v>
      </c>
      <c r="G24" s="2">
        <f t="shared" si="0"/>
        <v>1.3400000000000034</v>
      </c>
      <c r="H24" s="2">
        <f t="shared" si="3"/>
        <v>0.93099999999998317</v>
      </c>
    </row>
    <row r="25" spans="1:12">
      <c r="A25">
        <v>199.94800000000001</v>
      </c>
      <c r="B25" s="4">
        <v>1.07922652504848</v>
      </c>
      <c r="C25">
        <v>200.41</v>
      </c>
      <c r="D25" s="4">
        <v>1.62645843701687</v>
      </c>
      <c r="E25">
        <f t="shared" si="1"/>
        <v>2.8580000000000041</v>
      </c>
      <c r="F25">
        <f t="shared" si="2"/>
        <v>1.9799999999999898</v>
      </c>
      <c r="G25" s="2">
        <f t="shared" si="0"/>
        <v>0.46199999999998909</v>
      </c>
      <c r="H25" s="2">
        <f t="shared" si="3"/>
        <v>0.87800000000001432</v>
      </c>
    </row>
    <row r="26" spans="1:12">
      <c r="A26">
        <v>202.37200000000001</v>
      </c>
      <c r="B26" s="4">
        <v>1.0758455733448999</v>
      </c>
      <c r="C26">
        <v>202.13399999999999</v>
      </c>
      <c r="D26" s="4">
        <v>1.6256511482311899</v>
      </c>
      <c r="E26">
        <f t="shared" si="1"/>
        <v>2.4240000000000066</v>
      </c>
      <c r="F26">
        <f t="shared" si="2"/>
        <v>1.7239999999999895</v>
      </c>
      <c r="G26" s="2">
        <f t="shared" si="0"/>
        <v>-0.23800000000002797</v>
      </c>
      <c r="H26" s="2">
        <f t="shared" si="3"/>
        <v>0.70000000000001705</v>
      </c>
    </row>
    <row r="27" spans="1:12">
      <c r="A27">
        <v>203.92400000000001</v>
      </c>
      <c r="B27" s="4">
        <v>1.0767845743151401</v>
      </c>
      <c r="C27">
        <v>203.63499999999999</v>
      </c>
      <c r="D27" s="4">
        <v>1.6286546005796601</v>
      </c>
      <c r="E27">
        <f t="shared" si="1"/>
        <v>1.5519999999999925</v>
      </c>
      <c r="F27">
        <f t="shared" si="2"/>
        <v>1.5010000000000048</v>
      </c>
      <c r="G27" s="2">
        <f t="shared" si="0"/>
        <v>-0.28900000000001569</v>
      </c>
      <c r="H27" s="2">
        <f t="shared" si="3"/>
        <v>5.0999999999987722E-2</v>
      </c>
    </row>
    <row r="28" spans="1:12">
      <c r="A28">
        <v>205.50800000000001</v>
      </c>
      <c r="B28" s="4">
        <v>1.07587831822724</v>
      </c>
      <c r="C28">
        <v>205.958</v>
      </c>
      <c r="D28" s="4">
        <v>1.6471013226353199</v>
      </c>
      <c r="E28">
        <f t="shared" si="1"/>
        <v>1.5840000000000032</v>
      </c>
      <c r="F28">
        <f t="shared" si="2"/>
        <v>2.3230000000000075</v>
      </c>
      <c r="G28" s="2">
        <f t="shared" si="0"/>
        <v>0.44999999999998863</v>
      </c>
      <c r="H28" s="2">
        <f t="shared" si="3"/>
        <v>-0.73900000000000432</v>
      </c>
    </row>
    <row r="29" spans="1:12">
      <c r="A29">
        <v>207.6</v>
      </c>
      <c r="B29" s="4">
        <v>1.07458437808134</v>
      </c>
      <c r="C29">
        <v>207.97800000000001</v>
      </c>
      <c r="D29" s="4">
        <v>1.6354731217859999</v>
      </c>
      <c r="E29">
        <f t="shared" si="1"/>
        <v>2.0919999999999845</v>
      </c>
      <c r="F29">
        <f t="shared" si="2"/>
        <v>2.0200000000000102</v>
      </c>
      <c r="G29" s="2">
        <f t="shared" si="0"/>
        <v>0.37800000000001432</v>
      </c>
      <c r="H29" s="2">
        <f t="shared" si="3"/>
        <v>7.1999999999974307E-2</v>
      </c>
    </row>
    <row r="30" spans="1:12">
      <c r="A30">
        <v>211.245</v>
      </c>
      <c r="B30" s="4">
        <v>1.06950045760332</v>
      </c>
      <c r="C30">
        <v>209.75399999999999</v>
      </c>
      <c r="D30" s="4">
        <v>1.6348452424514099</v>
      </c>
      <c r="E30">
        <f t="shared" si="1"/>
        <v>3.6450000000000102</v>
      </c>
      <c r="F30">
        <f t="shared" si="2"/>
        <v>1.775999999999982</v>
      </c>
      <c r="G30" s="2">
        <f t="shared" si="0"/>
        <v>-1.4910000000000139</v>
      </c>
      <c r="H30" s="2">
        <f t="shared" si="3"/>
        <v>1.8690000000000282</v>
      </c>
    </row>
    <row r="31" spans="1:12">
      <c r="A31">
        <v>213.12</v>
      </c>
      <c r="B31" s="4">
        <v>1.0734248084943101</v>
      </c>
      <c r="C31">
        <v>213.322</v>
      </c>
      <c r="D31" s="4">
        <v>1.63761977315805</v>
      </c>
      <c r="E31">
        <f t="shared" si="1"/>
        <v>1.875</v>
      </c>
      <c r="F31">
        <f t="shared" si="2"/>
        <v>3.5680000000000121</v>
      </c>
      <c r="G31" s="2">
        <f t="shared" si="0"/>
        <v>0.20199999999999818</v>
      </c>
      <c r="H31" s="2">
        <f t="shared" si="3"/>
        <v>-1.6930000000000121</v>
      </c>
    </row>
    <row r="32" spans="1:12">
      <c r="A32">
        <v>216.21799999999999</v>
      </c>
      <c r="B32" s="4">
        <v>1.0723330113632801</v>
      </c>
      <c r="C32">
        <v>216.75899999999999</v>
      </c>
      <c r="D32" s="4">
        <v>1.63913589350692</v>
      </c>
      <c r="E32">
        <f t="shared" si="1"/>
        <v>3.0979999999999848</v>
      </c>
      <c r="F32">
        <f t="shared" si="2"/>
        <v>3.4369999999999834</v>
      </c>
      <c r="G32" s="2">
        <f t="shared" si="0"/>
        <v>0.54099999999999682</v>
      </c>
      <c r="H32" s="2">
        <f t="shared" si="3"/>
        <v>-0.33899999999999864</v>
      </c>
    </row>
    <row r="33" spans="1:12">
      <c r="A33">
        <v>220.739</v>
      </c>
      <c r="B33" s="4">
        <v>1.0675761705795599</v>
      </c>
      <c r="C33">
        <v>220.405</v>
      </c>
      <c r="D33" s="4">
        <v>1.63214632536712</v>
      </c>
      <c r="E33">
        <f t="shared" si="1"/>
        <v>4.521000000000015</v>
      </c>
      <c r="F33">
        <f t="shared" si="2"/>
        <v>3.646000000000015</v>
      </c>
      <c r="G33" s="2">
        <f t="shared" si="0"/>
        <v>-0.33400000000000318</v>
      </c>
      <c r="H33" s="2">
        <f t="shared" si="3"/>
        <v>0.875</v>
      </c>
    </row>
    <row r="34" spans="1:12">
      <c r="A34">
        <v>223.64599999999999</v>
      </c>
      <c r="B34" s="4">
        <v>1.06879882712327</v>
      </c>
      <c r="C34">
        <v>224.85599999999999</v>
      </c>
      <c r="D34" s="4">
        <v>1.6318049451896099</v>
      </c>
      <c r="E34">
        <f t="shared" si="1"/>
        <v>2.9069999999999823</v>
      </c>
      <c r="F34">
        <f t="shared" si="2"/>
        <v>4.4509999999999934</v>
      </c>
      <c r="G34" s="2">
        <f t="shared" si="0"/>
        <v>1.210000000000008</v>
      </c>
      <c r="H34" s="2">
        <f t="shared" si="3"/>
        <v>-1.5440000000000111</v>
      </c>
    </row>
    <row r="35" spans="1:12">
      <c r="A35">
        <v>226.45</v>
      </c>
      <c r="B35" s="4">
        <v>1.0686997596252901</v>
      </c>
      <c r="C35">
        <v>226.13300000000001</v>
      </c>
      <c r="D35" s="4">
        <v>1.6321370431119699</v>
      </c>
      <c r="E35">
        <f t="shared" si="1"/>
        <v>2.804000000000002</v>
      </c>
      <c r="F35">
        <f t="shared" si="2"/>
        <v>1.2770000000000152</v>
      </c>
      <c r="G35" s="2">
        <f t="shared" si="0"/>
        <v>-0.31699999999997885</v>
      </c>
      <c r="H35" s="2">
        <f t="shared" si="3"/>
        <v>1.5269999999999868</v>
      </c>
    </row>
    <row r="36" spans="1:12">
      <c r="A36">
        <v>229.55099999999999</v>
      </c>
      <c r="B36" s="4">
        <v>1.06766491893647</v>
      </c>
      <c r="C36">
        <v>228.465</v>
      </c>
      <c r="D36" s="4">
        <v>1.63707796242148</v>
      </c>
      <c r="E36">
        <f t="shared" si="1"/>
        <v>3.1009999999999991</v>
      </c>
      <c r="F36">
        <f t="shared" si="2"/>
        <v>2.3319999999999936</v>
      </c>
      <c r="G36" s="2">
        <f t="shared" si="0"/>
        <v>-1.0859999999999843</v>
      </c>
      <c r="H36" s="2">
        <f t="shared" si="3"/>
        <v>0.76900000000000546</v>
      </c>
    </row>
    <row r="37" spans="1:12">
      <c r="A37">
        <v>233.995</v>
      </c>
      <c r="B37" s="4">
        <v>1.0559001583722201</v>
      </c>
      <c r="C37">
        <v>234.51300000000001</v>
      </c>
      <c r="D37" s="4">
        <v>1.6387642062979799</v>
      </c>
      <c r="E37">
        <f t="shared" si="1"/>
        <v>4.4440000000000168</v>
      </c>
      <c r="H37" s="2"/>
      <c r="J37">
        <f>A37-A36</f>
        <v>4.4440000000000168</v>
      </c>
      <c r="K37">
        <f>C37-C36</f>
        <v>6.0480000000000018</v>
      </c>
      <c r="L37" s="2">
        <f>C37-A37</f>
        <v>0.51800000000000068</v>
      </c>
    </row>
    <row r="38" spans="1:12">
      <c r="A38">
        <v>237.07599999999999</v>
      </c>
      <c r="B38" s="4">
        <v>1.05692102676387</v>
      </c>
      <c r="C38">
        <v>236.583</v>
      </c>
      <c r="D38" s="4">
        <v>1.6401466484707501</v>
      </c>
      <c r="E38">
        <f t="shared" si="1"/>
        <v>3.0809999999999889</v>
      </c>
      <c r="F38">
        <f t="shared" si="2"/>
        <v>2.0699999999999932</v>
      </c>
      <c r="G38" s="2">
        <f t="shared" si="0"/>
        <v>-0.492999999999995</v>
      </c>
      <c r="H38" s="2">
        <f t="shared" si="3"/>
        <v>1.0109999999999957</v>
      </c>
    </row>
    <row r="39" spans="1:12">
      <c r="A39">
        <v>240.88200000000001</v>
      </c>
      <c r="B39" s="4">
        <v>1.04935251187054</v>
      </c>
      <c r="C39">
        <v>241.56100000000001</v>
      </c>
      <c r="D39" s="4">
        <v>1.6389477675191699</v>
      </c>
      <c r="E39">
        <f t="shared" si="1"/>
        <v>3.8060000000000116</v>
      </c>
      <c r="F39">
        <f t="shared" si="2"/>
        <v>4.9780000000000086</v>
      </c>
      <c r="G39" s="2">
        <f t="shared" si="0"/>
        <v>0.67900000000000205</v>
      </c>
      <c r="H39" s="2">
        <f t="shared" si="3"/>
        <v>-1.171999999999997</v>
      </c>
    </row>
    <row r="40" spans="1:12">
      <c r="A40">
        <v>242.86699999999999</v>
      </c>
      <c r="B40" s="4">
        <v>1.05122636127295</v>
      </c>
      <c r="C40">
        <v>243.22800000000001</v>
      </c>
      <c r="D40" s="4">
        <v>1.6395523629903701</v>
      </c>
      <c r="E40">
        <f t="shared" si="1"/>
        <v>1.9849999999999852</v>
      </c>
      <c r="F40">
        <f t="shared" si="2"/>
        <v>1.6670000000000016</v>
      </c>
      <c r="G40" s="2">
        <f t="shared" si="0"/>
        <v>0.36100000000001842</v>
      </c>
      <c r="H40" s="2">
        <f t="shared" si="3"/>
        <v>0.31799999999998363</v>
      </c>
    </row>
    <row r="41" spans="1:12">
      <c r="A41">
        <v>245.381</v>
      </c>
      <c r="B41" s="4">
        <v>1.0503250816133101</v>
      </c>
      <c r="C41">
        <v>245.59299999999999</v>
      </c>
      <c r="D41" s="4">
        <v>1.6415729128209999</v>
      </c>
      <c r="E41">
        <f t="shared" si="1"/>
        <v>2.51400000000001</v>
      </c>
      <c r="F41">
        <f t="shared" si="2"/>
        <v>2.3649999999999807</v>
      </c>
      <c r="G41" s="2">
        <f t="shared" si="0"/>
        <v>0.21199999999998909</v>
      </c>
      <c r="H41" s="2">
        <f t="shared" si="3"/>
        <v>0.14900000000002933</v>
      </c>
    </row>
    <row r="42" spans="1:12">
      <c r="A42">
        <v>250.87200000000001</v>
      </c>
      <c r="B42" s="4">
        <v>1.0442273069351</v>
      </c>
      <c r="C42">
        <v>249.923</v>
      </c>
      <c r="D42" s="4">
        <v>1.6409128083845199</v>
      </c>
      <c r="F42">
        <f t="shared" si="2"/>
        <v>4.3300000000000125</v>
      </c>
      <c r="H42" s="2"/>
      <c r="J42">
        <f>A42-A41</f>
        <v>5.4910000000000139</v>
      </c>
      <c r="K42">
        <f>C42-C41</f>
        <v>4.3300000000000125</v>
      </c>
      <c r="L42" s="2">
        <f>C42-A42</f>
        <v>-0.94900000000001228</v>
      </c>
    </row>
    <row r="43" spans="1:12">
      <c r="A43">
        <v>253.417</v>
      </c>
      <c r="B43" s="4">
        <v>1.0444781017740099</v>
      </c>
      <c r="C43">
        <v>253.22</v>
      </c>
      <c r="D43" s="4">
        <v>1.64282197249604</v>
      </c>
      <c r="E43">
        <f t="shared" si="1"/>
        <v>2.5449999999999875</v>
      </c>
      <c r="F43">
        <f t="shared" si="2"/>
        <v>3.296999999999997</v>
      </c>
      <c r="G43" s="2">
        <f t="shared" si="0"/>
        <v>-0.19700000000000273</v>
      </c>
      <c r="H43" s="2">
        <f t="shared" si="3"/>
        <v>-0.75200000000000955</v>
      </c>
    </row>
    <row r="44" spans="1:12">
      <c r="A44">
        <v>257.65899999999999</v>
      </c>
      <c r="B44" s="4">
        <v>1.03633201093034</v>
      </c>
      <c r="C44">
        <v>257.24799999999999</v>
      </c>
      <c r="D44" s="4">
        <v>1.6474081966968801</v>
      </c>
      <c r="E44">
        <f t="shared" si="1"/>
        <v>4.2419999999999902</v>
      </c>
      <c r="F44">
        <f t="shared" si="2"/>
        <v>4.0279999999999916</v>
      </c>
      <c r="G44" s="2">
        <f t="shared" si="0"/>
        <v>-0.41100000000000136</v>
      </c>
      <c r="H44" s="2">
        <f t="shared" si="3"/>
        <v>0.21399999999999864</v>
      </c>
    </row>
    <row r="45" spans="1:12">
      <c r="A45">
        <v>261.59899999999999</v>
      </c>
      <c r="B45" s="4">
        <v>1.04204363262217</v>
      </c>
      <c r="C45">
        <v>259.82</v>
      </c>
      <c r="D45" s="4">
        <v>1.64900002722124</v>
      </c>
      <c r="E45">
        <f t="shared" si="1"/>
        <v>3.9399999999999977</v>
      </c>
      <c r="F45">
        <f t="shared" si="2"/>
        <v>2.5720000000000027</v>
      </c>
      <c r="G45" s="2">
        <f t="shared" si="0"/>
        <v>-1.7789999999999964</v>
      </c>
      <c r="H45" s="2">
        <f t="shared" si="3"/>
        <v>1.367999999999995</v>
      </c>
    </row>
    <row r="46" spans="1:12">
      <c r="A46">
        <v>263.75099999999998</v>
      </c>
      <c r="B46" s="4">
        <v>1.03841094049492</v>
      </c>
      <c r="C46">
        <v>263.476</v>
      </c>
      <c r="D46" s="4">
        <v>1.6481179365132099</v>
      </c>
      <c r="E46">
        <f t="shared" si="1"/>
        <v>2.1519999999999868</v>
      </c>
      <c r="F46">
        <f t="shared" si="2"/>
        <v>3.6560000000000059</v>
      </c>
      <c r="G46" s="2">
        <f t="shared" si="0"/>
        <v>-0.27499999999997726</v>
      </c>
      <c r="H46" s="2">
        <f t="shared" si="3"/>
        <v>-1.5040000000000191</v>
      </c>
    </row>
    <row r="47" spans="1:12">
      <c r="A47">
        <v>265.52499999999998</v>
      </c>
      <c r="B47" s="4">
        <v>1.03665139479531</v>
      </c>
      <c r="C47">
        <v>266.04399999999998</v>
      </c>
      <c r="D47" s="4">
        <v>1.64630157223816</v>
      </c>
      <c r="E47">
        <f t="shared" si="1"/>
        <v>1.7740000000000009</v>
      </c>
      <c r="F47">
        <f t="shared" si="2"/>
        <v>2.5679999999999836</v>
      </c>
      <c r="G47" s="2">
        <f t="shared" si="0"/>
        <v>0.51900000000000546</v>
      </c>
      <c r="H47" s="2">
        <f t="shared" si="3"/>
        <v>-0.79399999999998272</v>
      </c>
    </row>
    <row r="48" spans="1:12">
      <c r="A48">
        <v>267.36099999999999</v>
      </c>
      <c r="B48" s="4">
        <v>1.0378734211290499</v>
      </c>
      <c r="C48">
        <v>267.52499999999998</v>
      </c>
      <c r="D48" s="4">
        <v>1.64696479930337</v>
      </c>
      <c r="E48">
        <f t="shared" si="1"/>
        <v>1.8360000000000127</v>
      </c>
      <c r="F48">
        <f t="shared" si="2"/>
        <v>1.4809999999999945</v>
      </c>
      <c r="G48" s="2">
        <f t="shared" si="0"/>
        <v>0.16399999999998727</v>
      </c>
      <c r="H48" s="2">
        <f t="shared" si="3"/>
        <v>0.35500000000001819</v>
      </c>
    </row>
    <row r="49" spans="1:12">
      <c r="A49">
        <v>271.42</v>
      </c>
      <c r="B49" s="4">
        <v>1.0382353771770201</v>
      </c>
      <c r="C49">
        <v>269.44099999999997</v>
      </c>
      <c r="D49" s="4">
        <v>1.6470847823085999</v>
      </c>
      <c r="E49">
        <f t="shared" si="1"/>
        <v>4.0590000000000259</v>
      </c>
      <c r="F49">
        <f t="shared" si="2"/>
        <v>1.9159999999999968</v>
      </c>
      <c r="G49" s="2">
        <f t="shared" si="0"/>
        <v>-1.9790000000000418</v>
      </c>
      <c r="H49" s="2">
        <f t="shared" si="3"/>
        <v>2.1430000000000291</v>
      </c>
    </row>
    <row r="50" spans="1:12">
      <c r="A50">
        <v>274.84100000000001</v>
      </c>
      <c r="B50" s="4">
        <v>1.0327481180762701</v>
      </c>
      <c r="C50">
        <v>273.12099999999998</v>
      </c>
      <c r="D50" s="4">
        <v>1.64767950813241</v>
      </c>
      <c r="E50">
        <f t="shared" si="1"/>
        <v>3.4209999999999923</v>
      </c>
      <c r="F50">
        <f t="shared" si="2"/>
        <v>3.6800000000000068</v>
      </c>
      <c r="G50" s="2">
        <f t="shared" si="0"/>
        <v>-1.7200000000000273</v>
      </c>
      <c r="H50" s="2">
        <f t="shared" si="3"/>
        <v>-0.25900000000001455</v>
      </c>
    </row>
    <row r="51" spans="1:12">
      <c r="A51">
        <v>277.18700000000001</v>
      </c>
      <c r="B51" s="4">
        <v>1.03097517649658</v>
      </c>
      <c r="C51">
        <v>276.512</v>
      </c>
      <c r="D51" s="4">
        <v>1.6457924144726299</v>
      </c>
      <c r="E51">
        <f t="shared" si="1"/>
        <v>2.3460000000000036</v>
      </c>
      <c r="F51">
        <f t="shared" si="2"/>
        <v>3.3910000000000196</v>
      </c>
      <c r="G51" s="2">
        <f t="shared" si="0"/>
        <v>-0.67500000000001137</v>
      </c>
      <c r="H51" s="2">
        <f t="shared" si="3"/>
        <v>-1.0450000000000159</v>
      </c>
    </row>
    <row r="52" spans="1:12">
      <c r="A52">
        <v>281.82600000000002</v>
      </c>
      <c r="B52" s="4">
        <v>1.0196374831150401</v>
      </c>
      <c r="C52">
        <v>281.04399999999998</v>
      </c>
      <c r="D52" s="4">
        <v>1.6471252186535199</v>
      </c>
      <c r="E52">
        <f t="shared" si="1"/>
        <v>4.63900000000001</v>
      </c>
      <c r="F52">
        <f t="shared" si="2"/>
        <v>4.5319999999999823</v>
      </c>
      <c r="G52" s="2">
        <f t="shared" si="0"/>
        <v>-0.78200000000003911</v>
      </c>
      <c r="H52" s="2">
        <f t="shared" si="3"/>
        <v>0.10700000000002774</v>
      </c>
    </row>
    <row r="53" spans="1:12">
      <c r="A53">
        <v>283.173</v>
      </c>
      <c r="B53" s="4">
        <v>1.0199281603111501</v>
      </c>
      <c r="C53">
        <v>282.649</v>
      </c>
      <c r="D53" s="4">
        <v>1.6466920119492101</v>
      </c>
      <c r="E53">
        <f t="shared" si="1"/>
        <v>1.34699999999998</v>
      </c>
      <c r="F53">
        <f t="shared" si="2"/>
        <v>1.6050000000000182</v>
      </c>
      <c r="G53" s="2">
        <f t="shared" si="0"/>
        <v>-0.52400000000000091</v>
      </c>
      <c r="H53" s="2">
        <f t="shared" si="3"/>
        <v>-0.2580000000000382</v>
      </c>
    </row>
    <row r="54" spans="1:12">
      <c r="A54">
        <v>287.83100000000002</v>
      </c>
      <c r="B54" s="4">
        <v>1.0147122537881901</v>
      </c>
      <c r="C54">
        <v>287.524</v>
      </c>
      <c r="D54" s="4">
        <v>1.6443565310196999</v>
      </c>
      <c r="E54">
        <f t="shared" si="1"/>
        <v>4.6580000000000155</v>
      </c>
      <c r="F54">
        <f t="shared" si="2"/>
        <v>4.875</v>
      </c>
      <c r="G54" s="2">
        <f t="shared" si="0"/>
        <v>-0.30700000000001637</v>
      </c>
      <c r="H54" s="2">
        <f t="shared" si="3"/>
        <v>-0.21699999999998454</v>
      </c>
    </row>
    <row r="55" spans="1:12">
      <c r="A55">
        <v>291.435</v>
      </c>
      <c r="B55" s="4">
        <v>1.0208331416898999</v>
      </c>
      <c r="C55">
        <v>291.68299999999999</v>
      </c>
      <c r="D55" s="4">
        <v>1.6467765542835799</v>
      </c>
      <c r="E55">
        <f t="shared" si="1"/>
        <v>3.603999999999985</v>
      </c>
      <c r="F55">
        <f t="shared" si="2"/>
        <v>4.1589999999999918</v>
      </c>
      <c r="G55" s="2">
        <f t="shared" si="0"/>
        <v>0.24799999999999045</v>
      </c>
      <c r="H55" s="2">
        <f t="shared" si="3"/>
        <v>-0.55500000000000682</v>
      </c>
    </row>
    <row r="56" spans="1:12">
      <c r="A56">
        <v>294.26400000000001</v>
      </c>
      <c r="B56" s="4">
        <v>1.0177037495703001</v>
      </c>
      <c r="C56">
        <v>295.31099999999998</v>
      </c>
      <c r="D56" s="4">
        <v>1.6386673915551</v>
      </c>
      <c r="E56">
        <f t="shared" si="1"/>
        <v>2.8290000000000077</v>
      </c>
      <c r="F56">
        <f t="shared" si="2"/>
        <v>3.6279999999999859</v>
      </c>
      <c r="G56" s="2">
        <f t="shared" si="0"/>
        <v>1.0469999999999686</v>
      </c>
      <c r="H56" s="2">
        <f t="shared" si="3"/>
        <v>-0.79899999999997817</v>
      </c>
    </row>
    <row r="57" spans="1:12">
      <c r="A57">
        <v>296.42399999999998</v>
      </c>
      <c r="B57" s="4">
        <v>1.0144875801956801</v>
      </c>
      <c r="C57">
        <v>297.34899999999999</v>
      </c>
      <c r="D57" s="4">
        <v>1.6359774539179901</v>
      </c>
      <c r="E57">
        <f t="shared" si="1"/>
        <v>2.1599999999999682</v>
      </c>
      <c r="F57">
        <f t="shared" si="2"/>
        <v>2.0380000000000109</v>
      </c>
      <c r="G57" s="2">
        <f t="shared" si="0"/>
        <v>0.92500000000001137</v>
      </c>
      <c r="H57" s="2">
        <f t="shared" si="3"/>
        <v>0.12199999999995725</v>
      </c>
    </row>
    <row r="58" spans="1:12">
      <c r="A58">
        <v>297.88900000000001</v>
      </c>
      <c r="B58" s="4">
        <v>1.0149923351710199</v>
      </c>
      <c r="C58">
        <v>299.22399999999999</v>
      </c>
      <c r="D58" s="4">
        <v>1.63579150098163</v>
      </c>
      <c r="E58">
        <f t="shared" si="1"/>
        <v>1.4650000000000318</v>
      </c>
      <c r="F58">
        <f t="shared" si="2"/>
        <v>1.875</v>
      </c>
      <c r="G58" s="2">
        <f t="shared" si="0"/>
        <v>1.3349999999999795</v>
      </c>
      <c r="H58" s="2">
        <f t="shared" si="3"/>
        <v>-0.40999999999996817</v>
      </c>
    </row>
    <row r="59" spans="1:12">
      <c r="A59">
        <v>304.00400000000002</v>
      </c>
      <c r="B59" s="4">
        <v>1.0169255002669899</v>
      </c>
      <c r="C59">
        <v>304.95400000000001</v>
      </c>
      <c r="D59" s="4">
        <v>1.63310834870226</v>
      </c>
      <c r="H59" s="2">
        <f t="shared" si="3"/>
        <v>0</v>
      </c>
      <c r="J59">
        <f>A59-A58</f>
        <v>6.1150000000000091</v>
      </c>
      <c r="K59">
        <f>C59-C58</f>
        <v>5.7300000000000182</v>
      </c>
      <c r="L59" s="2">
        <f>C59-A59</f>
        <v>0.94999999999998863</v>
      </c>
    </row>
    <row r="60" spans="1:12">
      <c r="A60">
        <v>305.37799999999999</v>
      </c>
      <c r="B60" s="4">
        <v>1.0179626901987899</v>
      </c>
      <c r="C60">
        <v>307.01799999999997</v>
      </c>
      <c r="D60" s="4">
        <v>1.6329704005590799</v>
      </c>
      <c r="E60">
        <f t="shared" si="1"/>
        <v>1.3739999999999668</v>
      </c>
      <c r="F60">
        <f t="shared" si="2"/>
        <v>2.0639999999999645</v>
      </c>
      <c r="G60" s="2">
        <f t="shared" si="0"/>
        <v>1.6399999999999864</v>
      </c>
      <c r="H60" s="2">
        <f t="shared" si="3"/>
        <v>-0.68999999999999773</v>
      </c>
    </row>
    <row r="61" spans="1:12">
      <c r="A61">
        <v>308.86900000000003</v>
      </c>
      <c r="B61" s="4">
        <v>1.0152544584816801</v>
      </c>
      <c r="C61">
        <v>309.12099999999998</v>
      </c>
      <c r="D61" s="4">
        <v>1.63396017660225</v>
      </c>
      <c r="E61">
        <f t="shared" si="1"/>
        <v>3.4910000000000423</v>
      </c>
      <c r="F61">
        <f t="shared" si="2"/>
        <v>2.1030000000000086</v>
      </c>
      <c r="G61" s="2">
        <f t="shared" si="0"/>
        <v>0.25199999999995271</v>
      </c>
      <c r="H61" s="2">
        <f t="shared" si="3"/>
        <v>1.3880000000000337</v>
      </c>
    </row>
    <row r="62" spans="1:12">
      <c r="A62">
        <v>312.29199999999997</v>
      </c>
      <c r="B62" s="4">
        <v>1.0172325761120999</v>
      </c>
      <c r="C62">
        <v>312.09500000000003</v>
      </c>
      <c r="D62" s="4">
        <v>1.63067417771634</v>
      </c>
      <c r="E62">
        <f t="shared" si="1"/>
        <v>3.422999999999945</v>
      </c>
      <c r="F62">
        <f t="shared" si="2"/>
        <v>2.9740000000000464</v>
      </c>
      <c r="G62" s="2">
        <f t="shared" si="0"/>
        <v>-0.19699999999994589</v>
      </c>
      <c r="H62" s="2">
        <f t="shared" si="3"/>
        <v>0.44899999999989859</v>
      </c>
    </row>
    <row r="63" spans="1:12">
      <c r="A63">
        <v>314.59699999999998</v>
      </c>
      <c r="B63" s="4">
        <v>1.01655982485431</v>
      </c>
      <c r="C63">
        <v>314.24400000000003</v>
      </c>
      <c r="D63" s="4">
        <v>1.6281650768643201</v>
      </c>
      <c r="E63">
        <f t="shared" si="1"/>
        <v>2.3050000000000068</v>
      </c>
      <c r="F63">
        <f t="shared" si="2"/>
        <v>2.1490000000000009</v>
      </c>
      <c r="G63" s="2">
        <f t="shared" si="0"/>
        <v>-0.3529999999999518</v>
      </c>
      <c r="H63" s="2">
        <f t="shared" si="3"/>
        <v>0.15600000000000591</v>
      </c>
    </row>
    <row r="64" spans="1:12">
      <c r="A64">
        <v>317.49400000000003</v>
      </c>
      <c r="B64" s="4">
        <v>1.01514577005544</v>
      </c>
      <c r="C64">
        <v>316.38400000000001</v>
      </c>
      <c r="D64" s="4">
        <v>1.6273621419469499</v>
      </c>
      <c r="E64">
        <f t="shared" si="1"/>
        <v>2.8970000000000482</v>
      </c>
      <c r="F64">
        <f t="shared" si="2"/>
        <v>2.1399999999999864</v>
      </c>
      <c r="G64" s="2">
        <f t="shared" si="0"/>
        <v>-1.1100000000000136</v>
      </c>
      <c r="H64" s="2">
        <f t="shared" si="3"/>
        <v>0.75700000000006185</v>
      </c>
    </row>
    <row r="65" spans="1:12">
      <c r="A65">
        <v>319.73500000000001</v>
      </c>
      <c r="B65" s="4">
        <v>1.01503082048811</v>
      </c>
      <c r="C65">
        <v>320.72699999999998</v>
      </c>
      <c r="D65" s="4">
        <v>1.62294789184471</v>
      </c>
      <c r="E65">
        <f t="shared" si="1"/>
        <v>2.2409999999999854</v>
      </c>
      <c r="F65">
        <f t="shared" si="2"/>
        <v>4.3429999999999609</v>
      </c>
      <c r="G65" s="2">
        <f t="shared" si="0"/>
        <v>0.9919999999999618</v>
      </c>
      <c r="H65" s="2">
        <f t="shared" si="3"/>
        <v>-2.1019999999999754</v>
      </c>
    </row>
    <row r="66" spans="1:12">
      <c r="A66">
        <v>326.90699999999998</v>
      </c>
      <c r="B66" s="4">
        <v>1.0163768534467801</v>
      </c>
      <c r="C66">
        <v>325.209</v>
      </c>
      <c r="D66" s="4">
        <v>1.6225365324388199</v>
      </c>
      <c r="F66">
        <f t="shared" si="2"/>
        <v>4.4820000000000277</v>
      </c>
      <c r="H66" s="2"/>
      <c r="J66">
        <f>A66-A65</f>
        <v>7.1719999999999686</v>
      </c>
      <c r="K66">
        <f>C66-C65</f>
        <v>4.4820000000000277</v>
      </c>
      <c r="L66" s="2">
        <f>C66-A66</f>
        <v>-1.6979999999999791</v>
      </c>
    </row>
    <row r="67" spans="1:12">
      <c r="A67">
        <v>328.96699999999998</v>
      </c>
      <c r="B67" s="4">
        <v>1.0119817181084201</v>
      </c>
      <c r="C67">
        <v>328.86399999999998</v>
      </c>
      <c r="D67" s="4">
        <v>1.6176804598178001</v>
      </c>
      <c r="E67">
        <f t="shared" si="1"/>
        <v>2.0600000000000023</v>
      </c>
      <c r="F67">
        <f t="shared" si="2"/>
        <v>3.6549999999999727</v>
      </c>
      <c r="G67" s="2">
        <f t="shared" si="0"/>
        <v>-0.10300000000000864</v>
      </c>
      <c r="H67" s="2">
        <f t="shared" si="3"/>
        <v>-1.5949999999999704</v>
      </c>
    </row>
    <row r="68" spans="1:12">
      <c r="A68">
        <v>333.47899999999998</v>
      </c>
      <c r="B68" s="4">
        <v>1.01141193686235</v>
      </c>
      <c r="C68">
        <v>332.61500000000001</v>
      </c>
      <c r="D68" s="4">
        <v>1.61395755532171</v>
      </c>
      <c r="E68">
        <f t="shared" si="1"/>
        <v>4.5120000000000005</v>
      </c>
      <c r="F68">
        <f t="shared" si="2"/>
        <v>3.7510000000000332</v>
      </c>
      <c r="G68" s="2">
        <f t="shared" ref="G68:G112" si="4">C68-A68</f>
        <v>-0.8639999999999759</v>
      </c>
      <c r="H68" s="2">
        <f t="shared" si="3"/>
        <v>0.76099999999996726</v>
      </c>
    </row>
    <row r="69" spans="1:12">
      <c r="A69">
        <v>335.37599999999998</v>
      </c>
      <c r="B69" s="4">
        <v>1.0097565864278599</v>
      </c>
      <c r="C69">
        <v>335.93200000000002</v>
      </c>
      <c r="D69" s="4">
        <v>1.6132007996575699</v>
      </c>
      <c r="E69">
        <f t="shared" ref="E69:E112" si="5">A69-A68</f>
        <v>1.8969999999999914</v>
      </c>
      <c r="F69">
        <f t="shared" ref="F69:F112" si="6">C69-C68</f>
        <v>3.3170000000000073</v>
      </c>
      <c r="G69" s="2">
        <f t="shared" si="4"/>
        <v>0.55600000000004002</v>
      </c>
      <c r="H69" s="2">
        <f t="shared" ref="H69:H112" si="7">E69-F69</f>
        <v>-1.4200000000000159</v>
      </c>
    </row>
    <row r="70" spans="1:12">
      <c r="A70">
        <v>337.37599999999998</v>
      </c>
      <c r="B70" s="4">
        <v>1.0107113205335601</v>
      </c>
      <c r="C70">
        <v>339.41300000000001</v>
      </c>
      <c r="D70" s="4">
        <v>1.61365575728789</v>
      </c>
      <c r="E70">
        <f t="shared" si="5"/>
        <v>2</v>
      </c>
      <c r="F70">
        <f t="shared" si="6"/>
        <v>3.4809999999999945</v>
      </c>
      <c r="G70" s="2">
        <f t="shared" si="4"/>
        <v>2.0370000000000346</v>
      </c>
      <c r="H70" s="2">
        <f t="shared" si="7"/>
        <v>-1.4809999999999945</v>
      </c>
    </row>
    <row r="71" spans="1:12">
      <c r="A71">
        <v>342.45299999999997</v>
      </c>
      <c r="B71" s="4">
        <v>1.00906646194667</v>
      </c>
      <c r="C71">
        <v>342.63299999999998</v>
      </c>
      <c r="D71" s="4">
        <v>1.61119929175444</v>
      </c>
      <c r="F71">
        <f t="shared" si="6"/>
        <v>3.2199999999999704</v>
      </c>
      <c r="H71" s="2"/>
      <c r="J71">
        <f>A71-A70</f>
        <v>5.0769999999999982</v>
      </c>
      <c r="K71">
        <f>C71-C70</f>
        <v>3.2199999999999704</v>
      </c>
      <c r="L71" s="2">
        <f>C71-A71</f>
        <v>0.18000000000000682</v>
      </c>
    </row>
    <row r="72" spans="1:12">
      <c r="A72">
        <v>344.42099999999999</v>
      </c>
      <c r="B72" s="4">
        <v>1.00753719536004</v>
      </c>
      <c r="C72">
        <v>344.25599999999997</v>
      </c>
      <c r="D72" s="4">
        <v>1.61026952735625</v>
      </c>
      <c r="E72">
        <f t="shared" si="5"/>
        <v>1.9680000000000177</v>
      </c>
      <c r="F72">
        <f t="shared" si="6"/>
        <v>1.6229999999999905</v>
      </c>
      <c r="G72" s="2">
        <f t="shared" si="4"/>
        <v>-0.16500000000002046</v>
      </c>
      <c r="H72" s="2">
        <f t="shared" si="7"/>
        <v>0.34500000000002728</v>
      </c>
    </row>
    <row r="73" spans="1:12">
      <c r="A73">
        <v>346.505</v>
      </c>
      <c r="B73" s="4">
        <v>1.0069550841247299</v>
      </c>
      <c r="C73">
        <v>346.22800000000001</v>
      </c>
      <c r="D73" s="4">
        <v>1.6086191535940899</v>
      </c>
      <c r="E73">
        <f t="shared" si="5"/>
        <v>2.0840000000000032</v>
      </c>
      <c r="F73">
        <f t="shared" si="6"/>
        <v>1.9720000000000368</v>
      </c>
      <c r="G73" s="2">
        <f t="shared" si="4"/>
        <v>-0.27699999999998681</v>
      </c>
      <c r="H73" s="2">
        <f t="shared" si="7"/>
        <v>0.11199999999996635</v>
      </c>
    </row>
    <row r="74" spans="1:12">
      <c r="A74">
        <v>352.6</v>
      </c>
      <c r="B74" s="4">
        <v>1.0064207355884001</v>
      </c>
      <c r="C74">
        <v>355.10899999999998</v>
      </c>
      <c r="D74" s="4">
        <v>1.60422241486909</v>
      </c>
      <c r="H74" s="2">
        <f t="shared" si="7"/>
        <v>0</v>
      </c>
      <c r="J74">
        <f>A74-A73</f>
        <v>6.0950000000000273</v>
      </c>
      <c r="K74">
        <f>C74-C73</f>
        <v>8.8809999999999718</v>
      </c>
      <c r="L74" s="2">
        <f>C74-A74</f>
        <v>2.5089999999999577</v>
      </c>
    </row>
    <row r="75" spans="1:12">
      <c r="A75">
        <v>356.19200000000001</v>
      </c>
      <c r="B75" s="4">
        <v>1.0015850010615199</v>
      </c>
      <c r="C75">
        <v>357.952</v>
      </c>
      <c r="D75" s="4">
        <v>1.6060457461634201</v>
      </c>
      <c r="E75">
        <f t="shared" si="5"/>
        <v>3.5919999999999845</v>
      </c>
      <c r="F75">
        <f t="shared" si="6"/>
        <v>2.8430000000000177</v>
      </c>
      <c r="G75" s="2">
        <f t="shared" si="4"/>
        <v>1.7599999999999909</v>
      </c>
      <c r="H75" s="2">
        <f t="shared" si="7"/>
        <v>0.7489999999999668</v>
      </c>
    </row>
    <row r="76" spans="1:12">
      <c r="A76">
        <v>359.07799999999997</v>
      </c>
      <c r="B76" s="4">
        <v>1.0021818087088601</v>
      </c>
      <c r="C76">
        <v>360.786</v>
      </c>
      <c r="D76" s="4">
        <v>1.6046146362389699</v>
      </c>
      <c r="E76">
        <f t="shared" si="5"/>
        <v>2.8859999999999673</v>
      </c>
      <c r="F76">
        <f t="shared" si="6"/>
        <v>2.8340000000000032</v>
      </c>
      <c r="G76" s="2">
        <f t="shared" si="4"/>
        <v>1.7080000000000268</v>
      </c>
      <c r="H76" s="2">
        <f t="shared" si="7"/>
        <v>5.1999999999964075E-2</v>
      </c>
    </row>
    <row r="77" spans="1:12">
      <c r="A77">
        <v>361.19</v>
      </c>
      <c r="B77" s="4">
        <v>0.99920454223583299</v>
      </c>
      <c r="C77">
        <v>362.98200000000003</v>
      </c>
      <c r="D77" s="4">
        <v>1.60356275429521</v>
      </c>
      <c r="E77">
        <f t="shared" si="5"/>
        <v>2.1120000000000232</v>
      </c>
      <c r="F77">
        <f t="shared" si="6"/>
        <v>2.1960000000000264</v>
      </c>
      <c r="G77" s="2">
        <f t="shared" si="4"/>
        <v>1.79200000000003</v>
      </c>
      <c r="H77" s="2">
        <f t="shared" si="7"/>
        <v>-8.4000000000003183E-2</v>
      </c>
    </row>
    <row r="78" spans="1:12">
      <c r="A78">
        <v>365.613</v>
      </c>
      <c r="B78" s="4">
        <v>1.0005344639814799</v>
      </c>
      <c r="C78">
        <v>365.09699999999998</v>
      </c>
      <c r="D78" s="4">
        <v>1.6175327555118499</v>
      </c>
      <c r="E78">
        <f t="shared" si="5"/>
        <v>4.4230000000000018</v>
      </c>
      <c r="F78">
        <f t="shared" si="6"/>
        <v>2.1149999999999523</v>
      </c>
      <c r="G78" s="2">
        <f t="shared" si="4"/>
        <v>-0.51600000000001955</v>
      </c>
      <c r="H78" s="2">
        <f t="shared" si="7"/>
        <v>2.3080000000000496</v>
      </c>
    </row>
    <row r="79" spans="1:12">
      <c r="A79">
        <v>368.58800000000002</v>
      </c>
      <c r="B79" s="4">
        <v>1.0019791870018</v>
      </c>
      <c r="C79">
        <v>367.04700000000003</v>
      </c>
      <c r="D79" s="4">
        <v>1.6118668251789601</v>
      </c>
      <c r="E79">
        <f t="shared" si="5"/>
        <v>2.9750000000000227</v>
      </c>
      <c r="F79">
        <f t="shared" si="6"/>
        <v>1.9500000000000455</v>
      </c>
      <c r="G79" s="2">
        <f t="shared" si="4"/>
        <v>-1.5409999999999968</v>
      </c>
      <c r="H79" s="2">
        <f t="shared" si="7"/>
        <v>1.0249999999999773</v>
      </c>
    </row>
    <row r="80" spans="1:12">
      <c r="A80">
        <v>371.702</v>
      </c>
      <c r="B80" s="4">
        <v>1.00152187289942</v>
      </c>
      <c r="C80">
        <v>370.21600000000001</v>
      </c>
      <c r="D80" s="4">
        <v>1.6087386951874501</v>
      </c>
      <c r="E80">
        <f t="shared" si="5"/>
        <v>3.1139999999999759</v>
      </c>
      <c r="F80">
        <f t="shared" si="6"/>
        <v>3.1689999999999827</v>
      </c>
      <c r="G80" s="2">
        <f t="shared" si="4"/>
        <v>-1.48599999999999</v>
      </c>
      <c r="H80" s="2">
        <f t="shared" si="7"/>
        <v>-5.5000000000006821E-2</v>
      </c>
    </row>
    <row r="81" spans="1:12">
      <c r="A81">
        <v>375.60199999999998</v>
      </c>
      <c r="B81" s="4">
        <v>1.0024491308636201</v>
      </c>
      <c r="C81">
        <v>373.57799999999997</v>
      </c>
      <c r="D81" s="4">
        <v>1.60570790605929</v>
      </c>
      <c r="E81">
        <f t="shared" si="5"/>
        <v>3.8999999999999773</v>
      </c>
      <c r="F81">
        <f t="shared" si="6"/>
        <v>3.3619999999999663</v>
      </c>
      <c r="G81" s="2">
        <f t="shared" si="4"/>
        <v>-2.0240000000000009</v>
      </c>
      <c r="H81" s="2">
        <f t="shared" si="7"/>
        <v>0.53800000000001091</v>
      </c>
    </row>
    <row r="82" spans="1:12">
      <c r="A82">
        <v>378.20499999999998</v>
      </c>
      <c r="B82" s="4">
        <v>1.00171409421616</v>
      </c>
      <c r="C82">
        <v>377.36200000000002</v>
      </c>
      <c r="D82" s="4">
        <v>1.60371006483526</v>
      </c>
      <c r="E82">
        <f t="shared" si="5"/>
        <v>2.6030000000000086</v>
      </c>
      <c r="F82">
        <f t="shared" si="6"/>
        <v>3.7840000000000487</v>
      </c>
      <c r="G82" s="2">
        <f t="shared" si="4"/>
        <v>-0.84299999999996089</v>
      </c>
      <c r="H82" s="2">
        <f t="shared" si="7"/>
        <v>-1.18100000000004</v>
      </c>
    </row>
    <row r="83" spans="1:12">
      <c r="A83">
        <v>381.53100000000001</v>
      </c>
      <c r="B83" s="4">
        <v>1.00117338778557</v>
      </c>
      <c r="C83">
        <v>381.286</v>
      </c>
      <c r="D83" s="4">
        <v>1.60360814244048</v>
      </c>
      <c r="E83">
        <f t="shared" si="5"/>
        <v>3.3260000000000218</v>
      </c>
      <c r="F83">
        <f t="shared" si="6"/>
        <v>3.9239999999999782</v>
      </c>
      <c r="G83" s="2">
        <f t="shared" si="4"/>
        <v>-0.24500000000000455</v>
      </c>
      <c r="H83" s="2">
        <f t="shared" si="7"/>
        <v>-0.59799999999995634</v>
      </c>
    </row>
    <row r="84" spans="1:12">
      <c r="A84">
        <v>383.86700000000002</v>
      </c>
      <c r="B84" s="4">
        <v>1.00005809545173</v>
      </c>
      <c r="C84">
        <v>383.93</v>
      </c>
      <c r="D84" s="4">
        <v>1.6039393504824899</v>
      </c>
      <c r="E84">
        <f t="shared" si="5"/>
        <v>2.3360000000000127</v>
      </c>
      <c r="F84">
        <f t="shared" si="6"/>
        <v>2.6440000000000055</v>
      </c>
      <c r="G84" s="2">
        <f t="shared" si="4"/>
        <v>6.2999999999988177E-2</v>
      </c>
      <c r="H84" s="2">
        <f t="shared" si="7"/>
        <v>-0.30799999999999272</v>
      </c>
    </row>
    <row r="85" spans="1:12">
      <c r="A85">
        <v>386.78399999999999</v>
      </c>
      <c r="B85" s="4">
        <v>0.99630792386355704</v>
      </c>
      <c r="C85">
        <v>387.16699999999997</v>
      </c>
      <c r="D85" s="4">
        <v>1.6026640556926499</v>
      </c>
      <c r="E85">
        <f t="shared" si="5"/>
        <v>2.9169999999999732</v>
      </c>
      <c r="F85">
        <f t="shared" si="6"/>
        <v>3.2369999999999663</v>
      </c>
      <c r="G85" s="2">
        <f t="shared" si="4"/>
        <v>0.38299999999998136</v>
      </c>
      <c r="H85" s="2">
        <f t="shared" si="7"/>
        <v>-0.31999999999999318</v>
      </c>
    </row>
    <row r="86" spans="1:12">
      <c r="A86">
        <v>392.74799999999999</v>
      </c>
      <c r="B86" s="4">
        <v>0.98314720112382403</v>
      </c>
      <c r="C86">
        <v>391.21199999999999</v>
      </c>
      <c r="D86" s="4">
        <v>1.60306435764602</v>
      </c>
      <c r="F86">
        <f t="shared" si="6"/>
        <v>4.0450000000000159</v>
      </c>
      <c r="H86" s="2"/>
      <c r="J86" s="5">
        <f>A86-A85</f>
        <v>5.9639999999999986</v>
      </c>
      <c r="K86">
        <f>C86-C85</f>
        <v>4.0450000000000159</v>
      </c>
      <c r="L86" s="2">
        <f>C86-A86</f>
        <v>-1.5360000000000014</v>
      </c>
    </row>
    <row r="87" spans="1:12">
      <c r="A87">
        <v>394.178</v>
      </c>
      <c r="B87" s="4">
        <v>0.98304831663082504</v>
      </c>
      <c r="C87">
        <v>394.74</v>
      </c>
      <c r="D87" s="4">
        <v>1.6045721762040499</v>
      </c>
      <c r="E87">
        <f t="shared" si="5"/>
        <v>1.4300000000000068</v>
      </c>
      <c r="F87">
        <f t="shared" si="6"/>
        <v>3.52800000000002</v>
      </c>
      <c r="G87" s="2">
        <f t="shared" si="4"/>
        <v>0.56200000000001182</v>
      </c>
      <c r="H87" s="2">
        <f t="shared" si="7"/>
        <v>-2.0980000000000132</v>
      </c>
    </row>
    <row r="88" spans="1:12">
      <c r="A88">
        <v>405.053</v>
      </c>
      <c r="B88" s="4">
        <v>0.98626884369072498</v>
      </c>
      <c r="C88">
        <v>405.541</v>
      </c>
      <c r="D88" s="4">
        <v>1.5976352669805101</v>
      </c>
      <c r="H88" s="2">
        <f t="shared" si="7"/>
        <v>0</v>
      </c>
      <c r="J88">
        <f>A88-A87</f>
        <v>10.875</v>
      </c>
      <c r="K88">
        <f>C88-C87</f>
        <v>10.800999999999988</v>
      </c>
      <c r="L88" s="2">
        <f>C88-A88</f>
        <v>0.48799999999999955</v>
      </c>
    </row>
    <row r="89" spans="1:12">
      <c r="A89">
        <v>406.65100000000001</v>
      </c>
      <c r="B89" s="4">
        <v>0.98509880239365999</v>
      </c>
      <c r="C89">
        <v>406.50900000000001</v>
      </c>
      <c r="D89" s="4">
        <v>1.5974774257539801</v>
      </c>
      <c r="E89">
        <f t="shared" si="5"/>
        <v>1.5980000000000132</v>
      </c>
      <c r="F89">
        <f t="shared" si="6"/>
        <v>0.96800000000001774</v>
      </c>
      <c r="G89" s="2">
        <f t="shared" si="4"/>
        <v>-0.14199999999999591</v>
      </c>
      <c r="H89" s="2">
        <f t="shared" si="7"/>
        <v>0.62999999999999545</v>
      </c>
    </row>
    <row r="90" spans="1:12">
      <c r="A90">
        <v>410.20800000000003</v>
      </c>
      <c r="B90" s="4">
        <v>0.98454334026825097</v>
      </c>
      <c r="C90">
        <v>409.15699999999998</v>
      </c>
      <c r="D90" s="4">
        <v>1.5972913053081801</v>
      </c>
      <c r="E90">
        <f t="shared" si="5"/>
        <v>3.5570000000000164</v>
      </c>
      <c r="F90">
        <f t="shared" si="6"/>
        <v>2.6479999999999677</v>
      </c>
      <c r="G90" s="2">
        <f t="shared" si="4"/>
        <v>-1.0510000000000446</v>
      </c>
      <c r="H90" s="2">
        <f t="shared" si="7"/>
        <v>0.90900000000004866</v>
      </c>
    </row>
    <row r="91" spans="1:12">
      <c r="A91">
        <v>413.012</v>
      </c>
      <c r="B91" s="4">
        <v>0.98410921753303804</v>
      </c>
      <c r="C91">
        <v>410.99799999999999</v>
      </c>
      <c r="D91" s="4">
        <v>1.59802727217409</v>
      </c>
      <c r="E91">
        <f t="shared" si="5"/>
        <v>2.8039999999999736</v>
      </c>
      <c r="F91">
        <f t="shared" si="6"/>
        <v>1.8410000000000082</v>
      </c>
      <c r="G91" s="2">
        <f t="shared" si="4"/>
        <v>-2.01400000000001</v>
      </c>
      <c r="H91" s="2">
        <f t="shared" si="7"/>
        <v>0.96299999999996544</v>
      </c>
    </row>
    <row r="92" spans="1:12">
      <c r="A92">
        <v>415.70100000000002</v>
      </c>
      <c r="B92" s="4">
        <v>0.98519714445362705</v>
      </c>
      <c r="C92">
        <v>414.70499999999998</v>
      </c>
      <c r="D92" s="4">
        <v>1.59746855371162</v>
      </c>
      <c r="E92">
        <f t="shared" si="5"/>
        <v>2.6890000000000214</v>
      </c>
      <c r="F92">
        <f t="shared" si="6"/>
        <v>3.7069999999999936</v>
      </c>
      <c r="G92" s="2">
        <f t="shared" si="4"/>
        <v>-0.99600000000003774</v>
      </c>
      <c r="H92" s="2">
        <f t="shared" si="7"/>
        <v>-1.0179999999999723</v>
      </c>
    </row>
    <row r="93" spans="1:12">
      <c r="A93">
        <v>418.517</v>
      </c>
      <c r="B93" s="4">
        <v>0.98437256288028596</v>
      </c>
      <c r="C93">
        <v>418.733</v>
      </c>
      <c r="D93" s="4">
        <v>1.5990815137137999</v>
      </c>
      <c r="E93">
        <f t="shared" si="5"/>
        <v>2.8159999999999741</v>
      </c>
      <c r="F93">
        <f t="shared" si="6"/>
        <v>4.02800000000002</v>
      </c>
      <c r="G93" s="2">
        <f t="shared" si="4"/>
        <v>0.21600000000000819</v>
      </c>
      <c r="H93" s="2">
        <f t="shared" si="7"/>
        <v>-1.2120000000000459</v>
      </c>
    </row>
    <row r="94" spans="1:12">
      <c r="A94">
        <v>424.96699999999998</v>
      </c>
      <c r="B94" s="4">
        <v>0.98827372285664805</v>
      </c>
      <c r="C94">
        <v>424.17200000000003</v>
      </c>
      <c r="D94" s="4">
        <v>1.61767822765354</v>
      </c>
      <c r="H94" s="2">
        <f t="shared" si="7"/>
        <v>0</v>
      </c>
      <c r="J94">
        <f>A94-A93</f>
        <v>6.4499999999999886</v>
      </c>
      <c r="K94">
        <f>C94-C93</f>
        <v>5.4390000000000214</v>
      </c>
      <c r="L94" s="2">
        <f>C94-A94</f>
        <v>-0.79499999999995907</v>
      </c>
    </row>
    <row r="95" spans="1:12">
      <c r="A95">
        <v>427.46499999999997</v>
      </c>
      <c r="B95" s="4">
        <v>0.98556211109064895</v>
      </c>
      <c r="C95">
        <v>427.02499999999998</v>
      </c>
      <c r="D95" s="4">
        <v>1.6124759287112</v>
      </c>
      <c r="E95">
        <f t="shared" si="5"/>
        <v>2.4979999999999905</v>
      </c>
      <c r="F95">
        <f t="shared" si="6"/>
        <v>2.8529999999999518</v>
      </c>
      <c r="G95" s="2">
        <f t="shared" si="4"/>
        <v>-0.43999999999999773</v>
      </c>
      <c r="H95" s="2">
        <f t="shared" si="7"/>
        <v>-0.35499999999996135</v>
      </c>
    </row>
    <row r="96" spans="1:12">
      <c r="A96">
        <v>429.69299999999998</v>
      </c>
      <c r="B96" s="4">
        <v>0.98302645307075598</v>
      </c>
      <c r="C96">
        <v>429.53300000000002</v>
      </c>
      <c r="D96" s="4">
        <v>1.6117994722389699</v>
      </c>
      <c r="E96">
        <f t="shared" si="5"/>
        <v>2.2280000000000086</v>
      </c>
      <c r="F96">
        <f t="shared" si="6"/>
        <v>2.5080000000000382</v>
      </c>
      <c r="G96" s="2">
        <f t="shared" si="4"/>
        <v>-0.15999999999996817</v>
      </c>
      <c r="H96" s="2">
        <f t="shared" si="7"/>
        <v>-0.28000000000002956</v>
      </c>
    </row>
    <row r="97" spans="1:8">
      <c r="A97">
        <v>433.34199999999998</v>
      </c>
      <c r="B97" s="4">
        <v>0.98077431404464599</v>
      </c>
      <c r="C97">
        <v>432.78800000000001</v>
      </c>
      <c r="D97" s="4">
        <v>1.6110403224119001</v>
      </c>
      <c r="E97">
        <f t="shared" si="5"/>
        <v>3.6490000000000009</v>
      </c>
      <c r="F97">
        <f t="shared" si="6"/>
        <v>3.2549999999999955</v>
      </c>
      <c r="G97" s="2">
        <f t="shared" si="4"/>
        <v>-0.55399999999997362</v>
      </c>
      <c r="H97" s="2">
        <f t="shared" si="7"/>
        <v>0.39400000000000546</v>
      </c>
    </row>
    <row r="98" spans="1:8">
      <c r="A98">
        <v>436.726</v>
      </c>
      <c r="B98" s="4">
        <v>0.97861873971543401</v>
      </c>
      <c r="C98">
        <v>435.43200000000002</v>
      </c>
      <c r="D98" s="4">
        <v>1.60891597005826</v>
      </c>
      <c r="E98">
        <f t="shared" si="5"/>
        <v>3.3840000000000146</v>
      </c>
      <c r="F98">
        <f t="shared" si="6"/>
        <v>2.6440000000000055</v>
      </c>
      <c r="G98" s="2">
        <f t="shared" si="4"/>
        <v>-1.2939999999999827</v>
      </c>
      <c r="H98" s="2">
        <f t="shared" si="7"/>
        <v>0.74000000000000909</v>
      </c>
    </row>
    <row r="99" spans="1:8">
      <c r="A99">
        <v>439.733</v>
      </c>
      <c r="B99" s="4">
        <v>0.97811648526501604</v>
      </c>
      <c r="C99">
        <v>439.24299999999999</v>
      </c>
      <c r="D99" s="4">
        <v>1.6070890713367001</v>
      </c>
      <c r="E99">
        <f t="shared" si="5"/>
        <v>3.007000000000005</v>
      </c>
      <c r="F99">
        <f t="shared" si="6"/>
        <v>3.8109999999999786</v>
      </c>
      <c r="G99" s="2">
        <f t="shared" si="4"/>
        <v>-0.49000000000000909</v>
      </c>
      <c r="H99" s="2">
        <f t="shared" si="7"/>
        <v>-0.80399999999997362</v>
      </c>
    </row>
    <row r="100" spans="1:8">
      <c r="A100">
        <v>443.09199999999998</v>
      </c>
      <c r="B100" s="4">
        <v>0.97658847129856796</v>
      </c>
      <c r="C100">
        <v>441.596</v>
      </c>
      <c r="D100" s="4">
        <v>1.6057675085684699</v>
      </c>
      <c r="E100">
        <f t="shared" si="5"/>
        <v>3.3589999999999804</v>
      </c>
      <c r="F100">
        <f t="shared" si="6"/>
        <v>2.3530000000000086</v>
      </c>
      <c r="G100" s="2">
        <f t="shared" si="4"/>
        <v>-1.4959999999999809</v>
      </c>
      <c r="H100" s="2">
        <f t="shared" si="7"/>
        <v>1.0059999999999718</v>
      </c>
    </row>
    <row r="101" spans="1:8">
      <c r="A101">
        <v>445.68700000000001</v>
      </c>
      <c r="B101" s="4">
        <v>0.97660183732745198</v>
      </c>
      <c r="C101">
        <v>445.04500000000002</v>
      </c>
      <c r="D101" s="4">
        <v>1.6052620147065899</v>
      </c>
      <c r="E101">
        <f t="shared" si="5"/>
        <v>2.5950000000000273</v>
      </c>
      <c r="F101">
        <f t="shared" si="6"/>
        <v>3.4490000000000123</v>
      </c>
      <c r="G101" s="2">
        <f t="shared" si="4"/>
        <v>-0.64199999999999591</v>
      </c>
      <c r="H101" s="2">
        <f t="shared" si="7"/>
        <v>-0.85399999999998499</v>
      </c>
    </row>
    <row r="102" spans="1:8">
      <c r="A102">
        <v>448.50900000000001</v>
      </c>
      <c r="B102" s="4">
        <v>0.97424799577395405</v>
      </c>
      <c r="C102">
        <v>447.87099999999998</v>
      </c>
      <c r="D102" s="4">
        <v>1.60397233523849</v>
      </c>
      <c r="E102">
        <f t="shared" si="5"/>
        <v>2.8220000000000027</v>
      </c>
      <c r="F102">
        <f t="shared" si="6"/>
        <v>2.825999999999965</v>
      </c>
      <c r="G102" s="2">
        <f t="shared" si="4"/>
        <v>-0.63800000000003365</v>
      </c>
      <c r="H102" s="2">
        <f t="shared" si="7"/>
        <v>-3.999999999962256E-3</v>
      </c>
    </row>
    <row r="103" spans="1:8">
      <c r="A103">
        <v>451.63499999999999</v>
      </c>
      <c r="B103" s="4">
        <v>0.97008209324781003</v>
      </c>
      <c r="C103">
        <v>451.447</v>
      </c>
      <c r="D103" s="4">
        <v>1.6054166806008601</v>
      </c>
      <c r="E103">
        <f t="shared" si="5"/>
        <v>3.1259999999999764</v>
      </c>
      <c r="F103">
        <f t="shared" si="6"/>
        <v>3.5760000000000218</v>
      </c>
      <c r="G103" s="2">
        <f t="shared" si="4"/>
        <v>-0.18799999999998818</v>
      </c>
      <c r="H103" s="2">
        <f t="shared" si="7"/>
        <v>-0.45000000000004547</v>
      </c>
    </row>
    <row r="104" spans="1:8">
      <c r="A104">
        <v>454.81299999999999</v>
      </c>
      <c r="B104" s="4">
        <v>0.96759308861512605</v>
      </c>
      <c r="C104">
        <v>454.298</v>
      </c>
      <c r="D104" s="4">
        <v>1.60678656384367</v>
      </c>
      <c r="E104">
        <f t="shared" si="5"/>
        <v>3.1779999999999973</v>
      </c>
      <c r="F104">
        <f t="shared" si="6"/>
        <v>2.8509999999999991</v>
      </c>
      <c r="G104" s="2">
        <f t="shared" si="4"/>
        <v>-0.51499999999998636</v>
      </c>
      <c r="H104" s="2">
        <f t="shared" si="7"/>
        <v>0.32699999999999818</v>
      </c>
    </row>
    <row r="105" spans="1:8">
      <c r="A105">
        <v>456.95100000000002</v>
      </c>
      <c r="B105" s="4">
        <v>0.96525865913258202</v>
      </c>
      <c r="C105">
        <v>456.625</v>
      </c>
      <c r="D105" s="4">
        <v>1.6073151875962699</v>
      </c>
      <c r="E105">
        <f t="shared" si="5"/>
        <v>2.1380000000000337</v>
      </c>
      <c r="F105">
        <f t="shared" si="6"/>
        <v>2.3269999999999982</v>
      </c>
      <c r="G105" s="2">
        <f t="shared" si="4"/>
        <v>-0.32600000000002183</v>
      </c>
      <c r="H105" s="2">
        <f t="shared" si="7"/>
        <v>-0.18899999999996453</v>
      </c>
    </row>
    <row r="106" spans="1:8">
      <c r="A106">
        <v>458.529</v>
      </c>
      <c r="B106" s="4">
        <v>0.96507060776142495</v>
      </c>
      <c r="C106">
        <v>460.35399999999998</v>
      </c>
      <c r="D106" s="4">
        <v>1.60636706827805</v>
      </c>
      <c r="E106">
        <f t="shared" si="5"/>
        <v>1.5779999999999745</v>
      </c>
      <c r="F106">
        <f t="shared" si="6"/>
        <v>3.728999999999985</v>
      </c>
      <c r="G106" s="2">
        <f t="shared" si="4"/>
        <v>1.8249999999999886</v>
      </c>
      <c r="H106" s="2">
        <f t="shared" si="7"/>
        <v>-2.1510000000000105</v>
      </c>
    </row>
    <row r="107" spans="1:8">
      <c r="A107">
        <v>462.76100000000002</v>
      </c>
      <c r="B107" s="4">
        <v>0.96722104739868298</v>
      </c>
      <c r="C107">
        <v>463.02199999999999</v>
      </c>
      <c r="D107" s="4">
        <v>1.6071258814238101</v>
      </c>
      <c r="E107">
        <f t="shared" si="5"/>
        <v>4.2320000000000277</v>
      </c>
      <c r="F107">
        <f t="shared" si="6"/>
        <v>2.6680000000000064</v>
      </c>
      <c r="G107" s="2">
        <f t="shared" si="4"/>
        <v>0.26099999999996726</v>
      </c>
      <c r="H107" s="2">
        <f t="shared" si="7"/>
        <v>1.5640000000000214</v>
      </c>
    </row>
    <row r="108" spans="1:8">
      <c r="A108">
        <v>466.44400000000002</v>
      </c>
      <c r="B108" s="4">
        <v>0.96314878994514996</v>
      </c>
      <c r="C108">
        <v>466.18299999999999</v>
      </c>
      <c r="D108" s="4">
        <v>1.61037755677864</v>
      </c>
      <c r="E108">
        <f t="shared" si="5"/>
        <v>3.6829999999999927</v>
      </c>
      <c r="F108">
        <f t="shared" si="6"/>
        <v>3.1610000000000014</v>
      </c>
      <c r="G108" s="2">
        <f t="shared" si="4"/>
        <v>-0.2610000000000241</v>
      </c>
      <c r="H108" s="2">
        <f t="shared" si="7"/>
        <v>0.52199999999999136</v>
      </c>
    </row>
    <row r="109" spans="1:8">
      <c r="A109">
        <v>469.83800000000002</v>
      </c>
      <c r="B109" s="4">
        <v>0.95928052662813401</v>
      </c>
      <c r="C109">
        <v>469.084</v>
      </c>
      <c r="D109" s="4">
        <v>1.61128459504268</v>
      </c>
      <c r="E109">
        <f t="shared" si="5"/>
        <v>3.3940000000000055</v>
      </c>
      <c r="F109">
        <f t="shared" si="6"/>
        <v>2.9010000000000105</v>
      </c>
      <c r="G109" s="2">
        <f t="shared" si="4"/>
        <v>-0.7540000000000191</v>
      </c>
      <c r="H109" s="2">
        <f t="shared" si="7"/>
        <v>0.492999999999995</v>
      </c>
    </row>
    <row r="110" spans="1:8">
      <c r="A110">
        <v>473.32</v>
      </c>
      <c r="B110" s="4">
        <v>0.95574315252697795</v>
      </c>
      <c r="C110">
        <v>473.78100000000001</v>
      </c>
      <c r="D110" s="4">
        <v>1.60893465933942</v>
      </c>
      <c r="E110">
        <f t="shared" si="5"/>
        <v>3.4819999999999709</v>
      </c>
      <c r="F110">
        <f t="shared" si="6"/>
        <v>4.6970000000000027</v>
      </c>
      <c r="G110" s="2">
        <f t="shared" si="4"/>
        <v>0.46100000000001273</v>
      </c>
      <c r="H110" s="2">
        <f t="shared" si="7"/>
        <v>-1.2150000000000318</v>
      </c>
    </row>
    <row r="111" spans="1:8">
      <c r="A111">
        <v>476.17500000000001</v>
      </c>
      <c r="B111" s="4">
        <v>0.95394991379113303</v>
      </c>
      <c r="C111">
        <v>476.02600000000001</v>
      </c>
      <c r="D111" s="4">
        <v>1.6110091292275199</v>
      </c>
      <c r="E111">
        <f t="shared" si="5"/>
        <v>2.8550000000000182</v>
      </c>
      <c r="F111">
        <f t="shared" si="6"/>
        <v>2.2450000000000045</v>
      </c>
      <c r="G111" s="2">
        <f t="shared" si="4"/>
        <v>-0.14900000000000091</v>
      </c>
      <c r="H111" s="2">
        <f t="shared" si="7"/>
        <v>0.61000000000001364</v>
      </c>
    </row>
    <row r="112" spans="1:8">
      <c r="A112">
        <v>479.64</v>
      </c>
      <c r="B112" s="4">
        <v>0.95206121731887605</v>
      </c>
      <c r="C112">
        <v>478.64100000000002</v>
      </c>
      <c r="D112" s="4">
        <v>1.6078240620501301</v>
      </c>
      <c r="E112">
        <f t="shared" si="5"/>
        <v>3.464999999999975</v>
      </c>
      <c r="F112">
        <f t="shared" si="6"/>
        <v>2.6150000000000091</v>
      </c>
      <c r="G112" s="2">
        <f t="shared" si="4"/>
        <v>-0.9989999999999668</v>
      </c>
      <c r="H112" s="2">
        <f t="shared" si="7"/>
        <v>0.84999999999996589</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Q117"/>
  <sheetViews>
    <sheetView workbookViewId="0">
      <selection activeCell="O13" sqref="O13"/>
    </sheetView>
  </sheetViews>
  <sheetFormatPr defaultRowHeight="15"/>
  <cols>
    <col min="2" max="2" width="9.140625" style="4"/>
    <col min="4" max="4" width="9.140625" style="4"/>
  </cols>
  <sheetData>
    <row r="1" spans="1:17">
      <c r="A1" t="s">
        <v>5</v>
      </c>
      <c r="C1" t="s">
        <v>8</v>
      </c>
      <c r="E1" t="s">
        <v>1</v>
      </c>
      <c r="G1" t="s">
        <v>31</v>
      </c>
      <c r="H1" t="s">
        <v>22</v>
      </c>
      <c r="K1" s="3" t="s">
        <v>32</v>
      </c>
      <c r="N1" s="1" t="s">
        <v>0</v>
      </c>
    </row>
    <row r="2" spans="1:17">
      <c r="A2" t="s">
        <v>6</v>
      </c>
      <c r="B2" s="4" t="s">
        <v>7</v>
      </c>
      <c r="C2" t="s">
        <v>6</v>
      </c>
      <c r="D2" s="4" t="s">
        <v>7</v>
      </c>
      <c r="E2" t="s">
        <v>5</v>
      </c>
      <c r="F2" s="9" t="s">
        <v>8</v>
      </c>
      <c r="J2" s="5"/>
      <c r="K2" s="5" t="s">
        <v>35</v>
      </c>
      <c r="L2" s="6">
        <f>AVERAGE(G3:G117)</f>
        <v>3.9713043478260684E-2</v>
      </c>
      <c r="M2" s="5"/>
      <c r="N2" s="5"/>
      <c r="O2" s="12" t="s">
        <v>5</v>
      </c>
      <c r="P2" s="12" t="s">
        <v>8</v>
      </c>
      <c r="Q2" s="5"/>
    </row>
    <row r="3" spans="1:17">
      <c r="A3">
        <v>134.16200000000001</v>
      </c>
      <c r="B3" s="4">
        <v>5.0436537492785796</v>
      </c>
      <c r="C3">
        <v>134.27799999999999</v>
      </c>
      <c r="D3" s="4">
        <v>3.85042590859066</v>
      </c>
      <c r="G3" s="2">
        <f>C3-A3</f>
        <v>0.11599999999998545</v>
      </c>
      <c r="J3" s="5"/>
      <c r="K3" s="5" t="s">
        <v>34</v>
      </c>
      <c r="L3" s="6">
        <f>STDEV(G4:G118)</f>
        <v>0.19557391787082345</v>
      </c>
      <c r="M3" s="5"/>
      <c r="N3" s="12" t="s">
        <v>35</v>
      </c>
      <c r="O3" s="13">
        <f>AVERAGE(E4:E117)</f>
        <v>3.0102280701754385</v>
      </c>
      <c r="P3" s="13">
        <f>AVERAGE(F4:F117)</f>
        <v>3.0098508771929824</v>
      </c>
      <c r="Q3" s="5"/>
    </row>
    <row r="4" spans="1:17">
      <c r="A4">
        <v>137.32400000000001</v>
      </c>
      <c r="B4" s="4">
        <v>5.04591671964348</v>
      </c>
      <c r="C4">
        <v>137.60400000000001</v>
      </c>
      <c r="D4" s="4">
        <v>3.8584776274768502</v>
      </c>
      <c r="E4">
        <f>A4-A3</f>
        <v>3.1620000000000061</v>
      </c>
      <c r="F4">
        <f>C4-C3</f>
        <v>3.3260000000000218</v>
      </c>
      <c r="G4" s="2">
        <f t="shared" ref="G4:G67" si="0">C4-A4</f>
        <v>0.28000000000000114</v>
      </c>
      <c r="H4" s="2">
        <f>E4-F4</f>
        <v>-0.16400000000001569</v>
      </c>
      <c r="J4" s="5"/>
      <c r="K4" s="5" t="s">
        <v>15</v>
      </c>
      <c r="L4" s="6">
        <f>MIN(G3:G117)</f>
        <v>-1.1220000000000141</v>
      </c>
      <c r="M4" s="5"/>
      <c r="N4" s="5" t="s">
        <v>34</v>
      </c>
      <c r="O4" s="13">
        <f>STDEV(E4:E117)</f>
        <v>0.74119384725258664</v>
      </c>
      <c r="P4" s="13">
        <f>STDEV(F4:F117)</f>
        <v>0.72109310130622972</v>
      </c>
      <c r="Q4" s="5"/>
    </row>
    <row r="5" spans="1:17">
      <c r="A5">
        <v>139.63200000000001</v>
      </c>
      <c r="B5" s="4">
        <v>5.04142913990579</v>
      </c>
      <c r="C5">
        <v>139.80600000000001</v>
      </c>
      <c r="D5" s="4">
        <v>3.8466027758669998</v>
      </c>
      <c r="E5">
        <f t="shared" ref="E5:E68" si="1">A5-A4</f>
        <v>2.3079999999999927</v>
      </c>
      <c r="F5">
        <f t="shared" ref="F5:F68" si="2">C5-C4</f>
        <v>2.2019999999999982</v>
      </c>
      <c r="G5" s="2">
        <f t="shared" si="0"/>
        <v>0.17400000000000659</v>
      </c>
      <c r="H5" s="2">
        <f t="shared" ref="H5:H68" si="3">E5-F5</f>
        <v>0.10599999999999454</v>
      </c>
      <c r="J5" s="5"/>
      <c r="K5" s="5" t="s">
        <v>16</v>
      </c>
      <c r="L5" s="6">
        <f>MAX(G3:G117)</f>
        <v>0.83800000000002228</v>
      </c>
      <c r="M5" s="5"/>
      <c r="N5" s="14" t="s">
        <v>36</v>
      </c>
      <c r="O5" s="13">
        <f>STDEV(E5:E118)/SQRT(COUNT(E5:E118))</f>
        <v>7.0023125528332925E-2</v>
      </c>
      <c r="P5" s="13">
        <f>STDEV(F5:F118)/SQRT(COUNT(F5:F118))</f>
        <v>6.8078402644006095E-2</v>
      </c>
      <c r="Q5" s="5"/>
    </row>
    <row r="6" spans="1:17">
      <c r="A6">
        <v>141.70500000000001</v>
      </c>
      <c r="B6" s="4">
        <v>5.0424568516631698</v>
      </c>
      <c r="C6">
        <v>141.636</v>
      </c>
      <c r="D6" s="4">
        <v>3.8453014980392899</v>
      </c>
      <c r="E6">
        <f t="shared" si="1"/>
        <v>2.0730000000000075</v>
      </c>
      <c r="F6">
        <f t="shared" si="2"/>
        <v>1.8299999999999841</v>
      </c>
      <c r="G6" s="2">
        <f t="shared" si="0"/>
        <v>-6.9000000000016826E-2</v>
      </c>
      <c r="H6" s="2">
        <f t="shared" si="3"/>
        <v>0.24300000000002342</v>
      </c>
      <c r="J6" s="5"/>
      <c r="K6" s="5"/>
      <c r="L6" s="5"/>
      <c r="M6" s="5"/>
      <c r="N6" s="12" t="s">
        <v>2</v>
      </c>
      <c r="O6" s="13">
        <f>MIN(E4:E117)</f>
        <v>0.8709999999999809</v>
      </c>
      <c r="P6" s="13">
        <f>MIN(F4:F117)</f>
        <v>1.2909999999999968</v>
      </c>
      <c r="Q6" s="5"/>
    </row>
    <row r="7" spans="1:17">
      <c r="A7">
        <v>143.161</v>
      </c>
      <c r="B7" s="4">
        <v>5.0423234337109299</v>
      </c>
      <c r="C7">
        <v>143.54</v>
      </c>
      <c r="D7" s="4">
        <v>3.8475248651624701</v>
      </c>
      <c r="E7">
        <f t="shared" si="1"/>
        <v>1.4559999999999889</v>
      </c>
      <c r="F7">
        <f t="shared" si="2"/>
        <v>1.9039999999999964</v>
      </c>
      <c r="G7" s="2">
        <f t="shared" si="0"/>
        <v>0.37899999999999068</v>
      </c>
      <c r="H7" s="2">
        <f t="shared" si="3"/>
        <v>-0.4480000000000075</v>
      </c>
      <c r="J7" s="5"/>
      <c r="K7" s="5"/>
      <c r="L7" s="5"/>
      <c r="M7" s="5"/>
      <c r="N7" s="12" t="s">
        <v>3</v>
      </c>
      <c r="O7" s="13">
        <f>MAX(E4:E117)</f>
        <v>5.7559999999999718</v>
      </c>
      <c r="P7" s="13">
        <f>MAX(F4:F117)</f>
        <v>5.146000000000015</v>
      </c>
      <c r="Q7" s="5"/>
    </row>
    <row r="8" spans="1:17">
      <c r="A8">
        <v>145.679</v>
      </c>
      <c r="B8" s="4">
        <v>5.0418098977301096</v>
      </c>
      <c r="C8">
        <v>145.97200000000001</v>
      </c>
      <c r="D8" s="4">
        <v>3.8406084943724799</v>
      </c>
      <c r="E8">
        <f t="shared" si="1"/>
        <v>2.5180000000000007</v>
      </c>
      <c r="F8">
        <f t="shared" si="2"/>
        <v>2.4320000000000164</v>
      </c>
      <c r="G8" s="2">
        <f t="shared" si="0"/>
        <v>0.29300000000000637</v>
      </c>
      <c r="H8" s="2">
        <f t="shared" si="3"/>
        <v>8.5999999999984311E-2</v>
      </c>
      <c r="J8" s="5"/>
      <c r="K8" s="5"/>
      <c r="L8" s="5"/>
      <c r="M8" s="5"/>
      <c r="N8" s="12" t="s">
        <v>4</v>
      </c>
      <c r="O8" s="13">
        <f>60/O3</f>
        <v>19.932044549867996</v>
      </c>
      <c r="P8" s="13">
        <f>60/P3</f>
        <v>19.934542423562398</v>
      </c>
      <c r="Q8" s="5"/>
    </row>
    <row r="9" spans="1:17">
      <c r="A9">
        <v>147.17699999999999</v>
      </c>
      <c r="B9" s="4">
        <v>5.0424569785404803</v>
      </c>
      <c r="C9">
        <v>147.5</v>
      </c>
      <c r="D9" s="4">
        <v>3.84507597553436</v>
      </c>
      <c r="E9">
        <f t="shared" si="1"/>
        <v>1.4979999999999905</v>
      </c>
      <c r="F9">
        <f t="shared" si="2"/>
        <v>1.5279999999999916</v>
      </c>
      <c r="G9" s="2">
        <f t="shared" si="0"/>
        <v>0.3230000000000075</v>
      </c>
      <c r="H9" s="2">
        <f t="shared" si="3"/>
        <v>-3.0000000000001137E-2</v>
      </c>
    </row>
    <row r="10" spans="1:17">
      <c r="A10">
        <v>150.11799999999999</v>
      </c>
      <c r="B10" s="4">
        <v>5.0435174192622796</v>
      </c>
      <c r="C10">
        <v>150.40899999999999</v>
      </c>
      <c r="D10" s="4">
        <v>3.8474381385644101</v>
      </c>
      <c r="E10">
        <f t="shared" si="1"/>
        <v>2.9410000000000025</v>
      </c>
      <c r="F10">
        <f t="shared" si="2"/>
        <v>2.9089999999999918</v>
      </c>
      <c r="G10" s="2">
        <f t="shared" si="0"/>
        <v>0.29099999999999682</v>
      </c>
      <c r="H10" s="2">
        <f t="shared" si="3"/>
        <v>3.2000000000010687E-2</v>
      </c>
      <c r="N10" t="s">
        <v>22</v>
      </c>
      <c r="O10" s="2">
        <f>AVERAGE(H4:H107)</f>
        <v>1.3557692307688723E-3</v>
      </c>
    </row>
    <row r="11" spans="1:17">
      <c r="A11">
        <v>154.05799999999999</v>
      </c>
      <c r="B11" s="4">
        <v>5.0448194131015303</v>
      </c>
      <c r="C11">
        <v>154.26400000000001</v>
      </c>
      <c r="D11" s="4">
        <v>3.85455789469535</v>
      </c>
      <c r="E11">
        <f t="shared" si="1"/>
        <v>3.9399999999999977</v>
      </c>
      <c r="F11">
        <f t="shared" si="2"/>
        <v>3.8550000000000182</v>
      </c>
      <c r="G11" s="2">
        <f t="shared" si="0"/>
        <v>0.20600000000001728</v>
      </c>
      <c r="H11" s="2">
        <f t="shared" si="3"/>
        <v>8.4999999999979536E-2</v>
      </c>
    </row>
    <row r="12" spans="1:17">
      <c r="A12">
        <v>157.142</v>
      </c>
      <c r="B12" s="4">
        <v>5.04222764485566</v>
      </c>
      <c r="C12">
        <v>157.41200000000001</v>
      </c>
      <c r="D12" s="4">
        <v>3.8488773408438601</v>
      </c>
      <c r="E12">
        <f t="shared" si="1"/>
        <v>3.0840000000000032</v>
      </c>
      <c r="F12">
        <f t="shared" si="2"/>
        <v>3.1479999999999961</v>
      </c>
      <c r="G12" s="2">
        <f t="shared" si="0"/>
        <v>0.27000000000001023</v>
      </c>
      <c r="H12" s="2">
        <f t="shared" si="3"/>
        <v>-6.3999999999992951E-2</v>
      </c>
    </row>
    <row r="13" spans="1:17">
      <c r="A13">
        <v>160.42500000000001</v>
      </c>
      <c r="B13" s="4">
        <v>5.0413742482104702</v>
      </c>
      <c r="C13">
        <v>160.43700000000001</v>
      </c>
      <c r="D13" s="4">
        <v>3.84769687879677</v>
      </c>
      <c r="E13">
        <f t="shared" si="1"/>
        <v>3.2830000000000155</v>
      </c>
      <c r="F13">
        <f t="shared" si="2"/>
        <v>3.0250000000000057</v>
      </c>
      <c r="G13" s="2">
        <f t="shared" si="0"/>
        <v>1.2000000000000455E-2</v>
      </c>
      <c r="H13" s="2">
        <f t="shared" si="3"/>
        <v>0.25800000000000978</v>
      </c>
    </row>
    <row r="14" spans="1:17">
      <c r="A14">
        <v>162.93799999999999</v>
      </c>
      <c r="B14" s="4">
        <v>5.0393674202091896</v>
      </c>
      <c r="C14">
        <v>163.07599999999999</v>
      </c>
      <c r="D14" s="4">
        <v>3.8403776386432602</v>
      </c>
      <c r="E14">
        <f t="shared" si="1"/>
        <v>2.5129999999999768</v>
      </c>
      <c r="F14">
        <f t="shared" si="2"/>
        <v>2.6389999999999816</v>
      </c>
      <c r="G14" s="2">
        <f t="shared" si="0"/>
        <v>0.13800000000000523</v>
      </c>
      <c r="H14" s="2">
        <f t="shared" si="3"/>
        <v>-0.12600000000000477</v>
      </c>
    </row>
    <row r="15" spans="1:17">
      <c r="A15">
        <v>164.684</v>
      </c>
      <c r="B15" s="4">
        <v>5.0443159622452098</v>
      </c>
      <c r="C15">
        <v>164.77699999999999</v>
      </c>
      <c r="D15" s="4">
        <v>3.8485586690631401</v>
      </c>
      <c r="E15">
        <f t="shared" si="1"/>
        <v>1.7460000000000093</v>
      </c>
      <c r="F15">
        <f t="shared" si="2"/>
        <v>1.7009999999999934</v>
      </c>
      <c r="G15" s="2">
        <f t="shared" si="0"/>
        <v>9.2999999999989313E-2</v>
      </c>
      <c r="H15" s="2">
        <f t="shared" si="3"/>
        <v>4.5000000000015916E-2</v>
      </c>
    </row>
    <row r="16" spans="1:17">
      <c r="A16">
        <v>167.28100000000001</v>
      </c>
      <c r="B16" s="4">
        <v>5.0427127405987502</v>
      </c>
      <c r="C16">
        <v>167.423</v>
      </c>
      <c r="D16" s="4">
        <v>3.8472252381407599</v>
      </c>
      <c r="E16">
        <f t="shared" si="1"/>
        <v>2.5970000000000084</v>
      </c>
      <c r="F16">
        <f t="shared" si="2"/>
        <v>2.646000000000015</v>
      </c>
      <c r="G16" s="2">
        <f t="shared" si="0"/>
        <v>0.14199999999999591</v>
      </c>
      <c r="H16" s="2">
        <f t="shared" si="3"/>
        <v>-4.9000000000006594E-2</v>
      </c>
    </row>
    <row r="17" spans="1:8">
      <c r="A17">
        <v>170.48099999999999</v>
      </c>
      <c r="B17" s="4">
        <v>5.0407838986723004</v>
      </c>
      <c r="C17">
        <v>170.67599999999999</v>
      </c>
      <c r="D17" s="4">
        <v>3.8464173996315498</v>
      </c>
      <c r="E17">
        <f t="shared" si="1"/>
        <v>3.1999999999999886</v>
      </c>
      <c r="F17">
        <f t="shared" si="2"/>
        <v>3.2529999999999859</v>
      </c>
      <c r="G17" s="2">
        <f t="shared" si="0"/>
        <v>0.19499999999999318</v>
      </c>
      <c r="H17" s="2">
        <f t="shared" si="3"/>
        <v>-5.2999999999997272E-2</v>
      </c>
    </row>
    <row r="18" spans="1:8">
      <c r="A18">
        <v>173.56200000000001</v>
      </c>
      <c r="B18" s="4">
        <v>5.0403948964482703</v>
      </c>
      <c r="C18">
        <v>173.857</v>
      </c>
      <c r="D18" s="4">
        <v>3.8447387946045102</v>
      </c>
      <c r="E18">
        <f t="shared" si="1"/>
        <v>3.0810000000000173</v>
      </c>
      <c r="F18">
        <f t="shared" si="2"/>
        <v>3.1810000000000116</v>
      </c>
      <c r="G18" s="2">
        <f t="shared" si="0"/>
        <v>0.29499999999998749</v>
      </c>
      <c r="H18" s="2">
        <f t="shared" si="3"/>
        <v>-9.9999999999994316E-2</v>
      </c>
    </row>
    <row r="19" spans="1:8">
      <c r="A19">
        <v>176.809</v>
      </c>
      <c r="B19" s="4">
        <v>5.0395754139418099</v>
      </c>
      <c r="C19">
        <v>176.822</v>
      </c>
      <c r="D19" s="4">
        <v>3.8455768469005598</v>
      </c>
      <c r="E19">
        <f t="shared" si="1"/>
        <v>3.2469999999999857</v>
      </c>
      <c r="F19">
        <f t="shared" si="2"/>
        <v>2.9650000000000034</v>
      </c>
      <c r="G19" s="2">
        <f t="shared" si="0"/>
        <v>1.300000000000523E-2</v>
      </c>
      <c r="H19" s="2">
        <f t="shared" si="3"/>
        <v>0.28199999999998226</v>
      </c>
    </row>
    <row r="20" spans="1:8">
      <c r="A20">
        <v>180.51</v>
      </c>
      <c r="B20" s="4">
        <v>5.0388523499150004</v>
      </c>
      <c r="C20">
        <v>180.684</v>
      </c>
      <c r="D20" s="4">
        <v>3.8365036090345601</v>
      </c>
      <c r="E20">
        <f t="shared" si="1"/>
        <v>3.7009999999999934</v>
      </c>
      <c r="F20">
        <f t="shared" si="2"/>
        <v>3.8619999999999948</v>
      </c>
      <c r="G20" s="2">
        <f t="shared" si="0"/>
        <v>0.17400000000000659</v>
      </c>
      <c r="H20" s="2">
        <f t="shared" si="3"/>
        <v>-0.16100000000000136</v>
      </c>
    </row>
    <row r="21" spans="1:8">
      <c r="A21">
        <v>182.95400000000001</v>
      </c>
      <c r="B21" s="4">
        <v>5.0424616119396601</v>
      </c>
      <c r="C21">
        <v>182.99600000000001</v>
      </c>
      <c r="D21" s="4">
        <v>3.8429555818357599</v>
      </c>
      <c r="E21">
        <f t="shared" si="1"/>
        <v>2.4440000000000168</v>
      </c>
      <c r="F21">
        <f t="shared" si="2"/>
        <v>2.3120000000000118</v>
      </c>
      <c r="G21" s="2">
        <f t="shared" si="0"/>
        <v>4.2000000000001592E-2</v>
      </c>
      <c r="H21" s="2">
        <f t="shared" si="3"/>
        <v>0.132000000000005</v>
      </c>
    </row>
    <row r="22" spans="1:8">
      <c r="A22">
        <v>184.249</v>
      </c>
      <c r="B22" s="4">
        <v>5.0427643947375804</v>
      </c>
      <c r="C22">
        <v>184.43100000000001</v>
      </c>
      <c r="D22" s="4">
        <v>3.8426850256626599</v>
      </c>
      <c r="E22">
        <f t="shared" si="1"/>
        <v>1.2949999999999875</v>
      </c>
      <c r="F22">
        <f t="shared" si="2"/>
        <v>1.4350000000000023</v>
      </c>
      <c r="G22" s="2">
        <f t="shared" si="0"/>
        <v>0.18200000000001637</v>
      </c>
      <c r="H22" s="2">
        <f t="shared" si="3"/>
        <v>-0.14000000000001478</v>
      </c>
    </row>
    <row r="23" spans="1:8">
      <c r="A23">
        <v>187.57900000000001</v>
      </c>
      <c r="B23" s="4">
        <v>5.0440790842508703</v>
      </c>
      <c r="C23">
        <v>187.572</v>
      </c>
      <c r="D23" s="4">
        <v>3.8485545870701698</v>
      </c>
      <c r="E23">
        <f t="shared" si="1"/>
        <v>3.3300000000000125</v>
      </c>
      <c r="F23">
        <f t="shared" si="2"/>
        <v>3.1409999999999911</v>
      </c>
      <c r="G23" s="2">
        <f t="shared" si="0"/>
        <v>-7.0000000000050022E-3</v>
      </c>
      <c r="H23" s="2">
        <f t="shared" si="3"/>
        <v>0.18900000000002137</v>
      </c>
    </row>
    <row r="24" spans="1:8">
      <c r="A24">
        <v>190.77199999999999</v>
      </c>
      <c r="B24" s="4">
        <v>5.0437605739371598</v>
      </c>
      <c r="C24">
        <v>190.83699999999999</v>
      </c>
      <c r="D24" s="4">
        <v>3.8462101220298401</v>
      </c>
      <c r="E24">
        <f t="shared" si="1"/>
        <v>3.1929999999999836</v>
      </c>
      <c r="F24">
        <f t="shared" si="2"/>
        <v>3.2649999999999864</v>
      </c>
      <c r="G24" s="2">
        <f t="shared" si="0"/>
        <v>6.4999999999997726E-2</v>
      </c>
      <c r="H24" s="2">
        <f t="shared" si="3"/>
        <v>-7.2000000000002728E-2</v>
      </c>
    </row>
    <row r="25" spans="1:8">
      <c r="A25">
        <v>194.393</v>
      </c>
      <c r="B25" s="4">
        <v>5.0402724324678498</v>
      </c>
      <c r="C25">
        <v>194.517</v>
      </c>
      <c r="D25" s="4">
        <v>3.8402288386071199</v>
      </c>
      <c r="E25">
        <f t="shared" si="1"/>
        <v>3.6210000000000093</v>
      </c>
      <c r="F25">
        <f t="shared" si="2"/>
        <v>3.6800000000000068</v>
      </c>
      <c r="G25" s="2">
        <f t="shared" si="0"/>
        <v>0.12399999999999523</v>
      </c>
      <c r="H25" s="2">
        <f t="shared" si="3"/>
        <v>-5.8999999999997499E-2</v>
      </c>
    </row>
    <row r="26" spans="1:8">
      <c r="A26">
        <v>197.6</v>
      </c>
      <c r="B26" s="4">
        <v>5.0415504578125603</v>
      </c>
      <c r="C26">
        <v>197.62</v>
      </c>
      <c r="D26" s="4">
        <v>3.8404073413334698</v>
      </c>
      <c r="E26">
        <f t="shared" si="1"/>
        <v>3.2069999999999936</v>
      </c>
      <c r="F26">
        <f t="shared" si="2"/>
        <v>3.1030000000000086</v>
      </c>
      <c r="G26" s="2">
        <f t="shared" si="0"/>
        <v>2.0000000000010232E-2</v>
      </c>
      <c r="H26" s="2">
        <f t="shared" si="3"/>
        <v>0.10399999999998499</v>
      </c>
    </row>
    <row r="27" spans="1:8">
      <c r="A27">
        <v>199.99600000000001</v>
      </c>
      <c r="B27" s="4">
        <v>5.0399112262282104</v>
      </c>
      <c r="C27">
        <v>199.988</v>
      </c>
      <c r="D27" s="4">
        <v>3.8323833411992201</v>
      </c>
      <c r="E27">
        <f t="shared" si="1"/>
        <v>2.396000000000015</v>
      </c>
      <c r="F27">
        <f t="shared" si="2"/>
        <v>2.367999999999995</v>
      </c>
      <c r="G27" s="2">
        <f t="shared" si="0"/>
        <v>-8.0000000000097771E-3</v>
      </c>
      <c r="H27" s="2">
        <f t="shared" si="3"/>
        <v>2.8000000000020009E-2</v>
      </c>
    </row>
    <row r="28" spans="1:8">
      <c r="A28">
        <v>202.32900000000001</v>
      </c>
      <c r="B28" s="4">
        <v>5.0415260757728397</v>
      </c>
      <c r="C28">
        <v>202.624</v>
      </c>
      <c r="D28" s="4">
        <v>3.8291876866900498</v>
      </c>
      <c r="E28">
        <f t="shared" si="1"/>
        <v>2.3329999999999984</v>
      </c>
      <c r="F28">
        <f t="shared" si="2"/>
        <v>2.6359999999999957</v>
      </c>
      <c r="G28" s="2">
        <f t="shared" si="0"/>
        <v>0.29499999999998749</v>
      </c>
      <c r="H28" s="2">
        <f t="shared" si="3"/>
        <v>-0.30299999999999727</v>
      </c>
    </row>
    <row r="29" spans="1:8">
      <c r="A29">
        <v>205.66200000000001</v>
      </c>
      <c r="B29" s="4">
        <v>5.0482229091323401</v>
      </c>
      <c r="C29">
        <v>205.46199999999999</v>
      </c>
      <c r="D29" s="4">
        <v>3.8366796621432502</v>
      </c>
      <c r="E29">
        <f t="shared" si="1"/>
        <v>3.3329999999999984</v>
      </c>
      <c r="F29">
        <f t="shared" si="2"/>
        <v>2.8379999999999939</v>
      </c>
      <c r="G29" s="2">
        <f t="shared" si="0"/>
        <v>-0.20000000000001705</v>
      </c>
      <c r="H29" s="2">
        <f t="shared" si="3"/>
        <v>0.49500000000000455</v>
      </c>
    </row>
    <row r="30" spans="1:8">
      <c r="A30">
        <v>208.40100000000001</v>
      </c>
      <c r="B30" s="4">
        <v>5.0461463525488304</v>
      </c>
      <c r="C30">
        <v>208.62799999999999</v>
      </c>
      <c r="D30" s="4">
        <v>3.8365268977827198</v>
      </c>
      <c r="E30">
        <f t="shared" si="1"/>
        <v>2.7390000000000043</v>
      </c>
      <c r="F30">
        <f t="shared" si="2"/>
        <v>3.1659999999999968</v>
      </c>
      <c r="G30" s="2">
        <f t="shared" si="0"/>
        <v>0.22699999999997544</v>
      </c>
      <c r="H30" s="2">
        <f t="shared" si="3"/>
        <v>-0.4269999999999925</v>
      </c>
    </row>
    <row r="31" spans="1:8">
      <c r="A31">
        <v>211.684</v>
      </c>
      <c r="B31" s="4">
        <v>5.0454041661933697</v>
      </c>
      <c r="C31">
        <v>211.72200000000001</v>
      </c>
      <c r="D31" s="4">
        <v>3.8348734795586701</v>
      </c>
      <c r="E31">
        <f t="shared" si="1"/>
        <v>3.282999999999987</v>
      </c>
      <c r="F31">
        <f t="shared" si="2"/>
        <v>3.0940000000000225</v>
      </c>
      <c r="G31" s="2">
        <f t="shared" si="0"/>
        <v>3.8000000000010914E-2</v>
      </c>
      <c r="H31" s="2">
        <f t="shared" si="3"/>
        <v>0.18899999999996453</v>
      </c>
    </row>
    <row r="32" spans="1:8">
      <c r="A32">
        <v>215.60499999999999</v>
      </c>
      <c r="B32" s="4">
        <v>5.0470326454940997</v>
      </c>
      <c r="C32">
        <v>215.67500000000001</v>
      </c>
      <c r="D32" s="4">
        <v>3.83662023746477</v>
      </c>
      <c r="E32">
        <f t="shared" si="1"/>
        <v>3.9209999999999923</v>
      </c>
      <c r="F32">
        <f t="shared" si="2"/>
        <v>3.953000000000003</v>
      </c>
      <c r="G32" s="2">
        <f t="shared" si="0"/>
        <v>7.00000000000216E-2</v>
      </c>
      <c r="H32" s="2">
        <f t="shared" si="3"/>
        <v>-3.2000000000010687E-2</v>
      </c>
    </row>
    <row r="33" spans="1:8">
      <c r="A33">
        <v>218.22300000000001</v>
      </c>
      <c r="B33" s="4">
        <v>5.04143939850547</v>
      </c>
      <c r="C33">
        <v>218.16300000000001</v>
      </c>
      <c r="D33" s="4">
        <v>3.8298147114540799</v>
      </c>
      <c r="E33">
        <f t="shared" si="1"/>
        <v>2.6180000000000234</v>
      </c>
      <c r="F33">
        <f t="shared" si="2"/>
        <v>2.4879999999999995</v>
      </c>
      <c r="G33" s="2">
        <f t="shared" si="0"/>
        <v>-6.0000000000002274E-2</v>
      </c>
      <c r="H33" s="2">
        <f t="shared" si="3"/>
        <v>0.13000000000002387</v>
      </c>
    </row>
    <row r="34" spans="1:8">
      <c r="A34">
        <v>221.25700000000001</v>
      </c>
      <c r="B34" s="4">
        <v>5.0462475458920899</v>
      </c>
      <c r="C34">
        <v>221.12799999999999</v>
      </c>
      <c r="D34" s="4">
        <v>3.8319292998393601</v>
      </c>
      <c r="E34">
        <f t="shared" si="1"/>
        <v>3.0339999999999918</v>
      </c>
      <c r="F34">
        <f t="shared" si="2"/>
        <v>2.964999999999975</v>
      </c>
      <c r="G34" s="2">
        <f t="shared" si="0"/>
        <v>-0.1290000000000191</v>
      </c>
      <c r="H34" s="2">
        <f t="shared" si="3"/>
        <v>6.9000000000016826E-2</v>
      </c>
    </row>
    <row r="35" spans="1:8">
      <c r="A35">
        <v>223.80600000000001</v>
      </c>
      <c r="B35" s="4">
        <v>5.0438705500171999</v>
      </c>
      <c r="C35">
        <v>224.05699999999999</v>
      </c>
      <c r="D35" s="4">
        <v>3.8252015702540598</v>
      </c>
      <c r="E35">
        <f t="shared" si="1"/>
        <v>2.5490000000000066</v>
      </c>
      <c r="F35">
        <f t="shared" si="2"/>
        <v>2.929000000000002</v>
      </c>
      <c r="G35" s="2">
        <f t="shared" si="0"/>
        <v>0.25099999999997635</v>
      </c>
      <c r="H35" s="2">
        <f t="shared" si="3"/>
        <v>-0.37999999999999545</v>
      </c>
    </row>
    <row r="36" spans="1:8">
      <c r="A36">
        <v>226.97300000000001</v>
      </c>
      <c r="B36" s="4">
        <v>5.0475469426098298</v>
      </c>
      <c r="C36">
        <v>227.02500000000001</v>
      </c>
      <c r="D36" s="4">
        <v>3.8311054235405799</v>
      </c>
      <c r="E36">
        <f t="shared" si="1"/>
        <v>3.1670000000000016</v>
      </c>
      <c r="F36">
        <f t="shared" si="2"/>
        <v>2.9680000000000177</v>
      </c>
      <c r="G36" s="2">
        <f t="shared" si="0"/>
        <v>5.1999999999992497E-2</v>
      </c>
      <c r="H36" s="2">
        <f t="shared" si="3"/>
        <v>0.19899999999998386</v>
      </c>
    </row>
    <row r="37" spans="1:8">
      <c r="A37">
        <v>231.273</v>
      </c>
      <c r="B37" s="4">
        <v>5.0478387657304999</v>
      </c>
      <c r="C37">
        <v>231.31100000000001</v>
      </c>
      <c r="D37" s="4">
        <v>3.8349589440295802</v>
      </c>
      <c r="E37">
        <f t="shared" si="1"/>
        <v>4.2999999999999829</v>
      </c>
      <c r="F37">
        <f t="shared" si="2"/>
        <v>4.2860000000000014</v>
      </c>
      <c r="G37" s="2">
        <f t="shared" si="0"/>
        <v>3.8000000000010914E-2</v>
      </c>
      <c r="H37" s="2">
        <f t="shared" si="3"/>
        <v>1.3999999999981583E-2</v>
      </c>
    </row>
    <row r="38" spans="1:8">
      <c r="A38">
        <v>234.196</v>
      </c>
      <c r="B38" s="4">
        <v>5.04781692082872</v>
      </c>
      <c r="C38">
        <v>234.346</v>
      </c>
      <c r="D38" s="4">
        <v>3.8326036512332902</v>
      </c>
      <c r="E38">
        <f t="shared" si="1"/>
        <v>2.9230000000000018</v>
      </c>
      <c r="F38">
        <f t="shared" si="2"/>
        <v>3.0349999999999966</v>
      </c>
      <c r="G38" s="2">
        <f t="shared" si="0"/>
        <v>0.15000000000000568</v>
      </c>
      <c r="H38" s="2">
        <f t="shared" si="3"/>
        <v>-0.11199999999999477</v>
      </c>
    </row>
    <row r="39" spans="1:8">
      <c r="A39">
        <v>237.64599999999999</v>
      </c>
      <c r="B39" s="4">
        <v>5.04782110238461</v>
      </c>
      <c r="C39">
        <v>237.589</v>
      </c>
      <c r="D39" s="4">
        <v>3.8350814348210802</v>
      </c>
      <c r="E39">
        <f t="shared" si="1"/>
        <v>3.4499999999999886</v>
      </c>
      <c r="F39">
        <f t="shared" si="2"/>
        <v>3.242999999999995</v>
      </c>
      <c r="G39" s="2">
        <f t="shared" si="0"/>
        <v>-5.6999999999987949E-2</v>
      </c>
      <c r="H39" s="2">
        <f t="shared" si="3"/>
        <v>0.20699999999999363</v>
      </c>
    </row>
    <row r="40" spans="1:8">
      <c r="A40">
        <v>241.01400000000001</v>
      </c>
      <c r="B40" s="4">
        <v>5.0485745058862497</v>
      </c>
      <c r="C40">
        <v>241.02799999999999</v>
      </c>
      <c r="D40" s="4">
        <v>3.8345244703143</v>
      </c>
      <c r="E40">
        <f t="shared" si="1"/>
        <v>3.3680000000000234</v>
      </c>
      <c r="F40">
        <f t="shared" si="2"/>
        <v>3.438999999999993</v>
      </c>
      <c r="G40" s="2">
        <f t="shared" si="0"/>
        <v>1.3999999999981583E-2</v>
      </c>
      <c r="H40" s="2">
        <f t="shared" si="3"/>
        <v>-7.0999999999969532E-2</v>
      </c>
    </row>
    <row r="41" spans="1:8">
      <c r="A41">
        <v>243.17099999999999</v>
      </c>
      <c r="B41" s="4">
        <v>5.0474924808108401</v>
      </c>
      <c r="C41">
        <v>243.173</v>
      </c>
      <c r="D41" s="4">
        <v>3.8324329989663899</v>
      </c>
      <c r="E41">
        <f t="shared" si="1"/>
        <v>2.1569999999999823</v>
      </c>
      <c r="F41">
        <f t="shared" si="2"/>
        <v>2.1450000000000102</v>
      </c>
      <c r="G41" s="2">
        <f t="shared" si="0"/>
        <v>2.0000000000095497E-3</v>
      </c>
      <c r="H41" s="2">
        <f t="shared" si="3"/>
        <v>1.1999999999972033E-2</v>
      </c>
    </row>
    <row r="42" spans="1:8">
      <c r="A42">
        <v>245.006</v>
      </c>
      <c r="B42" s="4">
        <v>5.0476398215518401</v>
      </c>
      <c r="C42">
        <v>245.06899999999999</v>
      </c>
      <c r="D42" s="4">
        <v>3.8333607250017598</v>
      </c>
      <c r="E42">
        <f t="shared" si="1"/>
        <v>1.835000000000008</v>
      </c>
      <c r="F42">
        <f t="shared" si="2"/>
        <v>1.8959999999999866</v>
      </c>
      <c r="G42" s="2">
        <f t="shared" si="0"/>
        <v>6.2999999999988177E-2</v>
      </c>
      <c r="H42" s="2">
        <f t="shared" si="3"/>
        <v>-6.0999999999978627E-2</v>
      </c>
    </row>
    <row r="43" spans="1:8">
      <c r="A43">
        <v>248.113</v>
      </c>
      <c r="B43" s="4">
        <v>5.0482459862646403</v>
      </c>
      <c r="C43">
        <v>248.11500000000001</v>
      </c>
      <c r="D43" s="4">
        <v>3.8325253349819599</v>
      </c>
      <c r="E43">
        <f t="shared" si="1"/>
        <v>3.1069999999999993</v>
      </c>
      <c r="F43">
        <f t="shared" si="2"/>
        <v>3.0460000000000207</v>
      </c>
      <c r="G43" s="2">
        <f t="shared" si="0"/>
        <v>2.0000000000095497E-3</v>
      </c>
      <c r="H43" s="2">
        <f t="shared" si="3"/>
        <v>6.0999999999978627E-2</v>
      </c>
    </row>
    <row r="44" spans="1:8">
      <c r="A44">
        <v>251.45500000000001</v>
      </c>
      <c r="B44" s="4">
        <v>5.0485700818681201</v>
      </c>
      <c r="C44">
        <v>251.44499999999999</v>
      </c>
      <c r="D44" s="4">
        <v>3.8319323484719101</v>
      </c>
      <c r="E44">
        <f t="shared" si="1"/>
        <v>3.342000000000013</v>
      </c>
      <c r="F44">
        <f t="shared" si="2"/>
        <v>3.3299999999999841</v>
      </c>
      <c r="G44" s="2">
        <f t="shared" si="0"/>
        <v>-1.0000000000019327E-2</v>
      </c>
      <c r="H44" s="2">
        <f t="shared" si="3"/>
        <v>1.2000000000028876E-2</v>
      </c>
    </row>
    <row r="45" spans="1:8">
      <c r="A45">
        <v>254.95</v>
      </c>
      <c r="B45" s="4">
        <v>5.04989374623253</v>
      </c>
      <c r="C45">
        <v>254.994</v>
      </c>
      <c r="D45" s="4">
        <v>3.8330639022307</v>
      </c>
      <c r="E45">
        <f t="shared" si="1"/>
        <v>3.4949999999999761</v>
      </c>
      <c r="F45">
        <f t="shared" si="2"/>
        <v>3.5490000000000066</v>
      </c>
      <c r="G45" s="2">
        <f t="shared" si="0"/>
        <v>4.4000000000011141E-2</v>
      </c>
      <c r="H45" s="2">
        <f t="shared" si="3"/>
        <v>-5.4000000000030468E-2</v>
      </c>
    </row>
    <row r="46" spans="1:8">
      <c r="A46">
        <v>258.47199999999998</v>
      </c>
      <c r="B46" s="4">
        <v>5.0500126308762301</v>
      </c>
      <c r="C46">
        <v>258.47899999999998</v>
      </c>
      <c r="D46" s="4">
        <v>3.8328605706740499</v>
      </c>
      <c r="E46">
        <f t="shared" si="1"/>
        <v>3.5219999999999914</v>
      </c>
      <c r="F46">
        <f t="shared" si="2"/>
        <v>3.4849999999999852</v>
      </c>
      <c r="G46" s="2">
        <f t="shared" si="0"/>
        <v>7.0000000000050022E-3</v>
      </c>
      <c r="H46" s="2">
        <f t="shared" si="3"/>
        <v>3.7000000000006139E-2</v>
      </c>
    </row>
    <row r="47" spans="1:8">
      <c r="A47">
        <v>261.99599999999998</v>
      </c>
      <c r="B47" s="4">
        <v>5.0501779876511899</v>
      </c>
      <c r="C47">
        <v>262.05700000000002</v>
      </c>
      <c r="D47" s="4">
        <v>3.83152638563601</v>
      </c>
      <c r="E47">
        <f t="shared" si="1"/>
        <v>3.5240000000000009</v>
      </c>
      <c r="F47">
        <f t="shared" si="2"/>
        <v>3.5780000000000314</v>
      </c>
      <c r="G47" s="2">
        <f t="shared" si="0"/>
        <v>6.100000000003547E-2</v>
      </c>
      <c r="H47" s="2">
        <f t="shared" si="3"/>
        <v>-5.4000000000030468E-2</v>
      </c>
    </row>
    <row r="48" spans="1:8">
      <c r="A48">
        <v>264.97699999999998</v>
      </c>
      <c r="B48" s="4">
        <v>5.0512890447235801</v>
      </c>
      <c r="C48">
        <v>265.03100000000001</v>
      </c>
      <c r="D48" s="4">
        <v>3.8332227033272899</v>
      </c>
      <c r="E48">
        <f t="shared" si="1"/>
        <v>2.9809999999999945</v>
      </c>
      <c r="F48">
        <f t="shared" si="2"/>
        <v>2.9739999999999895</v>
      </c>
      <c r="G48" s="2">
        <f t="shared" si="0"/>
        <v>5.4000000000030468E-2</v>
      </c>
      <c r="H48" s="2">
        <f t="shared" si="3"/>
        <v>7.0000000000050022E-3</v>
      </c>
    </row>
    <row r="49" spans="1:8">
      <c r="A49">
        <v>268.51</v>
      </c>
      <c r="B49" s="4">
        <v>5.0516949480681097</v>
      </c>
      <c r="C49">
        <v>268.58300000000003</v>
      </c>
      <c r="D49" s="4">
        <v>3.8354821009016198</v>
      </c>
      <c r="E49">
        <f t="shared" si="1"/>
        <v>3.5330000000000155</v>
      </c>
      <c r="F49">
        <f t="shared" si="2"/>
        <v>3.5520000000000209</v>
      </c>
      <c r="G49" s="2">
        <f t="shared" si="0"/>
        <v>7.3000000000035925E-2</v>
      </c>
      <c r="H49" s="2">
        <f t="shared" si="3"/>
        <v>-1.9000000000005457E-2</v>
      </c>
    </row>
    <row r="50" spans="1:8">
      <c r="A50">
        <v>272.12599999999998</v>
      </c>
      <c r="B50" s="4">
        <v>5.0523317821498503</v>
      </c>
      <c r="C50">
        <v>272.13200000000001</v>
      </c>
      <c r="D50" s="4">
        <v>3.8369667874361002</v>
      </c>
      <c r="E50">
        <f t="shared" si="1"/>
        <v>3.6159999999999854</v>
      </c>
      <c r="F50">
        <f t="shared" si="2"/>
        <v>3.5489999999999782</v>
      </c>
      <c r="G50" s="2">
        <f t="shared" si="0"/>
        <v>6.0000000000286491E-3</v>
      </c>
      <c r="H50" s="2">
        <f t="shared" si="3"/>
        <v>6.7000000000007276E-2</v>
      </c>
    </row>
    <row r="51" spans="1:8">
      <c r="A51">
        <v>275.45100000000002</v>
      </c>
      <c r="B51" s="4">
        <v>5.05173833952467</v>
      </c>
      <c r="C51">
        <v>275.5</v>
      </c>
      <c r="D51" s="4">
        <v>3.8359957286028599</v>
      </c>
      <c r="E51">
        <f t="shared" si="1"/>
        <v>3.3250000000000455</v>
      </c>
      <c r="F51">
        <f t="shared" si="2"/>
        <v>3.367999999999995</v>
      </c>
      <c r="G51" s="2">
        <f t="shared" si="0"/>
        <v>4.8999999999978172E-2</v>
      </c>
      <c r="H51" s="2">
        <f t="shared" si="3"/>
        <v>-4.2999999999949523E-2</v>
      </c>
    </row>
    <row r="52" spans="1:8">
      <c r="A52">
        <v>278.81400000000002</v>
      </c>
      <c r="B52" s="4">
        <v>5.0468308590659401</v>
      </c>
      <c r="C52">
        <v>278.77800000000002</v>
      </c>
      <c r="D52" s="4">
        <v>3.8329964153998302</v>
      </c>
      <c r="E52">
        <f t="shared" si="1"/>
        <v>3.3629999999999995</v>
      </c>
      <c r="F52">
        <f t="shared" si="2"/>
        <v>3.27800000000002</v>
      </c>
      <c r="G52" s="2">
        <f t="shared" si="0"/>
        <v>-3.6000000000001364E-2</v>
      </c>
      <c r="H52" s="2">
        <f t="shared" si="3"/>
        <v>8.4999999999979536E-2</v>
      </c>
    </row>
    <row r="53" spans="1:8">
      <c r="A53">
        <v>282.21699999999998</v>
      </c>
      <c r="B53" s="4">
        <v>5.0473795655542801</v>
      </c>
      <c r="C53">
        <v>282.14699999999999</v>
      </c>
      <c r="D53" s="4">
        <v>3.8330064229392899</v>
      </c>
      <c r="E53">
        <f t="shared" si="1"/>
        <v>3.4029999999999632</v>
      </c>
      <c r="F53">
        <f t="shared" si="2"/>
        <v>3.3689999999999714</v>
      </c>
      <c r="G53" s="2">
        <f t="shared" si="0"/>
        <v>-6.9999999999993179E-2</v>
      </c>
      <c r="H53" s="2">
        <f t="shared" si="3"/>
        <v>3.3999999999991815E-2</v>
      </c>
    </row>
    <row r="54" spans="1:8">
      <c r="A54">
        <v>284.50400000000002</v>
      </c>
      <c r="B54" s="4">
        <v>5.0463201903387596</v>
      </c>
      <c r="C54">
        <v>284.43400000000003</v>
      </c>
      <c r="D54" s="4">
        <v>3.8305732069673999</v>
      </c>
      <c r="E54">
        <f t="shared" si="1"/>
        <v>2.2870000000000346</v>
      </c>
      <c r="F54">
        <f t="shared" si="2"/>
        <v>2.2870000000000346</v>
      </c>
      <c r="G54" s="2">
        <f t="shared" si="0"/>
        <v>-6.9999999999993179E-2</v>
      </c>
      <c r="H54" s="2">
        <f t="shared" si="3"/>
        <v>0</v>
      </c>
    </row>
    <row r="55" spans="1:8">
      <c r="A55">
        <v>288.67399999999998</v>
      </c>
      <c r="B55" s="4">
        <v>5.0476854287145398</v>
      </c>
      <c r="C55">
        <v>288.92599999999999</v>
      </c>
      <c r="D55" s="4">
        <v>3.8334140863030299</v>
      </c>
      <c r="E55">
        <f t="shared" si="1"/>
        <v>4.1699999999999591</v>
      </c>
      <c r="F55">
        <f t="shared" si="2"/>
        <v>4.4919999999999618</v>
      </c>
      <c r="G55" s="2">
        <f t="shared" si="0"/>
        <v>0.25200000000000955</v>
      </c>
      <c r="H55" s="2">
        <f t="shared" si="3"/>
        <v>-0.32200000000000273</v>
      </c>
    </row>
    <row r="56" spans="1:8">
      <c r="A56">
        <v>291.95800000000003</v>
      </c>
      <c r="B56" s="4">
        <v>5.0503364055528799</v>
      </c>
      <c r="C56">
        <v>292.06</v>
      </c>
      <c r="D56" s="4">
        <v>3.83240670049299</v>
      </c>
      <c r="E56">
        <f t="shared" si="1"/>
        <v>3.2840000000000487</v>
      </c>
      <c r="F56">
        <f t="shared" si="2"/>
        <v>3.1340000000000146</v>
      </c>
      <c r="G56" s="2">
        <f t="shared" si="0"/>
        <v>0.10199999999997544</v>
      </c>
      <c r="H56" s="2">
        <f t="shared" si="3"/>
        <v>0.15000000000003411</v>
      </c>
    </row>
    <row r="57" spans="1:8">
      <c r="A57">
        <v>295.53199999999998</v>
      </c>
      <c r="B57" s="4">
        <v>5.0503467280007399</v>
      </c>
      <c r="C57">
        <v>295.51100000000002</v>
      </c>
      <c r="D57" s="4">
        <v>3.8276172627911902</v>
      </c>
      <c r="E57">
        <f t="shared" si="1"/>
        <v>3.5739999999999554</v>
      </c>
      <c r="F57">
        <f t="shared" si="2"/>
        <v>3.4510000000000218</v>
      </c>
      <c r="G57" s="2">
        <f t="shared" si="0"/>
        <v>-2.0999999999958163E-2</v>
      </c>
      <c r="H57" s="2">
        <f t="shared" si="3"/>
        <v>0.12299999999993361</v>
      </c>
    </row>
    <row r="58" spans="1:8">
      <c r="A58">
        <v>297.76</v>
      </c>
      <c r="B58" s="4">
        <v>5.0432802529899101</v>
      </c>
      <c r="C58">
        <v>298.048</v>
      </c>
      <c r="D58" s="4">
        <v>3.8208656575634401</v>
      </c>
      <c r="E58">
        <f t="shared" si="1"/>
        <v>2.2280000000000086</v>
      </c>
      <c r="F58">
        <f t="shared" si="2"/>
        <v>2.5369999999999777</v>
      </c>
      <c r="G58" s="2">
        <f t="shared" si="0"/>
        <v>0.28800000000001091</v>
      </c>
      <c r="H58" s="2">
        <f t="shared" si="3"/>
        <v>-0.30899999999996908</v>
      </c>
    </row>
    <row r="59" spans="1:8">
      <c r="A59">
        <v>299.77600000000001</v>
      </c>
      <c r="B59" s="4">
        <v>5.04697612372322</v>
      </c>
      <c r="C59">
        <v>299.78800000000001</v>
      </c>
      <c r="D59" s="4">
        <v>3.8239644390794298</v>
      </c>
      <c r="E59">
        <f t="shared" si="1"/>
        <v>2.0160000000000196</v>
      </c>
      <c r="F59">
        <f t="shared" si="2"/>
        <v>1.7400000000000091</v>
      </c>
      <c r="G59" s="2">
        <f t="shared" si="0"/>
        <v>1.2000000000000455E-2</v>
      </c>
      <c r="H59" s="2">
        <f t="shared" si="3"/>
        <v>0.27600000000001046</v>
      </c>
    </row>
    <row r="60" spans="1:8">
      <c r="A60">
        <v>303.464</v>
      </c>
      <c r="B60" s="4">
        <v>5.0498787748937799</v>
      </c>
      <c r="C60">
        <v>303.56799999999998</v>
      </c>
      <c r="D60" s="4">
        <v>3.8263208240565798</v>
      </c>
      <c r="E60">
        <f t="shared" si="1"/>
        <v>3.6879999999999882</v>
      </c>
      <c r="F60">
        <f t="shared" si="2"/>
        <v>3.7799999999999727</v>
      </c>
      <c r="G60" s="2">
        <f t="shared" si="0"/>
        <v>0.10399999999998499</v>
      </c>
      <c r="H60" s="2">
        <f t="shared" si="3"/>
        <v>-9.1999999999984539E-2</v>
      </c>
    </row>
    <row r="61" spans="1:8">
      <c r="A61">
        <v>306.31099999999998</v>
      </c>
      <c r="B61" s="4">
        <v>5.0489230574023098</v>
      </c>
      <c r="C61">
        <v>306.274</v>
      </c>
      <c r="D61" s="4">
        <v>3.8251087970975099</v>
      </c>
      <c r="E61">
        <f t="shared" si="1"/>
        <v>2.84699999999998</v>
      </c>
      <c r="F61">
        <f t="shared" si="2"/>
        <v>2.7060000000000173</v>
      </c>
      <c r="G61" s="2">
        <f t="shared" si="0"/>
        <v>-3.6999999999977717E-2</v>
      </c>
      <c r="H61" s="2">
        <f t="shared" si="3"/>
        <v>0.14099999999996271</v>
      </c>
    </row>
    <row r="62" spans="1:8">
      <c r="A62">
        <v>309.286</v>
      </c>
      <c r="B62" s="4">
        <v>5.0479371449336199</v>
      </c>
      <c r="C62">
        <v>309.245</v>
      </c>
      <c r="D62" s="4">
        <v>3.8244549764393501</v>
      </c>
      <c r="E62">
        <f t="shared" si="1"/>
        <v>2.9750000000000227</v>
      </c>
      <c r="F62">
        <f t="shared" si="2"/>
        <v>2.9710000000000036</v>
      </c>
      <c r="G62" s="2">
        <f t="shared" si="0"/>
        <v>-4.0999999999996817E-2</v>
      </c>
      <c r="H62" s="2">
        <f t="shared" si="3"/>
        <v>4.0000000000190994E-3</v>
      </c>
    </row>
    <row r="63" spans="1:8">
      <c r="A63">
        <v>312.23500000000001</v>
      </c>
      <c r="B63" s="4">
        <v>5.0492878904103096</v>
      </c>
      <c r="C63">
        <v>312.27800000000002</v>
      </c>
      <c r="D63" s="4">
        <v>3.8244033198256799</v>
      </c>
      <c r="E63">
        <f t="shared" si="1"/>
        <v>2.9490000000000123</v>
      </c>
      <c r="F63">
        <f t="shared" si="2"/>
        <v>3.0330000000000155</v>
      </c>
      <c r="G63" s="2">
        <f t="shared" si="0"/>
        <v>4.3000000000006366E-2</v>
      </c>
      <c r="H63" s="2">
        <f t="shared" si="3"/>
        <v>-8.4000000000003183E-2</v>
      </c>
    </row>
    <row r="64" spans="1:8">
      <c r="A64">
        <v>315.31299999999999</v>
      </c>
      <c r="B64" s="4">
        <v>5.0482567354580299</v>
      </c>
      <c r="C64">
        <v>315.31299999999999</v>
      </c>
      <c r="D64" s="4">
        <v>3.8233156074919901</v>
      </c>
      <c r="E64">
        <f t="shared" si="1"/>
        <v>3.0779999999999745</v>
      </c>
      <c r="F64">
        <f t="shared" si="2"/>
        <v>3.0349999999999682</v>
      </c>
      <c r="G64" s="2">
        <f t="shared" si="0"/>
        <v>0</v>
      </c>
      <c r="H64" s="2">
        <f t="shared" si="3"/>
        <v>4.3000000000006366E-2</v>
      </c>
    </row>
    <row r="65" spans="1:8">
      <c r="A65">
        <v>317.55799999999999</v>
      </c>
      <c r="B65" s="4">
        <v>5.0449028551852901</v>
      </c>
      <c r="C65">
        <v>317.52499999999998</v>
      </c>
      <c r="D65" s="4">
        <v>3.8193037585407401</v>
      </c>
      <c r="E65">
        <f t="shared" si="1"/>
        <v>2.2450000000000045</v>
      </c>
      <c r="F65">
        <f t="shared" si="2"/>
        <v>2.2119999999999891</v>
      </c>
      <c r="G65" s="2">
        <f t="shared" si="0"/>
        <v>-3.3000000000015461E-2</v>
      </c>
      <c r="H65" s="2">
        <f t="shared" si="3"/>
        <v>3.3000000000015461E-2</v>
      </c>
    </row>
    <row r="66" spans="1:8">
      <c r="A66">
        <v>319.738</v>
      </c>
      <c r="B66" s="4">
        <v>5.0489897781574502</v>
      </c>
      <c r="C66">
        <v>319.92099999999999</v>
      </c>
      <c r="D66" s="4">
        <v>3.8194589724661299</v>
      </c>
      <c r="E66">
        <f t="shared" si="1"/>
        <v>2.1800000000000068</v>
      </c>
      <c r="F66">
        <f t="shared" si="2"/>
        <v>2.396000000000015</v>
      </c>
      <c r="G66" s="2">
        <f t="shared" si="0"/>
        <v>0.18299999999999272</v>
      </c>
      <c r="H66" s="2">
        <f t="shared" si="3"/>
        <v>-0.21600000000000819</v>
      </c>
    </row>
    <row r="67" spans="1:8">
      <c r="A67">
        <v>322.88799999999998</v>
      </c>
      <c r="B67" s="4">
        <v>5.0514944787026197</v>
      </c>
      <c r="C67">
        <v>322.61500000000001</v>
      </c>
      <c r="D67" s="4">
        <v>3.8232129283202601</v>
      </c>
      <c r="E67">
        <f t="shared" si="1"/>
        <v>3.1499999999999773</v>
      </c>
      <c r="F67">
        <f t="shared" si="2"/>
        <v>2.6940000000000168</v>
      </c>
      <c r="G67" s="2">
        <f t="shared" si="0"/>
        <v>-0.27299999999996771</v>
      </c>
      <c r="H67" s="2">
        <f t="shared" si="3"/>
        <v>0.45599999999996044</v>
      </c>
    </row>
    <row r="68" spans="1:8">
      <c r="A68">
        <v>327.42399999999998</v>
      </c>
      <c r="B68" s="4">
        <v>5.05225691215783</v>
      </c>
      <c r="C68">
        <v>327.18900000000002</v>
      </c>
      <c r="D68" s="4">
        <v>3.7941779340248001</v>
      </c>
      <c r="E68">
        <f t="shared" si="1"/>
        <v>4.5360000000000014</v>
      </c>
      <c r="F68">
        <f t="shared" si="2"/>
        <v>4.5740000000000123</v>
      </c>
      <c r="G68" s="2">
        <f t="shared" ref="G68:G117" si="4">C68-A68</f>
        <v>-0.2349999999999568</v>
      </c>
      <c r="H68" s="2">
        <f t="shared" si="3"/>
        <v>-3.8000000000010914E-2</v>
      </c>
    </row>
    <row r="69" spans="1:8">
      <c r="A69">
        <v>331.34899999999999</v>
      </c>
      <c r="B69" s="4">
        <v>5.0508629546647601</v>
      </c>
      <c r="C69">
        <v>331.45499999999998</v>
      </c>
      <c r="D69" s="4">
        <v>3.7919020431161399</v>
      </c>
      <c r="E69">
        <f t="shared" ref="E69:E116" si="5">A69-A68</f>
        <v>3.9250000000000114</v>
      </c>
      <c r="F69">
        <f t="shared" ref="F69:F116" si="6">C69-C68</f>
        <v>4.2659999999999627</v>
      </c>
      <c r="G69" s="2">
        <f t="shared" si="4"/>
        <v>0.10599999999999454</v>
      </c>
      <c r="H69" s="2">
        <f t="shared" ref="H69:H117" si="7">E69-F69</f>
        <v>-0.34099999999995134</v>
      </c>
    </row>
    <row r="70" spans="1:8">
      <c r="A70">
        <v>334.435</v>
      </c>
      <c r="B70" s="4">
        <v>5.0529926558042497</v>
      </c>
      <c r="C70">
        <v>334.26799999999997</v>
      </c>
      <c r="D70" s="4">
        <v>3.79519745789699</v>
      </c>
      <c r="E70">
        <f t="shared" si="5"/>
        <v>3.0860000000000127</v>
      </c>
      <c r="F70">
        <f t="shared" si="6"/>
        <v>2.8129999999999882</v>
      </c>
      <c r="G70" s="2">
        <f t="shared" si="4"/>
        <v>-0.16700000000003001</v>
      </c>
      <c r="H70" s="2">
        <f t="shared" si="7"/>
        <v>0.27300000000002456</v>
      </c>
    </row>
    <row r="71" spans="1:8">
      <c r="A71">
        <v>338.19600000000003</v>
      </c>
      <c r="B71" s="4">
        <v>5.0539181147901902</v>
      </c>
      <c r="C71">
        <v>338.27800000000002</v>
      </c>
      <c r="D71" s="4">
        <v>3.79659788576636</v>
      </c>
      <c r="E71">
        <f t="shared" si="5"/>
        <v>3.7610000000000241</v>
      </c>
      <c r="F71">
        <f t="shared" si="6"/>
        <v>4.0100000000000477</v>
      </c>
      <c r="G71" s="2">
        <f t="shared" si="4"/>
        <v>8.1999999999993634E-2</v>
      </c>
      <c r="H71" s="2">
        <f t="shared" si="7"/>
        <v>-0.24900000000002365</v>
      </c>
    </row>
    <row r="72" spans="1:8">
      <c r="A72">
        <v>342.11799999999999</v>
      </c>
      <c r="B72" s="4">
        <v>5.0539340323688302</v>
      </c>
      <c r="C72">
        <v>342.221</v>
      </c>
      <c r="D72" s="4">
        <v>3.7985858757248701</v>
      </c>
      <c r="E72">
        <f t="shared" si="5"/>
        <v>3.9219999999999686</v>
      </c>
      <c r="F72">
        <f t="shared" si="6"/>
        <v>3.9429999999999836</v>
      </c>
      <c r="G72" s="2">
        <f t="shared" si="4"/>
        <v>0.10300000000000864</v>
      </c>
      <c r="H72" s="2">
        <f t="shared" si="7"/>
        <v>-2.1000000000015007E-2</v>
      </c>
    </row>
    <row r="73" spans="1:8">
      <c r="A73">
        <v>347.31099999999998</v>
      </c>
      <c r="B73" s="4">
        <v>5.0558516120973396</v>
      </c>
      <c r="C73">
        <v>347.36700000000002</v>
      </c>
      <c r="D73" s="4">
        <v>3.7989437345713002</v>
      </c>
      <c r="E73">
        <f t="shared" si="5"/>
        <v>5.1929999999999836</v>
      </c>
      <c r="F73">
        <f t="shared" si="6"/>
        <v>5.146000000000015</v>
      </c>
      <c r="G73" s="2">
        <f t="shared" si="4"/>
        <v>5.6000000000040018E-2</v>
      </c>
      <c r="H73" s="2">
        <f t="shared" si="7"/>
        <v>4.6999999999968622E-2</v>
      </c>
    </row>
    <row r="74" spans="1:8">
      <c r="A74">
        <v>350.15100000000001</v>
      </c>
      <c r="B74" s="4">
        <v>5.05608708677899</v>
      </c>
      <c r="C74">
        <v>350.15499999999997</v>
      </c>
      <c r="D74" s="4">
        <v>3.8007118272114</v>
      </c>
      <c r="E74">
        <f t="shared" si="5"/>
        <v>2.8400000000000318</v>
      </c>
      <c r="F74">
        <f t="shared" si="6"/>
        <v>2.7879999999999541</v>
      </c>
      <c r="G74" s="2">
        <f t="shared" si="4"/>
        <v>3.999999999962256E-3</v>
      </c>
      <c r="H74" s="2">
        <f t="shared" si="7"/>
        <v>5.2000000000077762E-2</v>
      </c>
    </row>
    <row r="75" spans="1:8">
      <c r="A75">
        <v>353.387</v>
      </c>
      <c r="B75" s="4">
        <v>5.0546037923448202</v>
      </c>
      <c r="C75">
        <v>353.42899999999997</v>
      </c>
      <c r="D75" s="4">
        <v>3.8070113855726002</v>
      </c>
      <c r="E75">
        <f t="shared" si="5"/>
        <v>3.23599999999999</v>
      </c>
      <c r="F75">
        <f t="shared" si="6"/>
        <v>3.2740000000000009</v>
      </c>
      <c r="G75" s="2">
        <f t="shared" si="4"/>
        <v>4.199999999997317E-2</v>
      </c>
      <c r="H75" s="2">
        <f t="shared" si="7"/>
        <v>-3.8000000000010914E-2</v>
      </c>
    </row>
    <row r="76" spans="1:8">
      <c r="A76">
        <v>356.57</v>
      </c>
      <c r="B76" s="4">
        <v>5.0565651514309096</v>
      </c>
      <c r="C76">
        <v>356.54</v>
      </c>
      <c r="D76" s="4">
        <v>3.8084358270242702</v>
      </c>
      <c r="E76">
        <f t="shared" si="5"/>
        <v>3.1829999999999927</v>
      </c>
      <c r="F76">
        <f t="shared" si="6"/>
        <v>3.1110000000000468</v>
      </c>
      <c r="G76" s="2">
        <f t="shared" si="4"/>
        <v>-2.9999999999972715E-2</v>
      </c>
      <c r="H76" s="2">
        <f t="shared" si="7"/>
        <v>7.1999999999945885E-2</v>
      </c>
    </row>
    <row r="77" spans="1:8">
      <c r="A77">
        <v>359.40100000000001</v>
      </c>
      <c r="B77" s="4">
        <v>5.0567877279176896</v>
      </c>
      <c r="C77">
        <v>359.39400000000001</v>
      </c>
      <c r="D77" s="4">
        <v>3.8083384227029899</v>
      </c>
      <c r="E77">
        <f t="shared" si="5"/>
        <v>2.8310000000000173</v>
      </c>
      <c r="F77">
        <f t="shared" si="6"/>
        <v>2.853999999999985</v>
      </c>
      <c r="G77" s="2">
        <f t="shared" si="4"/>
        <v>-7.0000000000050022E-3</v>
      </c>
      <c r="H77" s="2">
        <f t="shared" si="7"/>
        <v>-2.2999999999967713E-2</v>
      </c>
    </row>
    <row r="78" spans="1:8">
      <c r="A78">
        <v>361.61</v>
      </c>
      <c r="B78" s="4">
        <v>5.0535722421520601</v>
      </c>
      <c r="C78">
        <v>361.44299999999998</v>
      </c>
      <c r="D78" s="4">
        <v>3.8047902720664002</v>
      </c>
      <c r="E78">
        <f t="shared" si="5"/>
        <v>2.2090000000000032</v>
      </c>
      <c r="F78">
        <f t="shared" si="6"/>
        <v>2.0489999999999782</v>
      </c>
      <c r="G78" s="2">
        <f t="shared" si="4"/>
        <v>-0.16700000000003001</v>
      </c>
      <c r="H78" s="2">
        <f t="shared" si="7"/>
        <v>0.16000000000002501</v>
      </c>
    </row>
    <row r="79" spans="1:8">
      <c r="A79">
        <v>363.15</v>
      </c>
      <c r="B79" s="4">
        <v>5.05533113525546</v>
      </c>
      <c r="C79">
        <v>363.27100000000002</v>
      </c>
      <c r="D79" s="4">
        <v>3.8040786720340498</v>
      </c>
      <c r="E79">
        <f t="shared" si="5"/>
        <v>1.5399999999999636</v>
      </c>
      <c r="F79">
        <f t="shared" si="6"/>
        <v>1.8280000000000314</v>
      </c>
      <c r="G79" s="2">
        <f t="shared" si="4"/>
        <v>0.12100000000003774</v>
      </c>
      <c r="H79" s="2">
        <f t="shared" si="7"/>
        <v>-0.28800000000006776</v>
      </c>
    </row>
    <row r="80" spans="1:8">
      <c r="A80">
        <v>365.64400000000001</v>
      </c>
      <c r="B80" s="4">
        <v>5.0583727778668903</v>
      </c>
      <c r="C80">
        <v>365.65699999999998</v>
      </c>
      <c r="D80" s="4">
        <v>3.80802740169133</v>
      </c>
      <c r="E80">
        <f t="shared" si="5"/>
        <v>2.4940000000000282</v>
      </c>
      <c r="F80">
        <f t="shared" si="6"/>
        <v>2.3859999999999673</v>
      </c>
      <c r="G80" s="2">
        <f t="shared" si="4"/>
        <v>1.2999999999976808E-2</v>
      </c>
      <c r="H80" s="2">
        <f t="shared" si="7"/>
        <v>0.10800000000006094</v>
      </c>
    </row>
    <row r="81" spans="1:8">
      <c r="A81">
        <v>368.98500000000001</v>
      </c>
      <c r="B81" s="4">
        <v>5.0600762508648396</v>
      </c>
      <c r="C81">
        <v>368.99799999999999</v>
      </c>
      <c r="D81" s="4">
        <v>3.8083690058159498</v>
      </c>
      <c r="E81">
        <f t="shared" si="5"/>
        <v>3.3410000000000082</v>
      </c>
      <c r="F81">
        <f t="shared" si="6"/>
        <v>3.3410000000000082</v>
      </c>
      <c r="G81" s="2">
        <f t="shared" si="4"/>
        <v>1.2999999999976808E-2</v>
      </c>
      <c r="H81" s="2">
        <f t="shared" si="7"/>
        <v>0</v>
      </c>
    </row>
    <row r="82" spans="1:8">
      <c r="A82">
        <v>372.31400000000002</v>
      </c>
      <c r="B82" s="4">
        <v>5.0583601136076597</v>
      </c>
      <c r="C82">
        <v>372.20400000000001</v>
      </c>
      <c r="D82" s="4">
        <v>3.8061814736217801</v>
      </c>
      <c r="E82">
        <f t="shared" si="5"/>
        <v>3.3290000000000077</v>
      </c>
      <c r="F82">
        <f t="shared" si="6"/>
        <v>3.2060000000000173</v>
      </c>
      <c r="G82" s="2">
        <f t="shared" si="4"/>
        <v>-0.11000000000001364</v>
      </c>
      <c r="H82" s="2">
        <f t="shared" si="7"/>
        <v>0.12299999999999045</v>
      </c>
    </row>
    <row r="83" spans="1:8">
      <c r="A83">
        <v>375.625</v>
      </c>
      <c r="B83" s="4">
        <v>5.0609076801479498</v>
      </c>
      <c r="C83">
        <v>375.589</v>
      </c>
      <c r="D83" s="4">
        <v>3.80811914235121</v>
      </c>
      <c r="E83">
        <f t="shared" si="5"/>
        <v>3.3109999999999786</v>
      </c>
      <c r="F83">
        <f t="shared" si="6"/>
        <v>3.3849999999999909</v>
      </c>
      <c r="G83" s="2">
        <f t="shared" si="4"/>
        <v>-3.6000000000001364E-2</v>
      </c>
      <c r="H83" s="2">
        <f t="shared" si="7"/>
        <v>-7.4000000000012278E-2</v>
      </c>
    </row>
    <row r="84" spans="1:8">
      <c r="A84">
        <v>379.31</v>
      </c>
      <c r="B84" s="4">
        <v>5.0622682674621498</v>
      </c>
      <c r="C84">
        <v>379.35300000000001</v>
      </c>
      <c r="D84" s="4">
        <v>3.8074657842428099</v>
      </c>
      <c r="E84">
        <f t="shared" si="5"/>
        <v>3.6850000000000023</v>
      </c>
      <c r="F84">
        <f t="shared" si="6"/>
        <v>3.76400000000001</v>
      </c>
      <c r="G84" s="2">
        <f t="shared" si="4"/>
        <v>4.3000000000006366E-2</v>
      </c>
      <c r="H84" s="2">
        <f t="shared" si="7"/>
        <v>-7.9000000000007731E-2</v>
      </c>
    </row>
    <row r="85" spans="1:8">
      <c r="A85">
        <v>383.267</v>
      </c>
      <c r="B85" s="4">
        <v>5.0614730376615702</v>
      </c>
      <c r="C85">
        <v>383.38499999999999</v>
      </c>
      <c r="D85" s="4">
        <v>3.8057730526599198</v>
      </c>
      <c r="E85">
        <f t="shared" si="5"/>
        <v>3.9569999999999936</v>
      </c>
      <c r="F85">
        <f t="shared" si="6"/>
        <v>4.0319999999999823</v>
      </c>
      <c r="G85" s="2">
        <f t="shared" si="4"/>
        <v>0.117999999999995</v>
      </c>
      <c r="H85" s="2">
        <f t="shared" si="7"/>
        <v>-7.4999999999988631E-2</v>
      </c>
    </row>
    <row r="86" spans="1:8">
      <c r="A86">
        <v>386.029</v>
      </c>
      <c r="B86" s="4">
        <v>5.0605468474054804</v>
      </c>
      <c r="C86">
        <v>386.18799999999999</v>
      </c>
      <c r="D86" s="4">
        <v>3.8083423799838498</v>
      </c>
      <c r="E86">
        <f t="shared" si="5"/>
        <v>2.7620000000000005</v>
      </c>
      <c r="F86">
        <f t="shared" si="6"/>
        <v>2.8029999999999973</v>
      </c>
      <c r="G86" s="2">
        <f t="shared" si="4"/>
        <v>0.15899999999999181</v>
      </c>
      <c r="H86" s="2">
        <f t="shared" si="7"/>
        <v>-4.0999999999996817E-2</v>
      </c>
    </row>
    <row r="87" spans="1:8">
      <c r="A87">
        <v>389.685</v>
      </c>
      <c r="B87" s="4">
        <v>5.0578520861157799</v>
      </c>
      <c r="C87">
        <v>389.49</v>
      </c>
      <c r="D87" s="4">
        <v>3.8082681945963999</v>
      </c>
      <c r="E87">
        <f t="shared" si="5"/>
        <v>3.6560000000000059</v>
      </c>
      <c r="F87">
        <f t="shared" si="6"/>
        <v>3.3020000000000209</v>
      </c>
      <c r="G87" s="2">
        <f t="shared" si="4"/>
        <v>-0.19499999999999318</v>
      </c>
      <c r="H87" s="2">
        <f t="shared" si="7"/>
        <v>0.35399999999998499</v>
      </c>
    </row>
    <row r="88" spans="1:8">
      <c r="A88">
        <v>393.137</v>
      </c>
      <c r="B88" s="4">
        <v>5.0580098045621096</v>
      </c>
      <c r="C88">
        <v>393.97500000000002</v>
      </c>
      <c r="D88" s="4">
        <v>3.8075199135165798</v>
      </c>
      <c r="E88">
        <f t="shared" si="5"/>
        <v>3.4519999999999982</v>
      </c>
      <c r="F88">
        <f t="shared" si="6"/>
        <v>4.4850000000000136</v>
      </c>
      <c r="G88" s="2">
        <f t="shared" si="4"/>
        <v>0.83800000000002228</v>
      </c>
      <c r="H88" s="2">
        <f t="shared" si="7"/>
        <v>-1.0330000000000155</v>
      </c>
    </row>
    <row r="89" spans="1:8">
      <c r="A89">
        <v>398.89299999999997</v>
      </c>
      <c r="B89" s="4">
        <v>5.0596468784247497</v>
      </c>
      <c r="C89">
        <v>398.86700000000002</v>
      </c>
      <c r="D89" s="4">
        <v>3.7974423744292798</v>
      </c>
      <c r="E89">
        <f t="shared" si="5"/>
        <v>5.7559999999999718</v>
      </c>
      <c r="F89">
        <f t="shared" si="6"/>
        <v>4.8919999999999959</v>
      </c>
      <c r="G89" s="2">
        <f t="shared" si="4"/>
        <v>-2.5999999999953616E-2</v>
      </c>
      <c r="H89" s="2">
        <f t="shared" si="7"/>
        <v>0.8639999999999759</v>
      </c>
    </row>
    <row r="90" spans="1:8">
      <c r="A90">
        <v>401.14499999999998</v>
      </c>
      <c r="B90" s="4">
        <v>5.05245751076479</v>
      </c>
      <c r="C90">
        <v>401.33800000000002</v>
      </c>
      <c r="D90" s="4">
        <v>3.7914715692190901</v>
      </c>
      <c r="E90">
        <f t="shared" si="5"/>
        <v>2.2520000000000095</v>
      </c>
      <c r="F90">
        <f t="shared" si="6"/>
        <v>2.4710000000000036</v>
      </c>
      <c r="G90" s="2">
        <f t="shared" si="4"/>
        <v>0.19300000000004047</v>
      </c>
      <c r="H90" s="2">
        <f t="shared" si="7"/>
        <v>-0.21899999999999409</v>
      </c>
    </row>
    <row r="91" spans="1:8">
      <c r="A91">
        <v>402.92099999999999</v>
      </c>
      <c r="B91" s="4">
        <v>5.0610037125661602</v>
      </c>
      <c r="C91">
        <v>403.10899999999998</v>
      </c>
      <c r="D91" s="4">
        <v>3.7971735185690099</v>
      </c>
      <c r="E91">
        <f t="shared" si="5"/>
        <v>1.7760000000000105</v>
      </c>
      <c r="F91">
        <f t="shared" si="6"/>
        <v>1.7709999999999582</v>
      </c>
      <c r="G91" s="2">
        <f t="shared" si="4"/>
        <v>0.18799999999998818</v>
      </c>
      <c r="H91" s="2">
        <f t="shared" si="7"/>
        <v>5.0000000000522959E-3</v>
      </c>
    </row>
    <row r="92" spans="1:8">
      <c r="A92">
        <v>406.863</v>
      </c>
      <c r="B92" s="4">
        <v>5.0641095527772402</v>
      </c>
      <c r="C92">
        <v>405.74099999999999</v>
      </c>
      <c r="D92" s="4">
        <v>3.7981678360045801</v>
      </c>
      <c r="E92">
        <f t="shared" si="5"/>
        <v>3.9420000000000073</v>
      </c>
      <c r="F92">
        <f t="shared" si="6"/>
        <v>2.632000000000005</v>
      </c>
      <c r="G92" s="2">
        <f t="shared" si="4"/>
        <v>-1.1220000000000141</v>
      </c>
      <c r="H92" s="2">
        <f t="shared" si="7"/>
        <v>1.3100000000000023</v>
      </c>
    </row>
    <row r="93" spans="1:8">
      <c r="A93">
        <v>407.73399999999998</v>
      </c>
      <c r="B93" s="4">
        <v>5.0638429345006699</v>
      </c>
      <c r="C93">
        <v>407.03199999999998</v>
      </c>
      <c r="D93" s="4">
        <v>3.7987925234574198</v>
      </c>
      <c r="E93">
        <f t="shared" si="5"/>
        <v>0.8709999999999809</v>
      </c>
      <c r="F93">
        <f t="shared" si="6"/>
        <v>1.2909999999999968</v>
      </c>
      <c r="G93" s="2">
        <f t="shared" si="4"/>
        <v>-0.70199999999999818</v>
      </c>
      <c r="H93" s="2">
        <f t="shared" si="7"/>
        <v>-0.42000000000001592</v>
      </c>
    </row>
    <row r="94" spans="1:8">
      <c r="A94">
        <v>410.93</v>
      </c>
      <c r="B94" s="4">
        <v>5.0659268346526201</v>
      </c>
      <c r="C94">
        <v>410.89299999999997</v>
      </c>
      <c r="D94" s="4">
        <v>3.7979938122307502</v>
      </c>
      <c r="E94">
        <f t="shared" si="5"/>
        <v>3.1960000000000264</v>
      </c>
      <c r="F94">
        <f t="shared" si="6"/>
        <v>3.86099999999999</v>
      </c>
      <c r="G94" s="2">
        <f t="shared" si="4"/>
        <v>-3.7000000000034561E-2</v>
      </c>
      <c r="H94" s="2">
        <f t="shared" si="7"/>
        <v>-0.66499999999996362</v>
      </c>
    </row>
    <row r="95" spans="1:8">
      <c r="A95">
        <v>413.55799999999999</v>
      </c>
      <c r="B95" s="4">
        <v>5.0643195629592999</v>
      </c>
      <c r="C95">
        <v>413.59800000000001</v>
      </c>
      <c r="D95" s="4">
        <v>3.7967332792720998</v>
      </c>
      <c r="E95">
        <f t="shared" si="5"/>
        <v>2.6279999999999859</v>
      </c>
      <c r="F95">
        <f t="shared" si="6"/>
        <v>2.7050000000000409</v>
      </c>
      <c r="G95" s="2">
        <f t="shared" si="4"/>
        <v>4.0000000000020464E-2</v>
      </c>
      <c r="H95" s="2">
        <f t="shared" si="7"/>
        <v>-7.7000000000055024E-2</v>
      </c>
    </row>
    <row r="96" spans="1:8">
      <c r="A96">
        <v>416.346</v>
      </c>
      <c r="B96" s="4">
        <v>5.0626371204550402</v>
      </c>
      <c r="C96">
        <v>416.40899999999999</v>
      </c>
      <c r="D96" s="4">
        <v>3.7945367744631402</v>
      </c>
      <c r="E96">
        <f t="shared" si="5"/>
        <v>2.7880000000000109</v>
      </c>
      <c r="F96">
        <f t="shared" si="6"/>
        <v>2.8109999999999786</v>
      </c>
      <c r="G96" s="2">
        <f t="shared" si="4"/>
        <v>6.2999999999988177E-2</v>
      </c>
      <c r="H96" s="2">
        <f t="shared" si="7"/>
        <v>-2.2999999999967713E-2</v>
      </c>
    </row>
    <row r="97" spans="1:8">
      <c r="A97">
        <v>419.108</v>
      </c>
      <c r="B97" s="4">
        <v>5.0627394267532404</v>
      </c>
      <c r="C97">
        <v>419.113</v>
      </c>
      <c r="D97" s="4">
        <v>3.79083681223032</v>
      </c>
      <c r="E97">
        <f t="shared" si="5"/>
        <v>2.7620000000000005</v>
      </c>
      <c r="F97">
        <f t="shared" si="6"/>
        <v>2.7040000000000077</v>
      </c>
      <c r="G97" s="2">
        <f t="shared" si="4"/>
        <v>4.9999999999954525E-3</v>
      </c>
      <c r="H97" s="2">
        <f t="shared" si="7"/>
        <v>5.7999999999992724E-2</v>
      </c>
    </row>
    <row r="98" spans="1:8">
      <c r="A98">
        <v>422.07299999999998</v>
      </c>
      <c r="B98" s="4">
        <v>5.06561503212356</v>
      </c>
      <c r="C98">
        <v>422.07</v>
      </c>
      <c r="D98" s="4">
        <v>3.7917052380966401</v>
      </c>
      <c r="E98">
        <f t="shared" si="5"/>
        <v>2.964999999999975</v>
      </c>
      <c r="F98">
        <f t="shared" si="6"/>
        <v>2.9569999999999936</v>
      </c>
      <c r="G98" s="2">
        <f t="shared" si="4"/>
        <v>-2.9999999999859028E-3</v>
      </c>
      <c r="H98" s="2">
        <f t="shared" si="7"/>
        <v>7.9999999999813554E-3</v>
      </c>
    </row>
    <row r="99" spans="1:8">
      <c r="A99">
        <v>425.36200000000002</v>
      </c>
      <c r="B99" s="4">
        <v>5.06926274482979</v>
      </c>
      <c r="C99">
        <v>425.25200000000001</v>
      </c>
      <c r="D99" s="4">
        <v>3.79092155424128</v>
      </c>
      <c r="E99">
        <f t="shared" si="5"/>
        <v>3.2890000000000441</v>
      </c>
      <c r="F99">
        <f t="shared" si="6"/>
        <v>3.1820000000000164</v>
      </c>
      <c r="G99" s="2">
        <f t="shared" si="4"/>
        <v>-0.11000000000001364</v>
      </c>
      <c r="H99" s="2">
        <f t="shared" si="7"/>
        <v>0.10700000000002774</v>
      </c>
    </row>
    <row r="100" spans="1:8">
      <c r="A100">
        <v>428.16</v>
      </c>
      <c r="B100" s="4">
        <v>5.0677308124648102</v>
      </c>
      <c r="C100">
        <v>428.15600000000001</v>
      </c>
      <c r="D100" s="4">
        <v>3.78780273712644</v>
      </c>
      <c r="E100">
        <f t="shared" si="5"/>
        <v>2.7980000000000018</v>
      </c>
      <c r="F100">
        <f t="shared" si="6"/>
        <v>2.9039999999999964</v>
      </c>
      <c r="G100" s="2">
        <f t="shared" si="4"/>
        <v>-4.0000000000190994E-3</v>
      </c>
      <c r="H100" s="2">
        <f t="shared" si="7"/>
        <v>-0.10599999999999454</v>
      </c>
    </row>
    <row r="101" spans="1:8">
      <c r="A101">
        <v>431.53500000000003</v>
      </c>
      <c r="B101" s="4">
        <v>5.07000527215021</v>
      </c>
      <c r="C101">
        <v>431.81799999999998</v>
      </c>
      <c r="D101" s="4">
        <v>3.7852713757295802</v>
      </c>
      <c r="E101">
        <f t="shared" si="5"/>
        <v>3.375</v>
      </c>
      <c r="F101">
        <f t="shared" si="6"/>
        <v>3.6619999999999777</v>
      </c>
      <c r="G101" s="2">
        <f t="shared" si="4"/>
        <v>0.28299999999995862</v>
      </c>
      <c r="H101" s="2">
        <f t="shared" si="7"/>
        <v>-0.28699999999997772</v>
      </c>
    </row>
    <row r="102" spans="1:8">
      <c r="A102">
        <v>434.11599999999999</v>
      </c>
      <c r="B102" s="4">
        <v>5.0731433552358398</v>
      </c>
      <c r="C102">
        <v>434.17099999999999</v>
      </c>
      <c r="D102" s="4">
        <v>3.7879521761212702</v>
      </c>
      <c r="E102">
        <f t="shared" si="5"/>
        <v>2.5809999999999604</v>
      </c>
      <c r="F102">
        <f t="shared" si="6"/>
        <v>2.3530000000000086</v>
      </c>
      <c r="G102" s="2">
        <f t="shared" si="4"/>
        <v>5.5000000000006821E-2</v>
      </c>
      <c r="H102" s="2">
        <f t="shared" si="7"/>
        <v>0.2279999999999518</v>
      </c>
    </row>
    <row r="103" spans="1:8">
      <c r="A103">
        <v>437.59199999999998</v>
      </c>
      <c r="B103" s="4">
        <v>5.0716799785119004</v>
      </c>
      <c r="C103">
        <v>437.601</v>
      </c>
      <c r="D103" s="4">
        <v>3.7858123628304399</v>
      </c>
      <c r="E103">
        <f t="shared" si="5"/>
        <v>3.4759999999999991</v>
      </c>
      <c r="F103">
        <f t="shared" si="6"/>
        <v>3.4300000000000068</v>
      </c>
      <c r="G103" s="2">
        <f t="shared" si="4"/>
        <v>9.0000000000145519E-3</v>
      </c>
      <c r="H103" s="2">
        <f t="shared" si="7"/>
        <v>4.5999999999992269E-2</v>
      </c>
    </row>
    <row r="104" spans="1:8">
      <c r="A104">
        <v>440.517</v>
      </c>
      <c r="B104" s="4">
        <v>5.07519433231968</v>
      </c>
      <c r="C104">
        <v>440.53199999999998</v>
      </c>
      <c r="D104" s="4">
        <v>3.7867275796081401</v>
      </c>
      <c r="E104">
        <f t="shared" si="5"/>
        <v>2.9250000000000114</v>
      </c>
      <c r="F104">
        <f t="shared" si="6"/>
        <v>2.9309999999999832</v>
      </c>
      <c r="G104" s="2">
        <f t="shared" si="4"/>
        <v>1.4999999999986358E-2</v>
      </c>
      <c r="H104" s="2">
        <f t="shared" si="7"/>
        <v>-5.9999999999718057E-3</v>
      </c>
    </row>
    <row r="105" spans="1:8">
      <c r="A105">
        <v>443.483</v>
      </c>
      <c r="B105" s="4">
        <v>5.0758785587451696</v>
      </c>
      <c r="C105">
        <v>443.51299999999998</v>
      </c>
      <c r="D105" s="4">
        <v>3.78650191215345</v>
      </c>
      <c r="E105">
        <f t="shared" si="5"/>
        <v>2.9660000000000082</v>
      </c>
      <c r="F105">
        <f t="shared" si="6"/>
        <v>2.9809999999999945</v>
      </c>
      <c r="G105" s="2">
        <f t="shared" si="4"/>
        <v>2.9999999999972715E-2</v>
      </c>
      <c r="H105" s="2">
        <f t="shared" si="7"/>
        <v>-1.4999999999986358E-2</v>
      </c>
    </row>
    <row r="106" spans="1:8">
      <c r="A106">
        <v>446.20600000000002</v>
      </c>
      <c r="B106" s="4">
        <v>5.0761106754116998</v>
      </c>
      <c r="C106">
        <v>446.24700000000001</v>
      </c>
      <c r="D106" s="4">
        <v>3.78411502294249</v>
      </c>
      <c r="E106">
        <f t="shared" si="5"/>
        <v>2.7230000000000132</v>
      </c>
      <c r="F106">
        <f t="shared" si="6"/>
        <v>2.7340000000000373</v>
      </c>
      <c r="G106" s="2">
        <f t="shared" si="4"/>
        <v>4.0999999999996817E-2</v>
      </c>
      <c r="H106" s="2">
        <f t="shared" si="7"/>
        <v>-1.1000000000024102E-2</v>
      </c>
    </row>
    <row r="107" spans="1:8">
      <c r="A107">
        <v>449.19799999999998</v>
      </c>
      <c r="B107" s="4">
        <v>5.0750813356732998</v>
      </c>
      <c r="C107">
        <v>449.173</v>
      </c>
      <c r="D107" s="4">
        <v>3.7818852551973401</v>
      </c>
      <c r="E107">
        <f t="shared" si="5"/>
        <v>2.9919999999999618</v>
      </c>
      <c r="F107">
        <f t="shared" si="6"/>
        <v>2.9259999999999877</v>
      </c>
      <c r="G107" s="2">
        <f t="shared" si="4"/>
        <v>-2.4999999999977263E-2</v>
      </c>
      <c r="H107" s="2">
        <f t="shared" si="7"/>
        <v>6.5999999999974079E-2</v>
      </c>
    </row>
    <row r="108" spans="1:8">
      <c r="A108">
        <v>452.55500000000001</v>
      </c>
      <c r="B108" s="4">
        <v>5.0758774339721802</v>
      </c>
      <c r="C108">
        <v>452.488</v>
      </c>
      <c r="D108" s="4">
        <v>3.7788721816469701</v>
      </c>
      <c r="E108">
        <f t="shared" si="5"/>
        <v>3.3570000000000277</v>
      </c>
      <c r="F108">
        <f t="shared" si="6"/>
        <v>3.3149999999999977</v>
      </c>
      <c r="G108" s="2">
        <f t="shared" si="4"/>
        <v>-6.7000000000007276E-2</v>
      </c>
      <c r="H108" s="2">
        <f t="shared" si="7"/>
        <v>4.2000000000030013E-2</v>
      </c>
    </row>
    <row r="109" spans="1:8">
      <c r="A109">
        <v>455.55700000000002</v>
      </c>
      <c r="B109" s="4">
        <v>5.0781790137595202</v>
      </c>
      <c r="C109">
        <v>455.63799999999998</v>
      </c>
      <c r="D109" s="4">
        <v>3.77806624544165</v>
      </c>
      <c r="E109">
        <f t="shared" si="5"/>
        <v>3.0020000000000095</v>
      </c>
      <c r="F109">
        <f t="shared" si="6"/>
        <v>3.1499999999999773</v>
      </c>
      <c r="G109" s="2">
        <f t="shared" si="4"/>
        <v>8.0999999999960437E-2</v>
      </c>
      <c r="H109" s="2">
        <f t="shared" si="7"/>
        <v>-0.14799999999996771</v>
      </c>
    </row>
    <row r="110" spans="1:8">
      <c r="A110">
        <v>458.55700000000002</v>
      </c>
      <c r="B110" s="4">
        <v>5.0790745779985098</v>
      </c>
      <c r="C110">
        <v>458.55</v>
      </c>
      <c r="D110" s="4">
        <v>3.7775492185621999</v>
      </c>
      <c r="E110">
        <f t="shared" si="5"/>
        <v>3</v>
      </c>
      <c r="F110">
        <f t="shared" si="6"/>
        <v>2.9120000000000346</v>
      </c>
      <c r="G110" s="2">
        <f t="shared" si="4"/>
        <v>-7.0000000000050022E-3</v>
      </c>
      <c r="H110" s="2">
        <f t="shared" si="7"/>
        <v>8.7999999999965439E-2</v>
      </c>
    </row>
    <row r="111" spans="1:8">
      <c r="A111">
        <v>461.02100000000002</v>
      </c>
      <c r="B111" s="4">
        <v>5.0761542253821599</v>
      </c>
      <c r="C111">
        <v>461.05099999999999</v>
      </c>
      <c r="D111" s="4">
        <v>3.7736030203026698</v>
      </c>
      <c r="E111">
        <f t="shared" si="5"/>
        <v>2.4639999999999986</v>
      </c>
      <c r="F111">
        <f t="shared" si="6"/>
        <v>2.5009999999999764</v>
      </c>
      <c r="G111" s="2">
        <f t="shared" si="4"/>
        <v>2.9999999999972715E-2</v>
      </c>
      <c r="H111" s="2">
        <f t="shared" si="7"/>
        <v>-3.6999999999977717E-2</v>
      </c>
    </row>
    <row r="112" spans="1:8">
      <c r="A112">
        <v>462.99200000000002</v>
      </c>
      <c r="B112" s="4">
        <v>5.0749065126847297</v>
      </c>
      <c r="C112">
        <v>462.93299999999999</v>
      </c>
      <c r="D112" s="4">
        <v>3.7719595957949501</v>
      </c>
      <c r="E112">
        <f t="shared" si="5"/>
        <v>1.9710000000000036</v>
      </c>
      <c r="F112">
        <f t="shared" si="6"/>
        <v>1.882000000000005</v>
      </c>
      <c r="G112" s="2">
        <f t="shared" si="4"/>
        <v>-5.9000000000025921E-2</v>
      </c>
      <c r="H112" s="2">
        <f t="shared" si="7"/>
        <v>8.8999999999998636E-2</v>
      </c>
    </row>
    <row r="113" spans="1:8">
      <c r="A113">
        <v>464.69499999999999</v>
      </c>
      <c r="B113" s="4">
        <v>5.0793129016933998</v>
      </c>
      <c r="C113">
        <v>464.76100000000002</v>
      </c>
      <c r="D113" s="4">
        <v>3.77346995299032</v>
      </c>
      <c r="E113">
        <f t="shared" si="5"/>
        <v>1.7029999999999745</v>
      </c>
      <c r="F113">
        <f t="shared" si="6"/>
        <v>1.8280000000000314</v>
      </c>
      <c r="G113" s="2">
        <f t="shared" si="4"/>
        <v>6.6000000000030923E-2</v>
      </c>
      <c r="H113" s="2">
        <f t="shared" si="7"/>
        <v>-0.12500000000005684</v>
      </c>
    </row>
    <row r="114" spans="1:8">
      <c r="A114">
        <v>467.59300000000002</v>
      </c>
      <c r="B114" s="4">
        <v>5.0823719248747299</v>
      </c>
      <c r="C114">
        <v>467.375</v>
      </c>
      <c r="D114" s="4">
        <v>3.7743620577816599</v>
      </c>
      <c r="E114">
        <f t="shared" si="5"/>
        <v>2.8980000000000246</v>
      </c>
      <c r="F114">
        <f t="shared" si="6"/>
        <v>2.6139999999999759</v>
      </c>
      <c r="G114" s="2">
        <f t="shared" si="4"/>
        <v>-0.21800000000001774</v>
      </c>
      <c r="H114" s="2">
        <f t="shared" si="7"/>
        <v>0.28400000000004866</v>
      </c>
    </row>
    <row r="115" spans="1:8">
      <c r="A115">
        <v>470.66800000000001</v>
      </c>
      <c r="B115" s="4">
        <v>5.0826025580324101</v>
      </c>
      <c r="C115">
        <v>470.53</v>
      </c>
      <c r="D115" s="4">
        <v>3.77270760795192</v>
      </c>
      <c r="E115">
        <f t="shared" si="5"/>
        <v>3.0749999999999886</v>
      </c>
      <c r="F115">
        <f t="shared" si="6"/>
        <v>3.1549999999999727</v>
      </c>
      <c r="G115" s="2">
        <f t="shared" si="4"/>
        <v>-0.13800000000003365</v>
      </c>
      <c r="H115" s="2">
        <f t="shared" si="7"/>
        <v>-7.9999999999984084E-2</v>
      </c>
    </row>
    <row r="116" spans="1:8">
      <c r="A116">
        <v>473.94499999999999</v>
      </c>
      <c r="B116" s="4">
        <v>5.0825258951571701</v>
      </c>
      <c r="C116">
        <v>473.92099999999999</v>
      </c>
      <c r="D116" s="4">
        <v>3.7710212037059101</v>
      </c>
      <c r="E116">
        <f t="shared" si="5"/>
        <v>3.2769999999999868</v>
      </c>
      <c r="F116">
        <f t="shared" si="6"/>
        <v>3.3910000000000196</v>
      </c>
      <c r="G116" s="2">
        <f t="shared" si="4"/>
        <v>-2.4000000000000909E-2</v>
      </c>
      <c r="H116" s="2">
        <f t="shared" si="7"/>
        <v>-0.11400000000003274</v>
      </c>
    </row>
    <row r="117" spans="1:8">
      <c r="A117">
        <v>477.32799999999997</v>
      </c>
      <c r="B117" s="4">
        <v>5.0805897199408001</v>
      </c>
      <c r="C117">
        <v>477.40100000000001</v>
      </c>
      <c r="D117" s="4">
        <v>3.7685405140005201</v>
      </c>
      <c r="E117">
        <f t="shared" ref="E117" si="8">A117-A116</f>
        <v>3.3829999999999814</v>
      </c>
      <c r="F117">
        <f t="shared" ref="F117" si="9">C117-C116</f>
        <v>3.4800000000000182</v>
      </c>
      <c r="G117" s="2">
        <f t="shared" si="4"/>
        <v>7.3000000000035925E-2</v>
      </c>
      <c r="H117" s="2">
        <f t="shared" si="7"/>
        <v>-9.7000000000036835E-2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Q114"/>
  <sheetViews>
    <sheetView workbookViewId="0">
      <selection activeCell="I1" sqref="I1"/>
    </sheetView>
  </sheetViews>
  <sheetFormatPr defaultRowHeight="15"/>
  <sheetData>
    <row r="1" spans="1:17">
      <c r="A1" t="s">
        <v>5</v>
      </c>
      <c r="C1" t="s">
        <v>10</v>
      </c>
      <c r="E1" t="s">
        <v>1</v>
      </c>
      <c r="G1" t="s">
        <v>11</v>
      </c>
      <c r="H1" t="s">
        <v>22</v>
      </c>
      <c r="K1" s="3" t="s">
        <v>27</v>
      </c>
      <c r="N1" s="1" t="s">
        <v>0</v>
      </c>
    </row>
    <row r="2" spans="1:17">
      <c r="A2" t="s">
        <v>6</v>
      </c>
      <c r="B2" t="s">
        <v>7</v>
      </c>
      <c r="C2" t="s">
        <v>6</v>
      </c>
      <c r="D2" t="s">
        <v>7</v>
      </c>
      <c r="E2" t="s">
        <v>5</v>
      </c>
      <c r="F2" t="s">
        <v>10</v>
      </c>
      <c r="J2" s="5"/>
      <c r="K2" s="5" t="s">
        <v>12</v>
      </c>
      <c r="L2" s="6">
        <f>AVERAGE(G3:G114)</f>
        <v>0.54900970873786215</v>
      </c>
      <c r="M2" s="5"/>
      <c r="N2" s="5"/>
      <c r="O2" s="12" t="s">
        <v>5</v>
      </c>
      <c r="P2" s="12" t="s">
        <v>10</v>
      </c>
      <c r="Q2" s="5"/>
    </row>
    <row r="3" spans="1:17">
      <c r="A3">
        <v>131.46100000000001</v>
      </c>
      <c r="B3">
        <v>5.0471997227243</v>
      </c>
      <c r="C3">
        <v>132.93299999999999</v>
      </c>
      <c r="D3">
        <v>1.40071662733534</v>
      </c>
      <c r="G3" s="2">
        <f>C3-A3</f>
        <v>1.47199999999998</v>
      </c>
      <c r="J3" s="5"/>
      <c r="K3" s="5" t="s">
        <v>34</v>
      </c>
      <c r="L3" s="6">
        <f>STDEV(G3:G114)</f>
        <v>1.1776534868962651</v>
      </c>
      <c r="M3" s="5"/>
      <c r="N3" s="12" t="s">
        <v>1</v>
      </c>
      <c r="O3" s="13">
        <f>AVERAGE(E4:E114)</f>
        <v>2.9996074766355139</v>
      </c>
      <c r="P3" s="13">
        <f>AVERAGE(F4:F114)</f>
        <v>3.0097943925233639</v>
      </c>
      <c r="Q3" s="5"/>
    </row>
    <row r="4" spans="1:17">
      <c r="A4">
        <v>134.16200000000001</v>
      </c>
      <c r="B4">
        <v>5.0436537492785796</v>
      </c>
      <c r="C4">
        <v>135.28899999999999</v>
      </c>
      <c r="D4">
        <v>1.4007067025626601</v>
      </c>
      <c r="E4">
        <f>A4-A3</f>
        <v>2.7009999999999934</v>
      </c>
      <c r="F4">
        <f>C4-C3</f>
        <v>2.3559999999999945</v>
      </c>
      <c r="G4" s="2">
        <f t="shared" ref="G4:G67" si="0">C4-A4</f>
        <v>1.1269999999999811</v>
      </c>
      <c r="H4" s="2">
        <f>E4-F4</f>
        <v>0.34499999999999886</v>
      </c>
      <c r="J4" s="5"/>
      <c r="K4" s="5" t="s">
        <v>15</v>
      </c>
      <c r="L4" s="6">
        <f>MIN(G3:G114)</f>
        <v>-2.1080000000000041</v>
      </c>
      <c r="M4" s="5"/>
      <c r="N4" s="12" t="s">
        <v>2</v>
      </c>
      <c r="O4" s="13">
        <f>MIN(E4:E114)</f>
        <v>0.8709999999999809</v>
      </c>
      <c r="P4" s="13">
        <f>MIN(F4:F114)</f>
        <v>1.3330000000000268</v>
      </c>
      <c r="Q4" s="5"/>
    </row>
    <row r="5" spans="1:17">
      <c r="A5">
        <v>137.32400000000001</v>
      </c>
      <c r="B5">
        <v>5.04591671964348</v>
      </c>
      <c r="C5">
        <v>139.02600000000001</v>
      </c>
      <c r="D5">
        <v>1.4029962881537399</v>
      </c>
      <c r="E5">
        <f t="shared" ref="E5:E68" si="1">A5-A4</f>
        <v>3.1620000000000061</v>
      </c>
      <c r="F5">
        <f t="shared" ref="F5:F68" si="2">C5-C4</f>
        <v>3.7370000000000232</v>
      </c>
      <c r="G5" s="2">
        <f t="shared" si="0"/>
        <v>1.7019999999999982</v>
      </c>
      <c r="H5" s="2">
        <f t="shared" ref="H5:H68" si="3">E5-F5</f>
        <v>-0.57500000000001705</v>
      </c>
      <c r="J5" s="5"/>
      <c r="K5" s="5" t="s">
        <v>16</v>
      </c>
      <c r="L5" s="6">
        <f>MAX(G3:G114)</f>
        <v>2.9070000000000391</v>
      </c>
      <c r="M5" s="5"/>
      <c r="N5" s="12" t="s">
        <v>3</v>
      </c>
      <c r="O5" s="13">
        <f>MAX(E4:E114)</f>
        <v>4.5360000000000014</v>
      </c>
      <c r="P5" s="13">
        <f>MAX(F4:F114)</f>
        <v>5.1119999999999948</v>
      </c>
      <c r="Q5" s="5"/>
    </row>
    <row r="6" spans="1:17">
      <c r="A6">
        <v>143.161</v>
      </c>
      <c r="B6">
        <v>5.0423234337109299</v>
      </c>
      <c r="C6">
        <v>142.38</v>
      </c>
      <c r="D6">
        <v>1.4028040653103599</v>
      </c>
      <c r="F6">
        <f t="shared" si="2"/>
        <v>3.353999999999985</v>
      </c>
      <c r="G6" s="2"/>
      <c r="H6" s="2"/>
      <c r="J6" s="5">
        <f>A6-A5</f>
        <v>5.8369999999999891</v>
      </c>
      <c r="K6" s="5"/>
      <c r="L6" s="5"/>
      <c r="M6" s="5"/>
      <c r="N6" s="12" t="s">
        <v>4</v>
      </c>
      <c r="O6" s="13">
        <f>60/O3</f>
        <v>20.002617164862695</v>
      </c>
      <c r="P6" s="13">
        <f>60/P3</f>
        <v>19.934916534181244</v>
      </c>
      <c r="Q6" s="5"/>
    </row>
    <row r="7" spans="1:17">
      <c r="A7">
        <v>145.679</v>
      </c>
      <c r="B7">
        <v>5.0418098977301096</v>
      </c>
      <c r="C7">
        <v>145.446</v>
      </c>
      <c r="D7">
        <v>1.4029356292428801</v>
      </c>
      <c r="E7">
        <f t="shared" si="1"/>
        <v>2.5180000000000007</v>
      </c>
      <c r="F7">
        <f t="shared" si="2"/>
        <v>3.0660000000000025</v>
      </c>
      <c r="G7" s="2">
        <f t="shared" si="0"/>
        <v>-0.23300000000000409</v>
      </c>
      <c r="H7" s="2">
        <f t="shared" si="3"/>
        <v>-0.54800000000000182</v>
      </c>
      <c r="J7" s="5"/>
      <c r="K7" s="5"/>
      <c r="L7" s="5"/>
      <c r="M7" s="5"/>
      <c r="N7" s="5"/>
      <c r="O7" s="5"/>
      <c r="P7" s="5"/>
      <c r="Q7" s="5"/>
    </row>
    <row r="8" spans="1:17">
      <c r="A8">
        <v>147.17699999999999</v>
      </c>
      <c r="B8">
        <v>5.0424569785404803</v>
      </c>
      <c r="C8">
        <v>149.126</v>
      </c>
      <c r="D8">
        <v>1.4030418588542699</v>
      </c>
      <c r="E8">
        <f t="shared" si="1"/>
        <v>1.4979999999999905</v>
      </c>
      <c r="F8">
        <f t="shared" si="2"/>
        <v>3.6800000000000068</v>
      </c>
      <c r="G8" s="2">
        <f t="shared" si="0"/>
        <v>1.9490000000000123</v>
      </c>
      <c r="H8" s="2">
        <f t="shared" si="3"/>
        <v>-2.1820000000000164</v>
      </c>
      <c r="J8" s="5"/>
      <c r="K8" s="5"/>
      <c r="L8" s="5"/>
      <c r="M8" s="5"/>
      <c r="N8" s="5" t="s">
        <v>22</v>
      </c>
      <c r="O8" s="6">
        <f>AVERAGE(H4:H107)</f>
        <v>4.166666666667318E-3</v>
      </c>
      <c r="P8" s="5"/>
      <c r="Q8" s="5"/>
    </row>
    <row r="9" spans="1:17">
      <c r="A9">
        <v>150.11799999999999</v>
      </c>
      <c r="B9">
        <v>5.0435174192622796</v>
      </c>
      <c r="C9">
        <v>151.529</v>
      </c>
      <c r="D9">
        <v>1.40364880392879</v>
      </c>
      <c r="E9">
        <f t="shared" si="1"/>
        <v>2.9410000000000025</v>
      </c>
      <c r="F9">
        <f t="shared" si="2"/>
        <v>2.4029999999999916</v>
      </c>
      <c r="G9" s="2">
        <f t="shared" si="0"/>
        <v>1.4110000000000014</v>
      </c>
      <c r="H9" s="2">
        <f t="shared" si="3"/>
        <v>0.53800000000001091</v>
      </c>
    </row>
    <row r="10" spans="1:17">
      <c r="A10">
        <v>154.05799999999999</v>
      </c>
      <c r="B10">
        <v>5.0448194131015303</v>
      </c>
      <c r="C10">
        <v>153.785</v>
      </c>
      <c r="D10">
        <v>1.4018429040742599</v>
      </c>
      <c r="E10">
        <f t="shared" si="1"/>
        <v>3.9399999999999977</v>
      </c>
      <c r="F10">
        <f t="shared" si="2"/>
        <v>2.2560000000000002</v>
      </c>
      <c r="G10" s="2">
        <f t="shared" si="0"/>
        <v>-0.27299999999999613</v>
      </c>
      <c r="H10" s="2">
        <f t="shared" si="3"/>
        <v>1.6839999999999975</v>
      </c>
    </row>
    <row r="11" spans="1:17">
      <c r="A11">
        <v>157.142</v>
      </c>
      <c r="B11">
        <v>5.04222764485566</v>
      </c>
      <c r="C11">
        <v>158.89699999999999</v>
      </c>
      <c r="D11">
        <v>1.4023721071447799</v>
      </c>
      <c r="E11">
        <f t="shared" si="1"/>
        <v>3.0840000000000032</v>
      </c>
      <c r="F11">
        <f>C11-C10</f>
        <v>5.1119999999999948</v>
      </c>
      <c r="G11" s="2"/>
      <c r="H11" s="2">
        <f t="shared" si="3"/>
        <v>-2.0279999999999916</v>
      </c>
    </row>
    <row r="12" spans="1:17">
      <c r="A12">
        <v>160.42500000000001</v>
      </c>
      <c r="B12">
        <v>5.0413742482104702</v>
      </c>
      <c r="C12">
        <v>161.72399999999999</v>
      </c>
      <c r="D12">
        <v>1.40226237877488</v>
      </c>
      <c r="E12">
        <f t="shared" si="1"/>
        <v>3.2830000000000155</v>
      </c>
      <c r="F12">
        <f t="shared" si="2"/>
        <v>2.8269999999999982</v>
      </c>
      <c r="G12" s="2">
        <f t="shared" si="0"/>
        <v>1.2989999999999782</v>
      </c>
      <c r="H12" s="2">
        <f t="shared" si="3"/>
        <v>0.45600000000001728</v>
      </c>
    </row>
    <row r="13" spans="1:17">
      <c r="A13">
        <v>167.28100000000001</v>
      </c>
      <c r="B13">
        <v>5.0427127405987502</v>
      </c>
      <c r="C13">
        <v>166.35</v>
      </c>
      <c r="D13">
        <v>1.4033896344443599</v>
      </c>
      <c r="F13">
        <f t="shared" si="2"/>
        <v>4.6260000000000048</v>
      </c>
      <c r="G13" s="2"/>
      <c r="H13" s="2"/>
      <c r="J13">
        <f>A13-A12</f>
        <v>6.8559999999999945</v>
      </c>
    </row>
    <row r="14" spans="1:17">
      <c r="A14">
        <v>170.48099999999999</v>
      </c>
      <c r="B14">
        <v>5.0407838986723004</v>
      </c>
      <c r="C14">
        <v>169.45699999999999</v>
      </c>
      <c r="D14">
        <v>1.4035906381068399</v>
      </c>
      <c r="E14">
        <f t="shared" si="1"/>
        <v>3.1999999999999886</v>
      </c>
      <c r="F14">
        <f t="shared" si="2"/>
        <v>3.1069999999999993</v>
      </c>
      <c r="G14" s="2">
        <f t="shared" si="0"/>
        <v>-1.0240000000000009</v>
      </c>
      <c r="H14" s="2">
        <f t="shared" si="3"/>
        <v>9.2999999999989313E-2</v>
      </c>
    </row>
    <row r="15" spans="1:17">
      <c r="A15">
        <v>173.56200000000001</v>
      </c>
      <c r="B15">
        <v>5.0403948964482703</v>
      </c>
      <c r="C15">
        <v>172.084</v>
      </c>
      <c r="D15">
        <v>1.4034126267801099</v>
      </c>
      <c r="E15">
        <f t="shared" si="1"/>
        <v>3.0810000000000173</v>
      </c>
      <c r="F15">
        <f t="shared" si="2"/>
        <v>2.6270000000000095</v>
      </c>
      <c r="G15" s="2">
        <f t="shared" si="0"/>
        <v>-1.4780000000000086</v>
      </c>
      <c r="H15" s="2">
        <f t="shared" si="3"/>
        <v>0.45400000000000773</v>
      </c>
    </row>
    <row r="16" spans="1:17">
      <c r="A16">
        <v>176.809</v>
      </c>
      <c r="B16">
        <v>5.0395754139418099</v>
      </c>
      <c r="C16">
        <v>175.47</v>
      </c>
      <c r="D16">
        <v>1.40459025223615</v>
      </c>
      <c r="E16">
        <f t="shared" si="1"/>
        <v>3.2469999999999857</v>
      </c>
      <c r="F16">
        <f t="shared" si="2"/>
        <v>3.3859999999999957</v>
      </c>
      <c r="G16" s="2">
        <f t="shared" si="0"/>
        <v>-1.3389999999999986</v>
      </c>
      <c r="H16" s="2">
        <f t="shared" si="3"/>
        <v>-0.13900000000001</v>
      </c>
    </row>
    <row r="17" spans="1:8">
      <c r="A17">
        <v>178.566</v>
      </c>
      <c r="B17">
        <v>5.0342396193361996</v>
      </c>
      <c r="C17">
        <v>177.9</v>
      </c>
      <c r="D17">
        <v>1.4037292929260801</v>
      </c>
      <c r="E17">
        <f t="shared" si="1"/>
        <v>1.757000000000005</v>
      </c>
      <c r="F17">
        <f t="shared" si="2"/>
        <v>2.4300000000000068</v>
      </c>
      <c r="G17" s="2">
        <f t="shared" si="0"/>
        <v>-0.66599999999999682</v>
      </c>
      <c r="H17" s="2">
        <f t="shared" si="3"/>
        <v>-0.67300000000000182</v>
      </c>
    </row>
    <row r="18" spans="1:8">
      <c r="A18">
        <v>180.51</v>
      </c>
      <c r="B18">
        <v>5.0388523499150004</v>
      </c>
      <c r="C18">
        <v>181.928</v>
      </c>
      <c r="D18">
        <v>1.4034125743932999</v>
      </c>
      <c r="E18">
        <f t="shared" si="1"/>
        <v>1.9439999999999884</v>
      </c>
      <c r="F18">
        <f t="shared" si="2"/>
        <v>4.0279999999999916</v>
      </c>
      <c r="G18" s="2">
        <f t="shared" si="0"/>
        <v>1.4180000000000064</v>
      </c>
      <c r="H18" s="2">
        <f t="shared" si="3"/>
        <v>-2.0840000000000032</v>
      </c>
    </row>
    <row r="19" spans="1:8">
      <c r="A19">
        <v>184.249</v>
      </c>
      <c r="B19">
        <v>5.0427643947375804</v>
      </c>
      <c r="C19">
        <v>185.77</v>
      </c>
      <c r="D19">
        <v>1.40372230288513</v>
      </c>
      <c r="E19">
        <f t="shared" si="1"/>
        <v>3.7390000000000043</v>
      </c>
      <c r="F19">
        <f t="shared" si="2"/>
        <v>3.842000000000013</v>
      </c>
      <c r="G19" s="2">
        <f t="shared" si="0"/>
        <v>1.521000000000015</v>
      </c>
      <c r="H19" s="2">
        <f t="shared" si="3"/>
        <v>-0.10300000000000864</v>
      </c>
    </row>
    <row r="20" spans="1:8">
      <c r="A20">
        <v>187.57900000000001</v>
      </c>
      <c r="B20">
        <v>5.0440790842508703</v>
      </c>
      <c r="C20">
        <v>187.369</v>
      </c>
      <c r="D20">
        <v>1.4024346169206101</v>
      </c>
      <c r="E20">
        <f t="shared" si="1"/>
        <v>3.3300000000000125</v>
      </c>
      <c r="F20">
        <f t="shared" si="2"/>
        <v>1.5989999999999895</v>
      </c>
      <c r="G20" s="2">
        <f t="shared" si="0"/>
        <v>-0.21000000000000796</v>
      </c>
      <c r="H20" s="2">
        <f t="shared" si="3"/>
        <v>1.731000000000023</v>
      </c>
    </row>
    <row r="21" spans="1:8">
      <c r="A21">
        <v>190.77199999999999</v>
      </c>
      <c r="B21">
        <v>5.0437605739371598</v>
      </c>
      <c r="C21">
        <v>189.83799999999999</v>
      </c>
      <c r="D21">
        <v>1.40304649286773</v>
      </c>
      <c r="E21">
        <f t="shared" si="1"/>
        <v>3.1929999999999836</v>
      </c>
      <c r="F21">
        <f t="shared" si="2"/>
        <v>2.4689999999999941</v>
      </c>
      <c r="G21" s="2">
        <f t="shared" si="0"/>
        <v>-0.9339999999999975</v>
      </c>
      <c r="H21" s="2">
        <f t="shared" si="3"/>
        <v>0.72399999999998954</v>
      </c>
    </row>
    <row r="22" spans="1:8">
      <c r="A22">
        <v>194.393</v>
      </c>
      <c r="B22">
        <v>5.0402724324678498</v>
      </c>
      <c r="C22">
        <v>192.42</v>
      </c>
      <c r="D22">
        <v>1.4035363775815599</v>
      </c>
      <c r="E22">
        <f t="shared" si="1"/>
        <v>3.6210000000000093</v>
      </c>
      <c r="F22">
        <f t="shared" si="2"/>
        <v>2.5819999999999936</v>
      </c>
      <c r="G22" s="2">
        <f t="shared" si="0"/>
        <v>-1.9730000000000132</v>
      </c>
      <c r="H22" s="2">
        <f t="shared" si="3"/>
        <v>1.0390000000000157</v>
      </c>
    </row>
    <row r="23" spans="1:8">
      <c r="A23">
        <v>197.6</v>
      </c>
      <c r="B23">
        <v>5.0415504578125603</v>
      </c>
      <c r="C23">
        <v>196.10400000000001</v>
      </c>
      <c r="D23">
        <v>1.40324922202374</v>
      </c>
      <c r="E23">
        <f t="shared" si="1"/>
        <v>3.2069999999999936</v>
      </c>
      <c r="F23">
        <f t="shared" si="2"/>
        <v>3.6840000000000259</v>
      </c>
      <c r="G23" s="2">
        <f t="shared" si="0"/>
        <v>-1.4959999999999809</v>
      </c>
      <c r="H23" s="2">
        <f t="shared" si="3"/>
        <v>-0.47700000000003229</v>
      </c>
    </row>
    <row r="24" spans="1:8">
      <c r="A24">
        <v>199.99600000000001</v>
      </c>
      <c r="B24">
        <v>5.0399112262282104</v>
      </c>
      <c r="C24">
        <v>199.101</v>
      </c>
      <c r="D24">
        <v>1.40338661684442</v>
      </c>
      <c r="E24">
        <f t="shared" si="1"/>
        <v>2.396000000000015</v>
      </c>
      <c r="F24">
        <f t="shared" si="2"/>
        <v>2.9969999999999857</v>
      </c>
      <c r="G24" s="2">
        <f t="shared" si="0"/>
        <v>-0.89500000000001023</v>
      </c>
      <c r="H24" s="2">
        <f t="shared" si="3"/>
        <v>-0.60099999999997067</v>
      </c>
    </row>
    <row r="25" spans="1:8">
      <c r="A25">
        <v>202.32900000000001</v>
      </c>
      <c r="B25">
        <v>5.0415260757728397</v>
      </c>
      <c r="C25">
        <v>203.29599999999999</v>
      </c>
      <c r="D25">
        <v>1.39937961030254</v>
      </c>
      <c r="E25">
        <f t="shared" si="1"/>
        <v>2.3329999999999984</v>
      </c>
      <c r="F25">
        <f t="shared" si="2"/>
        <v>4.1949999999999932</v>
      </c>
      <c r="G25" s="2">
        <f t="shared" si="0"/>
        <v>0.96699999999998454</v>
      </c>
      <c r="H25" s="2">
        <f t="shared" si="3"/>
        <v>-1.8619999999999948</v>
      </c>
    </row>
    <row r="26" spans="1:8">
      <c r="A26">
        <v>205.66200000000001</v>
      </c>
      <c r="B26">
        <v>5.0482229091323401</v>
      </c>
      <c r="C26">
        <v>207.273</v>
      </c>
      <c r="D26">
        <v>1.4001222258963799</v>
      </c>
      <c r="E26">
        <f t="shared" si="1"/>
        <v>3.3329999999999984</v>
      </c>
      <c r="F26">
        <f t="shared" si="2"/>
        <v>3.9770000000000039</v>
      </c>
      <c r="G26" s="2">
        <f t="shared" si="0"/>
        <v>1.61099999999999</v>
      </c>
      <c r="H26" s="2">
        <f t="shared" si="3"/>
        <v>-0.64400000000000546</v>
      </c>
    </row>
    <row r="27" spans="1:8">
      <c r="A27">
        <v>208.40100000000001</v>
      </c>
      <c r="B27">
        <v>5.0461463525488304</v>
      </c>
      <c r="C27">
        <v>210.00299999999999</v>
      </c>
      <c r="D27">
        <v>1.39983906996262</v>
      </c>
      <c r="E27">
        <f t="shared" si="1"/>
        <v>2.7390000000000043</v>
      </c>
      <c r="F27">
        <f t="shared" si="2"/>
        <v>2.7299999999999898</v>
      </c>
      <c r="G27" s="2">
        <f t="shared" si="0"/>
        <v>1.6019999999999754</v>
      </c>
      <c r="H27" s="2">
        <f t="shared" si="3"/>
        <v>9.0000000000145519E-3</v>
      </c>
    </row>
    <row r="28" spans="1:8">
      <c r="A28">
        <v>211.684</v>
      </c>
      <c r="B28">
        <v>5.0454041661933697</v>
      </c>
      <c r="C28">
        <v>213.34299999999999</v>
      </c>
      <c r="D28">
        <v>1.4012868339514399</v>
      </c>
      <c r="E28">
        <f t="shared" si="1"/>
        <v>3.282999999999987</v>
      </c>
      <c r="F28">
        <f t="shared" si="2"/>
        <v>3.3400000000000034</v>
      </c>
      <c r="G28" s="2">
        <f t="shared" si="0"/>
        <v>1.6589999999999918</v>
      </c>
      <c r="H28" s="2">
        <f t="shared" si="3"/>
        <v>-5.7000000000016371E-2</v>
      </c>
    </row>
    <row r="29" spans="1:8">
      <c r="A29">
        <v>215.60499999999999</v>
      </c>
      <c r="B29">
        <v>5.0470326454940997</v>
      </c>
      <c r="C29">
        <v>216.76</v>
      </c>
      <c r="D29">
        <v>1.4029826912738601</v>
      </c>
      <c r="E29">
        <f t="shared" si="1"/>
        <v>3.9209999999999923</v>
      </c>
      <c r="F29">
        <f t="shared" si="2"/>
        <v>3.4170000000000016</v>
      </c>
      <c r="G29" s="2">
        <f t="shared" si="0"/>
        <v>1.1550000000000011</v>
      </c>
      <c r="H29" s="2">
        <f t="shared" si="3"/>
        <v>0.50399999999999068</v>
      </c>
    </row>
    <row r="30" spans="1:8">
      <c r="A30">
        <v>218.22300000000001</v>
      </c>
      <c r="B30">
        <v>5.04143939850547</v>
      </c>
      <c r="C30">
        <v>219.17599999999999</v>
      </c>
      <c r="D30">
        <v>1.4018073446520001</v>
      </c>
      <c r="E30">
        <f t="shared" si="1"/>
        <v>2.6180000000000234</v>
      </c>
      <c r="F30">
        <f t="shared" si="2"/>
        <v>2.4159999999999968</v>
      </c>
      <c r="G30" s="2">
        <f t="shared" si="0"/>
        <v>0.95299999999997453</v>
      </c>
      <c r="H30" s="2">
        <f t="shared" si="3"/>
        <v>0.2020000000000266</v>
      </c>
    </row>
    <row r="31" spans="1:8">
      <c r="A31">
        <v>221.25700000000001</v>
      </c>
      <c r="B31">
        <v>5.0462475458920899</v>
      </c>
      <c r="C31">
        <v>220.98099999999999</v>
      </c>
      <c r="D31">
        <v>1.40163353860838</v>
      </c>
      <c r="E31">
        <f t="shared" si="1"/>
        <v>3.0339999999999918</v>
      </c>
      <c r="F31">
        <f t="shared" si="2"/>
        <v>1.8050000000000068</v>
      </c>
      <c r="G31" s="2">
        <f t="shared" si="0"/>
        <v>-0.27600000000001046</v>
      </c>
      <c r="H31" s="2">
        <f t="shared" si="3"/>
        <v>1.228999999999985</v>
      </c>
    </row>
    <row r="32" spans="1:8">
      <c r="A32">
        <v>223.80600000000001</v>
      </c>
      <c r="B32">
        <v>5.0438705500171999</v>
      </c>
      <c r="C32">
        <v>223.066</v>
      </c>
      <c r="D32">
        <v>1.4024428824972299</v>
      </c>
      <c r="E32">
        <f t="shared" si="1"/>
        <v>2.5490000000000066</v>
      </c>
      <c r="F32">
        <f t="shared" si="2"/>
        <v>2.085000000000008</v>
      </c>
      <c r="G32" s="2">
        <f t="shared" si="0"/>
        <v>-0.74000000000000909</v>
      </c>
      <c r="H32" s="2">
        <f t="shared" si="3"/>
        <v>0.46399999999999864</v>
      </c>
    </row>
    <row r="33" spans="1:13">
      <c r="A33">
        <v>226.97300000000001</v>
      </c>
      <c r="B33">
        <v>5.0475469426098298</v>
      </c>
      <c r="C33">
        <v>226.72200000000001</v>
      </c>
      <c r="D33">
        <v>1.4025711065703299</v>
      </c>
      <c r="E33">
        <f t="shared" si="1"/>
        <v>3.1670000000000016</v>
      </c>
      <c r="F33">
        <f t="shared" si="2"/>
        <v>3.6560000000000059</v>
      </c>
      <c r="G33" s="2">
        <f t="shared" si="0"/>
        <v>-0.25100000000000477</v>
      </c>
      <c r="H33" s="2">
        <f t="shared" si="3"/>
        <v>-0.48900000000000432</v>
      </c>
    </row>
    <row r="34" spans="1:13">
      <c r="A34">
        <v>229.852</v>
      </c>
      <c r="B34">
        <v>5.0462415718322298</v>
      </c>
      <c r="C34">
        <v>228.63300000000001</v>
      </c>
      <c r="D34">
        <v>1.4045293957435601</v>
      </c>
      <c r="E34">
        <f t="shared" si="1"/>
        <v>2.8789999999999907</v>
      </c>
      <c r="F34">
        <f t="shared" si="2"/>
        <v>1.9110000000000014</v>
      </c>
      <c r="G34" s="2">
        <f t="shared" si="0"/>
        <v>-1.2189999999999941</v>
      </c>
      <c r="H34" s="2">
        <f t="shared" si="3"/>
        <v>0.96799999999998931</v>
      </c>
    </row>
    <row r="35" spans="1:13">
      <c r="A35">
        <v>231.273</v>
      </c>
      <c r="B35">
        <v>5.0478387657304999</v>
      </c>
      <c r="C35">
        <v>232.06399999999999</v>
      </c>
      <c r="D35">
        <v>1.4035299101324801</v>
      </c>
      <c r="E35">
        <f t="shared" si="1"/>
        <v>1.4209999999999923</v>
      </c>
      <c r="F35">
        <f t="shared" si="2"/>
        <v>3.4309999999999832</v>
      </c>
      <c r="G35" s="2">
        <f t="shared" si="0"/>
        <v>0.79099999999999682</v>
      </c>
      <c r="H35" s="2">
        <f t="shared" si="3"/>
        <v>-2.0099999999999909</v>
      </c>
    </row>
    <row r="36" spans="1:13">
      <c r="A36">
        <v>234.196</v>
      </c>
      <c r="B36">
        <v>5.04781692082872</v>
      </c>
      <c r="C36">
        <v>234.03399999999999</v>
      </c>
      <c r="D36">
        <v>1.4038904587714101</v>
      </c>
      <c r="E36">
        <f t="shared" si="1"/>
        <v>2.9230000000000018</v>
      </c>
      <c r="F36">
        <f t="shared" si="2"/>
        <v>1.9699999999999989</v>
      </c>
      <c r="G36" s="2">
        <f t="shared" si="0"/>
        <v>-0.16200000000000614</v>
      </c>
      <c r="H36" s="2">
        <f t="shared" si="3"/>
        <v>0.95300000000000296</v>
      </c>
    </row>
    <row r="37" spans="1:13">
      <c r="A37">
        <v>237.64599999999999</v>
      </c>
      <c r="B37">
        <v>5.04782110238461</v>
      </c>
      <c r="C37">
        <v>239.16900000000001</v>
      </c>
      <c r="D37">
        <v>1.40666178046854</v>
      </c>
      <c r="E37">
        <f t="shared" si="1"/>
        <v>3.4499999999999886</v>
      </c>
      <c r="K37">
        <f>C37-C36</f>
        <v>5.1350000000000193</v>
      </c>
      <c r="L37" s="2"/>
      <c r="M37" s="2"/>
    </row>
    <row r="38" spans="1:13">
      <c r="A38">
        <v>241.01400000000001</v>
      </c>
      <c r="B38">
        <v>5.0485745058862497</v>
      </c>
      <c r="C38">
        <v>241.39599999999999</v>
      </c>
      <c r="D38">
        <v>1.4055721669415899</v>
      </c>
      <c r="E38">
        <f t="shared" si="1"/>
        <v>3.3680000000000234</v>
      </c>
      <c r="F38">
        <f t="shared" si="2"/>
        <v>2.2269999999999754</v>
      </c>
      <c r="G38" s="2">
        <f t="shared" si="0"/>
        <v>0.38199999999997658</v>
      </c>
      <c r="H38" s="2">
        <f t="shared" si="3"/>
        <v>1.141000000000048</v>
      </c>
    </row>
    <row r="39" spans="1:13">
      <c r="A39">
        <v>243.17099999999999</v>
      </c>
      <c r="B39">
        <v>5.0474924808108401</v>
      </c>
      <c r="C39">
        <v>242.72900000000001</v>
      </c>
      <c r="D39">
        <v>1.4056352022474199</v>
      </c>
      <c r="E39">
        <f t="shared" si="1"/>
        <v>2.1569999999999823</v>
      </c>
      <c r="F39">
        <f t="shared" si="2"/>
        <v>1.3330000000000268</v>
      </c>
      <c r="G39" s="2">
        <f t="shared" si="0"/>
        <v>-0.44199999999997885</v>
      </c>
      <c r="H39" s="2">
        <f t="shared" si="3"/>
        <v>0.82399999999995543</v>
      </c>
    </row>
    <row r="40" spans="1:13">
      <c r="A40">
        <v>245.006</v>
      </c>
      <c r="B40">
        <v>5.0476398215518401</v>
      </c>
      <c r="C40">
        <v>245.619</v>
      </c>
      <c r="D40">
        <v>1.40784210779203</v>
      </c>
      <c r="E40">
        <f t="shared" si="1"/>
        <v>1.835000000000008</v>
      </c>
      <c r="F40">
        <f t="shared" si="2"/>
        <v>2.8899999999999864</v>
      </c>
      <c r="G40" s="2">
        <f t="shared" si="0"/>
        <v>0.61299999999999955</v>
      </c>
      <c r="H40" s="2">
        <f t="shared" si="3"/>
        <v>-1.0549999999999784</v>
      </c>
    </row>
    <row r="41" spans="1:13">
      <c r="A41">
        <v>248.113</v>
      </c>
      <c r="B41">
        <v>5.0482459862646403</v>
      </c>
      <c r="C41">
        <v>249.68100000000001</v>
      </c>
      <c r="D41">
        <v>1.40859496319709</v>
      </c>
      <c r="E41">
        <f t="shared" si="1"/>
        <v>3.1069999999999993</v>
      </c>
      <c r="F41">
        <f t="shared" si="2"/>
        <v>4.0620000000000118</v>
      </c>
      <c r="G41" s="2">
        <f t="shared" si="0"/>
        <v>1.5680000000000121</v>
      </c>
      <c r="H41" s="2">
        <f t="shared" si="3"/>
        <v>-0.95500000000001251</v>
      </c>
    </row>
    <row r="42" spans="1:13">
      <c r="A42">
        <v>254.95</v>
      </c>
      <c r="B42">
        <v>5.04989374623253</v>
      </c>
      <c r="C42">
        <v>253.36</v>
      </c>
      <c r="D42">
        <v>1.4093563856789399</v>
      </c>
      <c r="F42">
        <f t="shared" si="2"/>
        <v>3.679000000000002</v>
      </c>
      <c r="G42" s="2"/>
      <c r="H42" s="2"/>
      <c r="J42">
        <f>A42-A41</f>
        <v>6.8369999999999891</v>
      </c>
    </row>
    <row r="43" spans="1:13">
      <c r="A43">
        <v>258.47199999999998</v>
      </c>
      <c r="B43">
        <v>5.0500126308762301</v>
      </c>
      <c r="C43">
        <v>257.03500000000003</v>
      </c>
      <c r="D43">
        <v>1.40951308341721</v>
      </c>
      <c r="E43">
        <f t="shared" si="1"/>
        <v>3.5219999999999914</v>
      </c>
      <c r="F43">
        <f t="shared" si="2"/>
        <v>3.6750000000000114</v>
      </c>
      <c r="G43" s="2">
        <f t="shared" si="0"/>
        <v>-1.436999999999955</v>
      </c>
      <c r="H43" s="2">
        <f t="shared" si="3"/>
        <v>-0.15300000000002001</v>
      </c>
    </row>
    <row r="44" spans="1:13">
      <c r="A44">
        <v>261.99599999999998</v>
      </c>
      <c r="B44">
        <v>5.0501779876511899</v>
      </c>
      <c r="C44">
        <v>259.88799999999998</v>
      </c>
      <c r="D44">
        <v>1.41110698447856</v>
      </c>
      <c r="E44">
        <f t="shared" si="1"/>
        <v>3.5240000000000009</v>
      </c>
      <c r="F44">
        <f t="shared" si="2"/>
        <v>2.8529999999999518</v>
      </c>
      <c r="G44" s="2">
        <f t="shared" si="0"/>
        <v>-2.1080000000000041</v>
      </c>
      <c r="H44" s="2">
        <f t="shared" si="3"/>
        <v>0.67100000000004911</v>
      </c>
    </row>
    <row r="45" spans="1:13">
      <c r="A45">
        <v>264.97699999999998</v>
      </c>
      <c r="B45">
        <v>5.0512890447235801</v>
      </c>
      <c r="C45">
        <v>263.56400000000002</v>
      </c>
      <c r="D45">
        <v>1.4102007055490799</v>
      </c>
      <c r="E45">
        <f t="shared" si="1"/>
        <v>2.9809999999999945</v>
      </c>
      <c r="F45">
        <f t="shared" si="2"/>
        <v>3.6760000000000446</v>
      </c>
      <c r="G45" s="2">
        <f t="shared" si="0"/>
        <v>-1.4129999999999541</v>
      </c>
      <c r="H45" s="2">
        <f t="shared" si="3"/>
        <v>-0.69500000000005002</v>
      </c>
    </row>
    <row r="46" spans="1:13">
      <c r="A46">
        <v>268.51</v>
      </c>
      <c r="B46">
        <v>5.0516949480681097</v>
      </c>
      <c r="C46">
        <v>269.83300000000003</v>
      </c>
      <c r="D46">
        <v>1.4117017356075201</v>
      </c>
      <c r="E46">
        <f t="shared" si="1"/>
        <v>3.5330000000000155</v>
      </c>
      <c r="G46" s="2"/>
      <c r="H46" s="2"/>
      <c r="K46">
        <f>C46-C45</f>
        <v>6.2690000000000055</v>
      </c>
    </row>
    <row r="47" spans="1:13">
      <c r="A47">
        <v>272.12599999999998</v>
      </c>
      <c r="B47">
        <v>5.0523317821498503</v>
      </c>
      <c r="C47">
        <v>273.274</v>
      </c>
      <c r="D47">
        <v>1.4112975975886</v>
      </c>
      <c r="E47">
        <f t="shared" si="1"/>
        <v>3.6159999999999854</v>
      </c>
      <c r="F47">
        <f t="shared" si="2"/>
        <v>3.4409999999999741</v>
      </c>
      <c r="G47" s="2">
        <f t="shared" si="0"/>
        <v>1.1480000000000246</v>
      </c>
      <c r="H47" s="2">
        <f t="shared" si="3"/>
        <v>0.17500000000001137</v>
      </c>
    </row>
    <row r="48" spans="1:13">
      <c r="A48">
        <v>275.45100000000002</v>
      </c>
      <c r="B48">
        <v>5.05173833952467</v>
      </c>
      <c r="C48">
        <v>276.50099999999998</v>
      </c>
      <c r="D48">
        <v>1.41167605331212</v>
      </c>
      <c r="E48">
        <f t="shared" si="1"/>
        <v>3.3250000000000455</v>
      </c>
      <c r="F48">
        <f t="shared" si="2"/>
        <v>3.2269999999999754</v>
      </c>
      <c r="G48" s="2">
        <f t="shared" si="0"/>
        <v>1.0499999999999545</v>
      </c>
      <c r="H48" s="2">
        <f t="shared" si="3"/>
        <v>9.8000000000070031E-2</v>
      </c>
    </row>
    <row r="49" spans="1:11">
      <c r="A49">
        <v>278.81400000000002</v>
      </c>
      <c r="B49">
        <v>5.0468308590659401</v>
      </c>
      <c r="C49">
        <v>280.38299999999998</v>
      </c>
      <c r="D49">
        <v>1.41277588356937</v>
      </c>
      <c r="E49">
        <f t="shared" si="1"/>
        <v>3.3629999999999995</v>
      </c>
      <c r="F49">
        <f t="shared" si="2"/>
        <v>3.882000000000005</v>
      </c>
      <c r="G49" s="2">
        <f t="shared" si="0"/>
        <v>1.56899999999996</v>
      </c>
      <c r="H49" s="2">
        <f t="shared" si="3"/>
        <v>-0.51900000000000546</v>
      </c>
    </row>
    <row r="50" spans="1:11">
      <c r="A50">
        <v>282.21699999999998</v>
      </c>
      <c r="B50">
        <v>5.0473795655542801</v>
      </c>
      <c r="C50">
        <v>282.95699999999999</v>
      </c>
      <c r="D50">
        <v>1.4128491351133301</v>
      </c>
      <c r="E50">
        <f t="shared" si="1"/>
        <v>3.4029999999999632</v>
      </c>
      <c r="F50">
        <f t="shared" si="2"/>
        <v>2.5740000000000123</v>
      </c>
      <c r="G50" s="2">
        <f t="shared" si="0"/>
        <v>0.74000000000000909</v>
      </c>
      <c r="H50" s="2">
        <f t="shared" si="3"/>
        <v>0.82899999999995089</v>
      </c>
    </row>
    <row r="51" spans="1:11">
      <c r="A51">
        <v>284.50400000000002</v>
      </c>
      <c r="B51">
        <v>5.0463201903387596</v>
      </c>
      <c r="C51">
        <v>285.404</v>
      </c>
      <c r="D51">
        <v>1.41160694455049</v>
      </c>
      <c r="E51">
        <f t="shared" si="1"/>
        <v>2.2870000000000346</v>
      </c>
      <c r="F51">
        <f t="shared" si="2"/>
        <v>2.4470000000000027</v>
      </c>
      <c r="G51" s="2">
        <f t="shared" si="0"/>
        <v>0.89999999999997726</v>
      </c>
      <c r="H51" s="2">
        <f t="shared" si="3"/>
        <v>-0.15999999999996817</v>
      </c>
    </row>
    <row r="52" spans="1:11">
      <c r="A52">
        <v>288.67399999999998</v>
      </c>
      <c r="B52">
        <v>5.0476854287145398</v>
      </c>
      <c r="C52">
        <v>287.54199999999997</v>
      </c>
      <c r="D52">
        <v>1.41224255526278</v>
      </c>
      <c r="E52">
        <f t="shared" si="1"/>
        <v>4.1699999999999591</v>
      </c>
      <c r="F52">
        <f t="shared" si="2"/>
        <v>2.1379999999999768</v>
      </c>
      <c r="G52" s="2">
        <f t="shared" si="0"/>
        <v>-1.132000000000005</v>
      </c>
      <c r="H52" s="2">
        <f t="shared" si="3"/>
        <v>2.0319999999999823</v>
      </c>
    </row>
    <row r="53" spans="1:11">
      <c r="A53">
        <v>291.95800000000003</v>
      </c>
      <c r="B53">
        <v>5.0503364055528799</v>
      </c>
      <c r="C53">
        <v>290.07299999999998</v>
      </c>
      <c r="D53">
        <v>1.41336743662384</v>
      </c>
      <c r="E53">
        <f t="shared" si="1"/>
        <v>3.2840000000000487</v>
      </c>
      <c r="F53">
        <f t="shared" si="2"/>
        <v>2.5310000000000059</v>
      </c>
      <c r="G53" s="2">
        <f t="shared" si="0"/>
        <v>-1.8850000000000477</v>
      </c>
      <c r="H53" s="2">
        <f t="shared" si="3"/>
        <v>0.75300000000004275</v>
      </c>
    </row>
    <row r="54" spans="1:11">
      <c r="A54">
        <v>295.53199999999998</v>
      </c>
      <c r="B54">
        <v>5.0503467280007399</v>
      </c>
      <c r="C54">
        <v>295.834</v>
      </c>
      <c r="D54">
        <v>1.4145095879843901</v>
      </c>
      <c r="E54">
        <f t="shared" si="1"/>
        <v>3.5739999999999554</v>
      </c>
      <c r="G54" s="2"/>
      <c r="H54" s="2"/>
      <c r="K54">
        <f>C54-C53</f>
        <v>5.7610000000000241</v>
      </c>
    </row>
    <row r="55" spans="1:11">
      <c r="A55">
        <v>297.76</v>
      </c>
      <c r="B55">
        <v>5.0432802529899101</v>
      </c>
      <c r="C55">
        <v>297.428</v>
      </c>
      <c r="D55">
        <v>1.41519413874225</v>
      </c>
      <c r="E55">
        <f t="shared" si="1"/>
        <v>2.2280000000000086</v>
      </c>
      <c r="F55">
        <f t="shared" si="2"/>
        <v>1.5939999999999941</v>
      </c>
      <c r="G55" s="2">
        <f t="shared" si="0"/>
        <v>-0.33199999999999363</v>
      </c>
      <c r="H55" s="2">
        <f t="shared" si="3"/>
        <v>0.63400000000001455</v>
      </c>
    </row>
    <row r="56" spans="1:11">
      <c r="A56">
        <v>299.77600000000001</v>
      </c>
      <c r="B56">
        <v>5.04697612372322</v>
      </c>
      <c r="C56">
        <v>299.483</v>
      </c>
      <c r="D56">
        <v>1.41394507335317</v>
      </c>
      <c r="E56">
        <f t="shared" si="1"/>
        <v>2.0160000000000196</v>
      </c>
      <c r="F56">
        <f t="shared" si="2"/>
        <v>2.0550000000000068</v>
      </c>
      <c r="G56" s="2">
        <f t="shared" si="0"/>
        <v>-0.29300000000000637</v>
      </c>
      <c r="H56" s="2">
        <f t="shared" si="3"/>
        <v>-3.8999999999987267E-2</v>
      </c>
    </row>
    <row r="57" spans="1:11">
      <c r="A57">
        <v>303.464</v>
      </c>
      <c r="B57">
        <v>5.0498787748937799</v>
      </c>
      <c r="C57">
        <v>303.077</v>
      </c>
      <c r="D57">
        <v>1.4140279875727799</v>
      </c>
      <c r="E57">
        <f t="shared" si="1"/>
        <v>3.6879999999999882</v>
      </c>
      <c r="F57">
        <f t="shared" si="2"/>
        <v>3.5939999999999941</v>
      </c>
      <c r="G57" s="2">
        <f t="shared" si="0"/>
        <v>-0.38700000000000045</v>
      </c>
      <c r="H57" s="2">
        <f t="shared" si="3"/>
        <v>9.3999999999994088E-2</v>
      </c>
    </row>
    <row r="58" spans="1:11">
      <c r="A58">
        <v>306.31099999999998</v>
      </c>
      <c r="B58">
        <v>5.0489230574023098</v>
      </c>
      <c r="C58">
        <v>307.21699999999998</v>
      </c>
      <c r="D58">
        <v>1.41495836383985</v>
      </c>
      <c r="E58">
        <f t="shared" si="1"/>
        <v>2.84699999999998</v>
      </c>
      <c r="F58">
        <f t="shared" si="2"/>
        <v>4.1399999999999864</v>
      </c>
      <c r="G58" s="2">
        <f t="shared" si="0"/>
        <v>0.90600000000000591</v>
      </c>
      <c r="H58" s="2">
        <f t="shared" si="3"/>
        <v>-1.2930000000000064</v>
      </c>
    </row>
    <row r="59" spans="1:11">
      <c r="A59">
        <v>309.286</v>
      </c>
      <c r="B59">
        <v>5.0479371449336199</v>
      </c>
      <c r="C59">
        <v>309.255</v>
      </c>
      <c r="D59">
        <v>1.4136940553434101</v>
      </c>
      <c r="E59">
        <f t="shared" si="1"/>
        <v>2.9750000000000227</v>
      </c>
      <c r="F59">
        <f t="shared" si="2"/>
        <v>2.0380000000000109</v>
      </c>
      <c r="G59" s="2">
        <f t="shared" si="0"/>
        <v>-3.1000000000005912E-2</v>
      </c>
      <c r="H59" s="2">
        <f t="shared" si="3"/>
        <v>0.93700000000001182</v>
      </c>
    </row>
    <row r="60" spans="1:11">
      <c r="A60">
        <v>312.23500000000001</v>
      </c>
      <c r="B60">
        <v>5.0492878904103096</v>
      </c>
      <c r="C60">
        <v>312.20299999999997</v>
      </c>
      <c r="D60">
        <v>1.41543715286706</v>
      </c>
      <c r="E60">
        <f t="shared" si="1"/>
        <v>2.9490000000000123</v>
      </c>
      <c r="F60">
        <f t="shared" si="2"/>
        <v>2.9479999999999791</v>
      </c>
      <c r="G60" s="2">
        <f t="shared" si="0"/>
        <v>-3.2000000000039108E-2</v>
      </c>
      <c r="H60" s="2">
        <f t="shared" si="3"/>
        <v>1.0000000000331966E-3</v>
      </c>
    </row>
    <row r="61" spans="1:11">
      <c r="A61">
        <v>315.31299999999999</v>
      </c>
      <c r="B61">
        <v>5.0482567354580299</v>
      </c>
      <c r="C61">
        <v>314.28100000000001</v>
      </c>
      <c r="D61">
        <v>1.41568824789595</v>
      </c>
      <c r="E61">
        <f t="shared" si="1"/>
        <v>3.0779999999999745</v>
      </c>
      <c r="F61">
        <f t="shared" si="2"/>
        <v>2.0780000000000314</v>
      </c>
      <c r="G61" s="2">
        <f t="shared" si="0"/>
        <v>-1.0319999999999823</v>
      </c>
      <c r="H61" s="2">
        <f t="shared" si="3"/>
        <v>0.99999999999994316</v>
      </c>
    </row>
    <row r="62" spans="1:11">
      <c r="A62">
        <v>317.55799999999999</v>
      </c>
      <c r="B62">
        <v>5.0449028551852901</v>
      </c>
      <c r="C62">
        <v>316.50200000000001</v>
      </c>
      <c r="D62">
        <v>1.4157476804852001</v>
      </c>
      <c r="E62">
        <f t="shared" si="1"/>
        <v>2.2450000000000045</v>
      </c>
      <c r="F62">
        <f t="shared" si="2"/>
        <v>2.2210000000000036</v>
      </c>
      <c r="G62" s="2">
        <f t="shared" si="0"/>
        <v>-1.0559999999999832</v>
      </c>
      <c r="H62" s="2">
        <f t="shared" si="3"/>
        <v>2.4000000000000909E-2</v>
      </c>
    </row>
    <row r="63" spans="1:11">
      <c r="A63">
        <v>319.738</v>
      </c>
      <c r="B63">
        <v>5.0489897781574502</v>
      </c>
      <c r="C63">
        <v>321.09399999999999</v>
      </c>
      <c r="D63">
        <v>1.41704342259408</v>
      </c>
      <c r="E63">
        <f t="shared" si="1"/>
        <v>2.1800000000000068</v>
      </c>
      <c r="F63">
        <f t="shared" si="2"/>
        <v>4.5919999999999845</v>
      </c>
      <c r="G63" s="2">
        <f t="shared" si="0"/>
        <v>1.3559999999999945</v>
      </c>
      <c r="H63" s="2">
        <f t="shared" si="3"/>
        <v>-2.4119999999999777</v>
      </c>
    </row>
    <row r="64" spans="1:11">
      <c r="A64">
        <v>322.88799999999998</v>
      </c>
      <c r="B64">
        <v>5.0514944787026197</v>
      </c>
      <c r="C64">
        <v>325.79500000000002</v>
      </c>
      <c r="D64">
        <v>1.4193039320751</v>
      </c>
      <c r="E64">
        <f t="shared" si="1"/>
        <v>3.1499999999999773</v>
      </c>
      <c r="F64">
        <f t="shared" si="2"/>
        <v>4.7010000000000218</v>
      </c>
      <c r="G64" s="2">
        <f t="shared" si="0"/>
        <v>2.9070000000000391</v>
      </c>
      <c r="H64" s="2">
        <f t="shared" si="3"/>
        <v>-1.5510000000000446</v>
      </c>
    </row>
    <row r="65" spans="1:8">
      <c r="A65">
        <v>327.42399999999998</v>
      </c>
      <c r="B65">
        <v>5.05225691215783</v>
      </c>
      <c r="C65">
        <v>329.05500000000001</v>
      </c>
      <c r="D65">
        <v>1.41869511283121</v>
      </c>
      <c r="E65">
        <f t="shared" si="1"/>
        <v>4.5360000000000014</v>
      </c>
      <c r="F65">
        <f t="shared" si="2"/>
        <v>3.2599999999999909</v>
      </c>
      <c r="G65" s="2">
        <f t="shared" si="0"/>
        <v>1.6310000000000286</v>
      </c>
      <c r="H65" s="2">
        <f t="shared" si="3"/>
        <v>1.2760000000000105</v>
      </c>
    </row>
    <row r="66" spans="1:8">
      <c r="A66">
        <v>331.34899999999999</v>
      </c>
      <c r="B66">
        <v>5.0508629546647601</v>
      </c>
      <c r="C66">
        <v>333.005</v>
      </c>
      <c r="D66">
        <v>1.4189684496263799</v>
      </c>
      <c r="E66">
        <f t="shared" si="1"/>
        <v>3.9250000000000114</v>
      </c>
      <c r="F66">
        <f t="shared" si="2"/>
        <v>3.9499999999999886</v>
      </c>
      <c r="G66" s="2">
        <f t="shared" si="0"/>
        <v>1.6560000000000059</v>
      </c>
      <c r="H66" s="2">
        <f t="shared" si="3"/>
        <v>-2.4999999999977263E-2</v>
      </c>
    </row>
    <row r="67" spans="1:8">
      <c r="A67">
        <v>334.435</v>
      </c>
      <c r="B67">
        <v>5.0529926558042497</v>
      </c>
      <c r="C67">
        <v>336.02199999999999</v>
      </c>
      <c r="D67">
        <v>1.4196212285594301</v>
      </c>
      <c r="E67">
        <f t="shared" si="1"/>
        <v>3.0860000000000127</v>
      </c>
      <c r="F67">
        <f t="shared" si="2"/>
        <v>3.0169999999999959</v>
      </c>
      <c r="G67" s="2">
        <f t="shared" si="0"/>
        <v>1.5869999999999891</v>
      </c>
      <c r="H67" s="2">
        <f t="shared" si="3"/>
        <v>6.9000000000016826E-2</v>
      </c>
    </row>
    <row r="68" spans="1:8">
      <c r="A68">
        <v>338.19600000000003</v>
      </c>
      <c r="B68">
        <v>5.0539181147901902</v>
      </c>
      <c r="C68">
        <v>339.96100000000001</v>
      </c>
      <c r="D68">
        <v>1.41956541458313</v>
      </c>
      <c r="E68">
        <f t="shared" si="1"/>
        <v>3.7610000000000241</v>
      </c>
      <c r="F68">
        <f t="shared" si="2"/>
        <v>3.9390000000000214</v>
      </c>
      <c r="G68" s="2">
        <f t="shared" ref="G68:G114" si="4">C68-A68</f>
        <v>1.7649999999999864</v>
      </c>
      <c r="H68" s="2">
        <f t="shared" si="3"/>
        <v>-0.17799999999999727</v>
      </c>
    </row>
    <row r="69" spans="1:8">
      <c r="A69">
        <v>342.11799999999999</v>
      </c>
      <c r="B69">
        <v>5.0539340323688302</v>
      </c>
      <c r="C69">
        <v>343.04599999999999</v>
      </c>
      <c r="D69">
        <v>1.4201270733570299</v>
      </c>
      <c r="E69">
        <f t="shared" ref="E69:E114" si="5">A69-A68</f>
        <v>3.9219999999999686</v>
      </c>
      <c r="F69">
        <f t="shared" ref="F69:F114" si="6">C69-C68</f>
        <v>3.0849999999999795</v>
      </c>
      <c r="G69" s="2">
        <f t="shared" si="4"/>
        <v>0.92799999999999727</v>
      </c>
      <c r="H69" s="2">
        <f t="shared" ref="H69:H114" si="7">E69-F69</f>
        <v>0.83699999999998909</v>
      </c>
    </row>
    <row r="70" spans="1:8">
      <c r="A70">
        <v>346.05399999999997</v>
      </c>
      <c r="B70">
        <v>5.05425462419886</v>
      </c>
      <c r="C70">
        <v>346.61599999999999</v>
      </c>
      <c r="D70">
        <v>1.4191873042024801</v>
      </c>
      <c r="E70">
        <f t="shared" si="5"/>
        <v>3.9359999999999786</v>
      </c>
      <c r="F70">
        <f t="shared" si="6"/>
        <v>3.5699999999999932</v>
      </c>
      <c r="G70" s="2">
        <f t="shared" si="4"/>
        <v>0.56200000000001182</v>
      </c>
      <c r="H70" s="2">
        <f t="shared" si="7"/>
        <v>0.36599999999998545</v>
      </c>
    </row>
    <row r="71" spans="1:8">
      <c r="A71">
        <v>347.31099999999998</v>
      </c>
      <c r="B71">
        <v>5.0558516120973396</v>
      </c>
      <c r="C71">
        <v>348.61500000000001</v>
      </c>
      <c r="D71">
        <v>1.41920172456767</v>
      </c>
      <c r="E71">
        <f t="shared" si="5"/>
        <v>1.257000000000005</v>
      </c>
      <c r="F71">
        <f t="shared" si="6"/>
        <v>1.9990000000000236</v>
      </c>
      <c r="G71" s="2">
        <f t="shared" si="4"/>
        <v>1.3040000000000305</v>
      </c>
      <c r="H71" s="2">
        <f t="shared" si="7"/>
        <v>-0.74200000000001864</v>
      </c>
    </row>
    <row r="72" spans="1:8">
      <c r="A72">
        <v>350.15100000000001</v>
      </c>
      <c r="B72">
        <v>5.05608708677899</v>
      </c>
      <c r="C72">
        <v>350.64699999999999</v>
      </c>
      <c r="D72">
        <v>1.4199268862071199</v>
      </c>
      <c r="E72">
        <f t="shared" si="5"/>
        <v>2.8400000000000318</v>
      </c>
      <c r="F72">
        <f t="shared" si="6"/>
        <v>2.0319999999999823</v>
      </c>
      <c r="G72" s="2">
        <f t="shared" si="4"/>
        <v>0.4959999999999809</v>
      </c>
      <c r="H72" s="2">
        <f t="shared" si="7"/>
        <v>0.80800000000004957</v>
      </c>
    </row>
    <row r="73" spans="1:8">
      <c r="A73">
        <v>353.387</v>
      </c>
      <c r="B73">
        <v>5.0546037923448202</v>
      </c>
      <c r="C73">
        <v>352.42599999999999</v>
      </c>
      <c r="D73">
        <v>1.42040615332123</v>
      </c>
      <c r="E73">
        <f t="shared" si="5"/>
        <v>3.23599999999999</v>
      </c>
      <c r="F73">
        <f t="shared" si="6"/>
        <v>1.7789999999999964</v>
      </c>
      <c r="G73" s="2">
        <f t="shared" si="4"/>
        <v>-0.96100000000001273</v>
      </c>
      <c r="H73" s="2">
        <f t="shared" si="7"/>
        <v>1.4569999999999936</v>
      </c>
    </row>
    <row r="74" spans="1:8">
      <c r="A74">
        <v>356.57</v>
      </c>
      <c r="B74">
        <v>5.0565651514309096</v>
      </c>
      <c r="C74">
        <v>355.1</v>
      </c>
      <c r="D74">
        <v>1.42205890118272</v>
      </c>
      <c r="E74">
        <f t="shared" si="5"/>
        <v>3.1829999999999927</v>
      </c>
      <c r="F74">
        <f t="shared" si="6"/>
        <v>2.674000000000035</v>
      </c>
      <c r="G74" s="2">
        <f t="shared" si="4"/>
        <v>-1.4699999999999704</v>
      </c>
      <c r="H74" s="2">
        <f t="shared" si="7"/>
        <v>0.50899999999995771</v>
      </c>
    </row>
    <row r="75" spans="1:8">
      <c r="A75">
        <v>359.40100000000001</v>
      </c>
      <c r="B75">
        <v>5.0567877279176896</v>
      </c>
      <c r="C75">
        <v>358.15899999999999</v>
      </c>
      <c r="D75">
        <v>1.4234972689810701</v>
      </c>
      <c r="E75">
        <f t="shared" si="5"/>
        <v>2.8310000000000173</v>
      </c>
      <c r="F75">
        <f t="shared" si="6"/>
        <v>3.0589999999999691</v>
      </c>
      <c r="G75" s="2">
        <f t="shared" si="4"/>
        <v>-1.2420000000000186</v>
      </c>
      <c r="H75" s="2">
        <f t="shared" si="7"/>
        <v>-0.2279999999999518</v>
      </c>
    </row>
    <row r="76" spans="1:8">
      <c r="A76">
        <v>361.61</v>
      </c>
      <c r="B76">
        <v>5.0535722421520601</v>
      </c>
      <c r="C76">
        <v>360.61599999999999</v>
      </c>
      <c r="D76">
        <v>1.4223271143049301</v>
      </c>
      <c r="E76">
        <f t="shared" si="5"/>
        <v>2.2090000000000032</v>
      </c>
      <c r="F76">
        <f t="shared" si="6"/>
        <v>2.4569999999999936</v>
      </c>
      <c r="G76" s="2">
        <f t="shared" si="4"/>
        <v>-0.99400000000002819</v>
      </c>
      <c r="H76" s="2">
        <f t="shared" si="7"/>
        <v>-0.24799999999999045</v>
      </c>
    </row>
    <row r="77" spans="1:8">
      <c r="A77">
        <v>363.15</v>
      </c>
      <c r="B77">
        <v>5.05533113525546</v>
      </c>
      <c r="C77">
        <v>364.04199999999997</v>
      </c>
      <c r="D77">
        <v>1.42372837082825</v>
      </c>
      <c r="E77">
        <f t="shared" si="5"/>
        <v>1.5399999999999636</v>
      </c>
      <c r="F77">
        <f t="shared" si="6"/>
        <v>3.4259999999999877</v>
      </c>
      <c r="G77" s="2">
        <f t="shared" si="4"/>
        <v>0.89199999999999591</v>
      </c>
      <c r="H77" s="2">
        <f t="shared" si="7"/>
        <v>-1.8860000000000241</v>
      </c>
    </row>
    <row r="78" spans="1:8">
      <c r="A78">
        <v>365.64400000000001</v>
      </c>
      <c r="B78">
        <v>5.0583727778668903</v>
      </c>
      <c r="C78">
        <v>367.53199999999998</v>
      </c>
      <c r="D78">
        <v>1.4248618892676901</v>
      </c>
      <c r="E78">
        <f t="shared" si="5"/>
        <v>2.4940000000000282</v>
      </c>
      <c r="F78">
        <f t="shared" si="6"/>
        <v>3.4900000000000091</v>
      </c>
      <c r="G78" s="2">
        <f t="shared" si="4"/>
        <v>1.8879999999999768</v>
      </c>
      <c r="H78" s="2">
        <f t="shared" si="7"/>
        <v>-0.9959999999999809</v>
      </c>
    </row>
    <row r="79" spans="1:8">
      <c r="A79">
        <v>368.98500000000001</v>
      </c>
      <c r="B79">
        <v>5.0600762508648396</v>
      </c>
      <c r="C79">
        <v>370.447</v>
      </c>
      <c r="D79">
        <v>1.42488038748109</v>
      </c>
      <c r="E79">
        <f t="shared" si="5"/>
        <v>3.3410000000000082</v>
      </c>
      <c r="F79">
        <f t="shared" si="6"/>
        <v>2.9150000000000205</v>
      </c>
      <c r="G79" s="2">
        <f t="shared" si="4"/>
        <v>1.4619999999999891</v>
      </c>
      <c r="H79" s="2">
        <f t="shared" si="7"/>
        <v>0.42599999999998772</v>
      </c>
    </row>
    <row r="80" spans="1:8">
      <c r="A80">
        <v>372.31400000000002</v>
      </c>
      <c r="B80">
        <v>5.0583601136076597</v>
      </c>
      <c r="C80">
        <v>373.74799999999999</v>
      </c>
      <c r="D80">
        <v>1.42445985835101</v>
      </c>
      <c r="E80">
        <f t="shared" si="5"/>
        <v>3.3290000000000077</v>
      </c>
      <c r="F80">
        <f t="shared" si="6"/>
        <v>3.3009999999999877</v>
      </c>
      <c r="G80" s="2">
        <f t="shared" si="4"/>
        <v>1.4339999999999691</v>
      </c>
      <c r="H80" s="2">
        <f t="shared" si="7"/>
        <v>2.8000000000020009E-2</v>
      </c>
    </row>
    <row r="81" spans="1:11">
      <c r="A81">
        <v>375.625</v>
      </c>
      <c r="B81">
        <v>5.0609076801479498</v>
      </c>
      <c r="C81">
        <v>375.089</v>
      </c>
      <c r="D81">
        <v>1.4238938535430901</v>
      </c>
      <c r="E81">
        <f t="shared" si="5"/>
        <v>3.3109999999999786</v>
      </c>
      <c r="F81">
        <f t="shared" si="6"/>
        <v>1.3410000000000082</v>
      </c>
      <c r="G81" s="2">
        <f t="shared" si="4"/>
        <v>-0.53600000000000136</v>
      </c>
      <c r="H81" s="2">
        <f t="shared" si="7"/>
        <v>1.9699999999999704</v>
      </c>
    </row>
    <row r="82" spans="1:11">
      <c r="A82">
        <v>379.31</v>
      </c>
      <c r="B82">
        <v>5.0622682674621498</v>
      </c>
      <c r="C82">
        <v>381.26499999999999</v>
      </c>
      <c r="D82">
        <v>1.42516042413467</v>
      </c>
      <c r="E82">
        <f t="shared" si="5"/>
        <v>3.6850000000000023</v>
      </c>
      <c r="G82" s="2"/>
      <c r="H82" s="2"/>
      <c r="K82">
        <f>C82-C81</f>
        <v>6.1759999999999877</v>
      </c>
    </row>
    <row r="83" spans="1:11">
      <c r="A83">
        <v>383.267</v>
      </c>
      <c r="B83">
        <v>5.0614730376615702</v>
      </c>
      <c r="C83">
        <v>384.43900000000002</v>
      </c>
      <c r="D83">
        <v>1.42453906494344</v>
      </c>
      <c r="E83">
        <f t="shared" si="5"/>
        <v>3.9569999999999936</v>
      </c>
      <c r="F83">
        <f t="shared" si="6"/>
        <v>3.174000000000035</v>
      </c>
      <c r="G83" s="2">
        <f t="shared" si="4"/>
        <v>1.1720000000000255</v>
      </c>
      <c r="H83" s="2">
        <f t="shared" si="7"/>
        <v>0.78299999999995862</v>
      </c>
    </row>
    <row r="84" spans="1:11">
      <c r="A84">
        <v>386.029</v>
      </c>
      <c r="B84">
        <v>5.0605468474054804</v>
      </c>
      <c r="C84">
        <v>387.49</v>
      </c>
      <c r="D84">
        <v>1.42455671285231</v>
      </c>
      <c r="E84">
        <f t="shared" si="5"/>
        <v>2.7620000000000005</v>
      </c>
      <c r="F84">
        <f t="shared" si="6"/>
        <v>3.0509999999999877</v>
      </c>
      <c r="G84" s="2">
        <f t="shared" si="4"/>
        <v>1.4610000000000127</v>
      </c>
      <c r="H84" s="2">
        <f t="shared" si="7"/>
        <v>-0.28899999999998727</v>
      </c>
    </row>
    <row r="85" spans="1:11">
      <c r="A85">
        <v>389.685</v>
      </c>
      <c r="B85">
        <v>5.0578520861157799</v>
      </c>
      <c r="C85">
        <v>391.31099999999998</v>
      </c>
      <c r="D85">
        <v>1.42559481741885</v>
      </c>
      <c r="E85">
        <f t="shared" si="5"/>
        <v>3.6560000000000059</v>
      </c>
      <c r="F85">
        <f t="shared" si="6"/>
        <v>3.8209999999999695</v>
      </c>
      <c r="G85" s="2">
        <f t="shared" si="4"/>
        <v>1.6259999999999764</v>
      </c>
      <c r="H85" s="2">
        <f t="shared" si="7"/>
        <v>-0.16499999999996362</v>
      </c>
    </row>
    <row r="86" spans="1:11">
      <c r="A86">
        <v>395.06400000000002</v>
      </c>
      <c r="B86">
        <v>5.0513742378631097</v>
      </c>
      <c r="C86">
        <v>395.48899999999998</v>
      </c>
      <c r="D86">
        <v>1.4267444920621699</v>
      </c>
      <c r="F86">
        <f t="shared" si="6"/>
        <v>4.1779999999999973</v>
      </c>
      <c r="G86" s="2"/>
      <c r="H86" s="2"/>
      <c r="J86">
        <f>A86-A85</f>
        <v>5.3790000000000191</v>
      </c>
    </row>
    <row r="87" spans="1:11">
      <c r="A87">
        <v>398.89299999999997</v>
      </c>
      <c r="B87">
        <v>5.0596468784247497</v>
      </c>
      <c r="C87">
        <v>398.13600000000002</v>
      </c>
      <c r="D87">
        <v>1.4255109003917099</v>
      </c>
      <c r="E87">
        <f t="shared" si="5"/>
        <v>3.8289999999999509</v>
      </c>
      <c r="F87">
        <f t="shared" si="6"/>
        <v>2.6470000000000482</v>
      </c>
      <c r="G87" s="2">
        <f t="shared" si="4"/>
        <v>-0.75699999999994816</v>
      </c>
      <c r="H87" s="2">
        <f t="shared" si="7"/>
        <v>1.1819999999999027</v>
      </c>
    </row>
    <row r="88" spans="1:11">
      <c r="A88">
        <v>401.14499999999998</v>
      </c>
      <c r="B88">
        <v>5.05245751076479</v>
      </c>
      <c r="C88">
        <v>400.50099999999998</v>
      </c>
      <c r="D88">
        <v>1.42697226636139</v>
      </c>
      <c r="E88">
        <f t="shared" si="5"/>
        <v>2.2520000000000095</v>
      </c>
      <c r="F88">
        <f t="shared" si="6"/>
        <v>2.3649999999999523</v>
      </c>
      <c r="G88" s="2">
        <f t="shared" si="4"/>
        <v>-0.64400000000000546</v>
      </c>
      <c r="H88" s="2">
        <f t="shared" si="7"/>
        <v>-0.1129999999999427</v>
      </c>
    </row>
    <row r="89" spans="1:11">
      <c r="A89">
        <v>402.92099999999999</v>
      </c>
      <c r="B89">
        <v>5.0610037125661602</v>
      </c>
      <c r="C89">
        <v>403.33199999999999</v>
      </c>
      <c r="D89">
        <v>1.42765499489568</v>
      </c>
      <c r="E89">
        <f t="shared" si="5"/>
        <v>1.7760000000000105</v>
      </c>
      <c r="F89">
        <f t="shared" si="6"/>
        <v>2.8310000000000173</v>
      </c>
      <c r="G89" s="2">
        <f t="shared" si="4"/>
        <v>0.41100000000000136</v>
      </c>
      <c r="H89" s="2">
        <f t="shared" si="7"/>
        <v>-1.0550000000000068</v>
      </c>
    </row>
    <row r="90" spans="1:11">
      <c r="A90">
        <v>406.863</v>
      </c>
      <c r="B90">
        <v>5.0641095527772402</v>
      </c>
      <c r="C90">
        <v>406.82900000000001</v>
      </c>
      <c r="D90">
        <v>1.4269897043241699</v>
      </c>
      <c r="E90">
        <f t="shared" si="5"/>
        <v>3.9420000000000073</v>
      </c>
      <c r="F90">
        <f t="shared" si="6"/>
        <v>3.4970000000000141</v>
      </c>
      <c r="G90" s="2">
        <f t="shared" si="4"/>
        <v>-3.3999999999991815E-2</v>
      </c>
      <c r="H90" s="2">
        <f t="shared" si="7"/>
        <v>0.44499999999999318</v>
      </c>
    </row>
    <row r="91" spans="1:11">
      <c r="A91">
        <v>407.73399999999998</v>
      </c>
      <c r="B91">
        <v>5.0638429345006699</v>
      </c>
      <c r="C91">
        <v>409.30700000000002</v>
      </c>
      <c r="D91">
        <v>1.4278242782458701</v>
      </c>
      <c r="E91">
        <f t="shared" si="5"/>
        <v>0.8709999999999809</v>
      </c>
      <c r="F91">
        <f t="shared" si="6"/>
        <v>2.4780000000000086</v>
      </c>
      <c r="G91" s="2">
        <f t="shared" si="4"/>
        <v>1.5730000000000359</v>
      </c>
      <c r="H91" s="2">
        <f t="shared" si="7"/>
        <v>-1.6070000000000277</v>
      </c>
    </row>
    <row r="92" spans="1:11">
      <c r="A92">
        <v>410.93</v>
      </c>
      <c r="B92">
        <v>5.0659268346526201</v>
      </c>
      <c r="C92">
        <v>412.18</v>
      </c>
      <c r="D92">
        <v>1.4278234920003301</v>
      </c>
      <c r="E92">
        <f t="shared" si="5"/>
        <v>3.1960000000000264</v>
      </c>
      <c r="F92">
        <f t="shared" si="6"/>
        <v>2.8729999999999905</v>
      </c>
      <c r="G92" s="2">
        <f t="shared" si="4"/>
        <v>1.25</v>
      </c>
      <c r="H92" s="2">
        <f t="shared" si="7"/>
        <v>0.32300000000003593</v>
      </c>
    </row>
    <row r="93" spans="1:11">
      <c r="A93">
        <v>413.55799999999999</v>
      </c>
      <c r="B93">
        <v>5.0643195629592999</v>
      </c>
      <c r="C93">
        <v>414.839</v>
      </c>
      <c r="D93">
        <v>1.42888701588031</v>
      </c>
      <c r="E93">
        <f t="shared" si="5"/>
        <v>2.6279999999999859</v>
      </c>
      <c r="F93">
        <f t="shared" si="6"/>
        <v>2.6589999999999918</v>
      </c>
      <c r="G93" s="2">
        <f t="shared" si="4"/>
        <v>1.2810000000000059</v>
      </c>
      <c r="H93" s="2">
        <f t="shared" si="7"/>
        <v>-3.1000000000005912E-2</v>
      </c>
    </row>
    <row r="94" spans="1:11">
      <c r="A94">
        <v>416.346</v>
      </c>
      <c r="B94">
        <v>5.0626371204550402</v>
      </c>
      <c r="C94">
        <v>417.702</v>
      </c>
      <c r="D94">
        <v>1.4286239463202699</v>
      </c>
      <c r="E94">
        <f t="shared" si="5"/>
        <v>2.7880000000000109</v>
      </c>
      <c r="F94">
        <f t="shared" si="6"/>
        <v>2.8629999999999995</v>
      </c>
      <c r="G94" s="2">
        <f t="shared" si="4"/>
        <v>1.3559999999999945</v>
      </c>
      <c r="H94" s="2">
        <f t="shared" si="7"/>
        <v>-7.4999999999988631E-2</v>
      </c>
    </row>
    <row r="95" spans="1:11">
      <c r="A95">
        <v>419.108</v>
      </c>
      <c r="B95">
        <v>5.0627394267532404</v>
      </c>
      <c r="C95">
        <v>421.19900000000001</v>
      </c>
      <c r="D95">
        <v>1.4289563291252501</v>
      </c>
      <c r="E95">
        <f t="shared" si="5"/>
        <v>2.7620000000000005</v>
      </c>
      <c r="F95">
        <f t="shared" si="6"/>
        <v>3.4970000000000141</v>
      </c>
      <c r="G95" s="2">
        <f t="shared" si="4"/>
        <v>2.0910000000000082</v>
      </c>
      <c r="H95" s="2">
        <f t="shared" si="7"/>
        <v>-0.73500000000001364</v>
      </c>
    </row>
    <row r="96" spans="1:11">
      <c r="A96">
        <v>422.07299999999998</v>
      </c>
      <c r="B96">
        <v>5.06561503212356</v>
      </c>
      <c r="C96">
        <v>423.46899999999999</v>
      </c>
      <c r="D96">
        <v>1.4300918759662</v>
      </c>
      <c r="E96">
        <f t="shared" si="5"/>
        <v>2.964999999999975</v>
      </c>
      <c r="F96">
        <f t="shared" si="6"/>
        <v>2.2699999999999818</v>
      </c>
      <c r="G96" s="2">
        <f t="shared" si="4"/>
        <v>1.396000000000015</v>
      </c>
      <c r="H96" s="2">
        <f t="shared" si="7"/>
        <v>0.69499999999999318</v>
      </c>
    </row>
    <row r="97" spans="1:8">
      <c r="A97">
        <v>425.36200000000002</v>
      </c>
      <c r="B97">
        <v>5.06926274482979</v>
      </c>
      <c r="C97">
        <v>425.43</v>
      </c>
      <c r="D97">
        <v>1.4296746272735601</v>
      </c>
      <c r="E97">
        <f t="shared" si="5"/>
        <v>3.2890000000000441</v>
      </c>
      <c r="F97">
        <f t="shared" si="6"/>
        <v>1.9610000000000127</v>
      </c>
      <c r="G97" s="2">
        <f t="shared" si="4"/>
        <v>6.7999999999983629E-2</v>
      </c>
      <c r="H97" s="2">
        <f t="shared" si="7"/>
        <v>1.3280000000000314</v>
      </c>
    </row>
    <row r="98" spans="1:8">
      <c r="A98">
        <v>428.16</v>
      </c>
      <c r="B98">
        <v>5.0677308124648102</v>
      </c>
      <c r="C98">
        <v>429.50099999999998</v>
      </c>
      <c r="D98">
        <v>1.4309490821222399</v>
      </c>
      <c r="E98">
        <f t="shared" si="5"/>
        <v>2.7980000000000018</v>
      </c>
      <c r="F98">
        <f t="shared" si="6"/>
        <v>4.0709999999999695</v>
      </c>
      <c r="G98" s="2">
        <f t="shared" si="4"/>
        <v>1.3409999999999513</v>
      </c>
      <c r="H98" s="2">
        <f t="shared" si="7"/>
        <v>-1.2729999999999677</v>
      </c>
    </row>
    <row r="99" spans="1:8">
      <c r="A99">
        <v>431.53500000000003</v>
      </c>
      <c r="B99">
        <v>5.07000527215021</v>
      </c>
      <c r="C99">
        <v>432.95499999999998</v>
      </c>
      <c r="D99">
        <v>1.4308553291925401</v>
      </c>
      <c r="E99">
        <f t="shared" si="5"/>
        <v>3.375</v>
      </c>
      <c r="F99">
        <f t="shared" si="6"/>
        <v>3.4540000000000077</v>
      </c>
      <c r="G99" s="2">
        <f t="shared" si="4"/>
        <v>1.4199999999999591</v>
      </c>
      <c r="H99" s="2">
        <f t="shared" si="7"/>
        <v>-7.9000000000007731E-2</v>
      </c>
    </row>
    <row r="100" spans="1:8">
      <c r="A100">
        <v>434.11599999999999</v>
      </c>
      <c r="B100">
        <v>5.0731433552358398</v>
      </c>
      <c r="C100">
        <v>435.60899999999998</v>
      </c>
      <c r="D100">
        <v>1.43083203998783</v>
      </c>
      <c r="E100">
        <f t="shared" si="5"/>
        <v>2.5809999999999604</v>
      </c>
      <c r="F100">
        <f t="shared" si="6"/>
        <v>2.6539999999999964</v>
      </c>
      <c r="G100" s="2">
        <f t="shared" si="4"/>
        <v>1.492999999999995</v>
      </c>
      <c r="H100" s="2">
        <f t="shared" si="7"/>
        <v>-7.3000000000035925E-2</v>
      </c>
    </row>
    <row r="101" spans="1:8">
      <c r="A101">
        <v>437.59199999999998</v>
      </c>
      <c r="B101">
        <v>5.0716799785119004</v>
      </c>
      <c r="C101">
        <v>439.42899999999997</v>
      </c>
      <c r="D101">
        <v>1.4310713005656901</v>
      </c>
      <c r="E101">
        <f t="shared" si="5"/>
        <v>3.4759999999999991</v>
      </c>
      <c r="F101">
        <f t="shared" si="6"/>
        <v>3.8199999999999932</v>
      </c>
      <c r="G101" s="2">
        <f t="shared" si="4"/>
        <v>1.8369999999999891</v>
      </c>
      <c r="H101" s="2">
        <f t="shared" si="7"/>
        <v>-0.34399999999999409</v>
      </c>
    </row>
    <row r="102" spans="1:8">
      <c r="A102">
        <v>440.517</v>
      </c>
      <c r="B102">
        <v>5.07519433231968</v>
      </c>
      <c r="C102">
        <v>441.779</v>
      </c>
      <c r="D102">
        <v>1.4312418234747399</v>
      </c>
      <c r="E102">
        <f t="shared" si="5"/>
        <v>2.9250000000000114</v>
      </c>
      <c r="F102">
        <f t="shared" si="6"/>
        <v>2.3500000000000227</v>
      </c>
      <c r="G102" s="2">
        <f t="shared" si="4"/>
        <v>1.2620000000000005</v>
      </c>
      <c r="H102" s="2">
        <f t="shared" si="7"/>
        <v>0.57499999999998863</v>
      </c>
    </row>
    <row r="103" spans="1:8">
      <c r="A103">
        <v>443.483</v>
      </c>
      <c r="B103">
        <v>5.0758785587451696</v>
      </c>
      <c r="C103">
        <v>445.09399999999999</v>
      </c>
      <c r="D103">
        <v>1.4314083613584301</v>
      </c>
      <c r="E103">
        <f t="shared" si="5"/>
        <v>2.9660000000000082</v>
      </c>
      <c r="F103">
        <f t="shared" si="6"/>
        <v>3.3149999999999977</v>
      </c>
      <c r="G103" s="2">
        <f t="shared" si="4"/>
        <v>1.61099999999999</v>
      </c>
      <c r="H103" s="2">
        <f t="shared" si="7"/>
        <v>-0.34899999999998954</v>
      </c>
    </row>
    <row r="104" spans="1:8">
      <c r="A104">
        <v>446.20600000000002</v>
      </c>
      <c r="B104">
        <v>5.0761106754116998</v>
      </c>
      <c r="C104">
        <v>447.90100000000001</v>
      </c>
      <c r="D104">
        <v>1.43163240755445</v>
      </c>
      <c r="E104">
        <f t="shared" si="5"/>
        <v>2.7230000000000132</v>
      </c>
      <c r="F104">
        <f t="shared" si="6"/>
        <v>2.8070000000000164</v>
      </c>
      <c r="G104" s="2">
        <f t="shared" si="4"/>
        <v>1.6949999999999932</v>
      </c>
      <c r="H104" s="2">
        <f t="shared" si="7"/>
        <v>-8.4000000000003183E-2</v>
      </c>
    </row>
    <row r="105" spans="1:8">
      <c r="A105">
        <v>449.19799999999998</v>
      </c>
      <c r="B105">
        <v>5.0750813356732998</v>
      </c>
      <c r="C105">
        <v>451.28500000000003</v>
      </c>
      <c r="D105">
        <v>1.43161239005443</v>
      </c>
      <c r="E105">
        <f t="shared" si="5"/>
        <v>2.9919999999999618</v>
      </c>
      <c r="F105">
        <f t="shared" si="6"/>
        <v>3.3840000000000146</v>
      </c>
      <c r="G105" s="2">
        <f t="shared" si="4"/>
        <v>2.0870000000000459</v>
      </c>
      <c r="H105" s="2">
        <f t="shared" si="7"/>
        <v>-0.39200000000005275</v>
      </c>
    </row>
    <row r="106" spans="1:8">
      <c r="A106">
        <v>452.55500000000001</v>
      </c>
      <c r="B106">
        <v>5.0758774339721802</v>
      </c>
      <c r="C106">
        <v>453.96199999999999</v>
      </c>
      <c r="D106">
        <v>1.4331665513998</v>
      </c>
      <c r="E106">
        <f t="shared" si="5"/>
        <v>3.3570000000000277</v>
      </c>
      <c r="F106">
        <f t="shared" si="6"/>
        <v>2.6769999999999641</v>
      </c>
      <c r="G106" s="2">
        <f t="shared" si="4"/>
        <v>1.4069999999999823</v>
      </c>
      <c r="H106" s="2">
        <f t="shared" si="7"/>
        <v>0.68000000000006366</v>
      </c>
    </row>
    <row r="107" spans="1:8">
      <c r="A107">
        <v>455.55700000000002</v>
      </c>
      <c r="B107">
        <v>5.0781790137595202</v>
      </c>
      <c r="C107">
        <v>456.65600000000001</v>
      </c>
      <c r="D107">
        <v>1.4333484468586499</v>
      </c>
      <c r="E107">
        <f t="shared" si="5"/>
        <v>3.0020000000000095</v>
      </c>
      <c r="F107">
        <f t="shared" si="6"/>
        <v>2.6940000000000168</v>
      </c>
      <c r="G107" s="2">
        <f t="shared" si="4"/>
        <v>1.0989999999999895</v>
      </c>
      <c r="H107" s="2">
        <f t="shared" si="7"/>
        <v>0.30799999999999272</v>
      </c>
    </row>
    <row r="108" spans="1:8">
      <c r="A108">
        <v>458.55700000000002</v>
      </c>
      <c r="B108">
        <v>5.0790745779985098</v>
      </c>
      <c r="C108">
        <v>460.27699999999999</v>
      </c>
      <c r="D108">
        <v>1.4324512291679501</v>
      </c>
      <c r="E108">
        <f t="shared" si="5"/>
        <v>3</v>
      </c>
      <c r="F108">
        <f t="shared" si="6"/>
        <v>3.6209999999999809</v>
      </c>
      <c r="G108" s="2">
        <f t="shared" si="4"/>
        <v>1.7199999999999704</v>
      </c>
      <c r="H108" s="2">
        <f t="shared" si="7"/>
        <v>-0.6209999999999809</v>
      </c>
    </row>
    <row r="109" spans="1:8">
      <c r="A109">
        <v>462.99200000000002</v>
      </c>
      <c r="B109">
        <v>5.0749065126847297</v>
      </c>
      <c r="C109">
        <v>462.87400000000002</v>
      </c>
      <c r="D109">
        <v>1.4320555849369201</v>
      </c>
      <c r="E109">
        <f t="shared" si="5"/>
        <v>4.4350000000000023</v>
      </c>
      <c r="F109">
        <f t="shared" si="6"/>
        <v>2.5970000000000368</v>
      </c>
      <c r="G109" s="2">
        <f t="shared" si="4"/>
        <v>-0.117999999999995</v>
      </c>
      <c r="H109" s="2">
        <f t="shared" si="7"/>
        <v>1.8379999999999654</v>
      </c>
    </row>
    <row r="110" spans="1:8">
      <c r="A110">
        <v>464.69499999999999</v>
      </c>
      <c r="B110">
        <v>5.0793129016933998</v>
      </c>
      <c r="C110">
        <v>465.92500000000001</v>
      </c>
      <c r="D110">
        <v>1.4335054888849701</v>
      </c>
      <c r="E110">
        <f t="shared" si="5"/>
        <v>1.7029999999999745</v>
      </c>
      <c r="F110">
        <f t="shared" si="6"/>
        <v>3.0509999999999877</v>
      </c>
      <c r="G110" s="2">
        <f t="shared" si="4"/>
        <v>1.2300000000000182</v>
      </c>
      <c r="H110" s="2">
        <f t="shared" si="7"/>
        <v>-1.3480000000000132</v>
      </c>
    </row>
    <row r="111" spans="1:8">
      <c r="A111">
        <v>467.59300000000002</v>
      </c>
      <c r="B111">
        <v>5.0823719248747299</v>
      </c>
      <c r="C111">
        <v>469.27100000000002</v>
      </c>
      <c r="D111">
        <v>1.4345866494448201</v>
      </c>
      <c r="E111">
        <f t="shared" si="5"/>
        <v>2.8980000000000246</v>
      </c>
      <c r="F111">
        <f t="shared" si="6"/>
        <v>3.3460000000000036</v>
      </c>
      <c r="G111" s="2">
        <f t="shared" si="4"/>
        <v>1.6779999999999973</v>
      </c>
      <c r="H111" s="2">
        <f t="shared" si="7"/>
        <v>-0.44799999999997908</v>
      </c>
    </row>
    <row r="112" spans="1:8">
      <c r="A112">
        <v>470.66800000000001</v>
      </c>
      <c r="B112">
        <v>5.0826025580324101</v>
      </c>
      <c r="C112">
        <v>472.92099999999999</v>
      </c>
      <c r="D112">
        <v>1.43394899109253</v>
      </c>
      <c r="E112">
        <f t="shared" si="5"/>
        <v>3.0749999999999886</v>
      </c>
      <c r="F112">
        <f t="shared" si="6"/>
        <v>3.6499999999999773</v>
      </c>
      <c r="G112" s="2">
        <f t="shared" si="4"/>
        <v>2.2529999999999859</v>
      </c>
      <c r="H112" s="2">
        <f t="shared" si="7"/>
        <v>-0.57499999999998863</v>
      </c>
    </row>
    <row r="113" spans="1:8">
      <c r="A113">
        <v>473.94499999999999</v>
      </c>
      <c r="B113">
        <v>5.0825258951571701</v>
      </c>
      <c r="C113">
        <v>475.80500000000001</v>
      </c>
      <c r="D113">
        <v>1.4340585313825001</v>
      </c>
      <c r="E113">
        <f t="shared" si="5"/>
        <v>3.2769999999999868</v>
      </c>
      <c r="F113">
        <f t="shared" si="6"/>
        <v>2.8840000000000146</v>
      </c>
      <c r="G113" s="2">
        <f t="shared" si="4"/>
        <v>1.8600000000000136</v>
      </c>
      <c r="H113" s="2">
        <f t="shared" si="7"/>
        <v>0.39299999999997226</v>
      </c>
    </row>
    <row r="114" spans="1:8">
      <c r="A114">
        <v>477.32799999999997</v>
      </c>
      <c r="B114">
        <v>5.0805897199408001</v>
      </c>
      <c r="C114">
        <v>478.322</v>
      </c>
      <c r="D114">
        <v>1.4344099212881101</v>
      </c>
      <c r="E114">
        <f t="shared" si="5"/>
        <v>3.3829999999999814</v>
      </c>
      <c r="F114">
        <f t="shared" si="6"/>
        <v>2.5169999999999959</v>
      </c>
      <c r="G114" s="2">
        <f t="shared" si="4"/>
        <v>0.99400000000002819</v>
      </c>
      <c r="H114" s="2">
        <f t="shared" si="7"/>
        <v>0.86599999999998545</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Q114"/>
  <sheetViews>
    <sheetView workbookViewId="0">
      <selection activeCell="J2" sqref="J2:Q7"/>
    </sheetView>
  </sheetViews>
  <sheetFormatPr defaultRowHeight="15"/>
  <cols>
    <col min="2" max="2" width="9.140625" style="4"/>
    <col min="4" max="4" width="9.140625" style="4"/>
  </cols>
  <sheetData>
    <row r="1" spans="1:17">
      <c r="A1" t="s">
        <v>13</v>
      </c>
      <c r="C1" t="s">
        <v>5</v>
      </c>
      <c r="E1" t="s">
        <v>28</v>
      </c>
      <c r="G1" t="s">
        <v>29</v>
      </c>
      <c r="H1" t="s">
        <v>22</v>
      </c>
      <c r="K1" s="3" t="s">
        <v>30</v>
      </c>
      <c r="N1" s="1" t="s">
        <v>0</v>
      </c>
    </row>
    <row r="2" spans="1:17">
      <c r="A2" t="s">
        <v>6</v>
      </c>
      <c r="B2" s="4" t="s">
        <v>7</v>
      </c>
      <c r="C2" t="s">
        <v>6</v>
      </c>
      <c r="D2" s="4" t="s">
        <v>7</v>
      </c>
      <c r="E2" t="s">
        <v>13</v>
      </c>
      <c r="F2" s="4" t="s">
        <v>5</v>
      </c>
      <c r="J2" s="5"/>
      <c r="K2" s="5" t="s">
        <v>12</v>
      </c>
      <c r="L2" s="6">
        <f>AVERAGE(G3:G114)</f>
        <v>0.54197222222222241</v>
      </c>
      <c r="M2" s="5"/>
      <c r="N2" s="5"/>
      <c r="O2" s="12" t="s">
        <v>9</v>
      </c>
      <c r="P2" s="12" t="s">
        <v>10</v>
      </c>
      <c r="Q2" s="5"/>
    </row>
    <row r="3" spans="1:17">
      <c r="A3">
        <v>128.142</v>
      </c>
      <c r="B3" s="4">
        <v>1.1179399408031101</v>
      </c>
      <c r="C3">
        <v>129.70599999999999</v>
      </c>
      <c r="D3" s="4">
        <v>5.0476819392955798</v>
      </c>
      <c r="G3" s="2">
        <f>C3-A3</f>
        <v>1.563999999999993</v>
      </c>
      <c r="J3" s="5"/>
      <c r="K3" s="5" t="s">
        <v>15</v>
      </c>
      <c r="L3" s="6">
        <f>MIN(G3:G114)</f>
        <v>-0.75499999999999545</v>
      </c>
      <c r="M3" s="5"/>
      <c r="N3" s="12" t="s">
        <v>1</v>
      </c>
      <c r="O3" s="13">
        <f>AVERAGE(E4:E112)</f>
        <v>3.0389523809523813</v>
      </c>
      <c r="P3" s="13">
        <f>AVERAGE(F4:F112)</f>
        <v>3.0729813084112152</v>
      </c>
      <c r="Q3" s="5"/>
    </row>
    <row r="4" spans="1:17">
      <c r="A4">
        <v>131.48500000000001</v>
      </c>
      <c r="B4" s="4">
        <v>1.1187768785269201</v>
      </c>
      <c r="C4">
        <v>131.46100000000001</v>
      </c>
      <c r="D4" s="4">
        <v>5.0471997227243</v>
      </c>
      <c r="E4">
        <f>A4-A3</f>
        <v>3.3430000000000177</v>
      </c>
      <c r="F4">
        <f>C4-C3</f>
        <v>1.7550000000000239</v>
      </c>
      <c r="G4" s="2">
        <f t="shared" ref="G4:G67" si="0">C4-A4</f>
        <v>-2.4000000000000909E-2</v>
      </c>
      <c r="H4" s="2">
        <f>E4-F4</f>
        <v>1.5879999999999939</v>
      </c>
      <c r="J4" s="5"/>
      <c r="K4" s="5" t="s">
        <v>16</v>
      </c>
      <c r="L4" s="6">
        <f>MAX(G3:G114)</f>
        <v>2.4849999999999852</v>
      </c>
      <c r="M4" s="5"/>
      <c r="N4" s="12" t="s">
        <v>2</v>
      </c>
      <c r="O4" s="13">
        <f>MIN(E4:E112)</f>
        <v>1.34699999999998</v>
      </c>
      <c r="P4" s="13">
        <f>MIN(F4:F112)</f>
        <v>1.4559999999999889</v>
      </c>
      <c r="Q4" s="5"/>
    </row>
    <row r="5" spans="1:17">
      <c r="A5">
        <v>134.03</v>
      </c>
      <c r="B5" s="4">
        <v>1.12046558168335</v>
      </c>
      <c r="C5">
        <v>134.16200000000001</v>
      </c>
      <c r="D5" s="4">
        <v>5.0436537492785796</v>
      </c>
      <c r="E5">
        <f t="shared" ref="E5:E68" si="1">A5-A4</f>
        <v>2.5449999999999875</v>
      </c>
      <c r="F5">
        <f t="shared" ref="F5:F68" si="2">C5-C4</f>
        <v>2.7009999999999934</v>
      </c>
      <c r="G5" s="2">
        <f t="shared" si="0"/>
        <v>0.132000000000005</v>
      </c>
      <c r="H5" s="2">
        <f t="shared" ref="H5:H68" si="3">E5-F5</f>
        <v>-0.15600000000000591</v>
      </c>
      <c r="J5" s="5"/>
      <c r="K5" s="5"/>
      <c r="L5" s="5"/>
      <c r="M5" s="5"/>
      <c r="N5" s="12" t="s">
        <v>3</v>
      </c>
      <c r="O5" s="13">
        <f>MAX(E5:E113)</f>
        <v>5.0769999999999982</v>
      </c>
      <c r="P5" s="13">
        <f>MAX(F5:F113)</f>
        <v>4.625</v>
      </c>
      <c r="Q5" s="5"/>
    </row>
    <row r="6" spans="1:17">
      <c r="A6">
        <v>137.727</v>
      </c>
      <c r="B6" s="4">
        <v>1.10885756974642</v>
      </c>
      <c r="C6">
        <v>137.32400000000001</v>
      </c>
      <c r="D6" s="4">
        <v>5.04591671964348</v>
      </c>
      <c r="E6">
        <f t="shared" si="1"/>
        <v>3.6970000000000027</v>
      </c>
      <c r="F6">
        <f t="shared" si="2"/>
        <v>3.1620000000000061</v>
      </c>
      <c r="G6" s="2">
        <f t="shared" si="0"/>
        <v>-0.40299999999999159</v>
      </c>
      <c r="H6" s="2">
        <f t="shared" si="3"/>
        <v>0.53499999999999659</v>
      </c>
      <c r="J6" s="5"/>
      <c r="K6" s="5"/>
      <c r="L6" s="5"/>
      <c r="M6" s="5"/>
      <c r="N6" s="12" t="s">
        <v>4</v>
      </c>
      <c r="O6" s="13">
        <f>60/O3</f>
        <v>19.743645993293427</v>
      </c>
      <c r="P6" s="13">
        <f>60/P3</f>
        <v>19.525013001468935</v>
      </c>
      <c r="Q6" s="5"/>
    </row>
    <row r="7" spans="1:17">
      <c r="A7">
        <v>139.66300000000001</v>
      </c>
      <c r="B7" s="4">
        <v>1.1070033186463899</v>
      </c>
      <c r="C7">
        <v>139.63200000000001</v>
      </c>
      <c r="D7" s="4">
        <v>5.04142913990579</v>
      </c>
      <c r="E7">
        <f t="shared" si="1"/>
        <v>1.936000000000007</v>
      </c>
      <c r="F7">
        <f t="shared" si="2"/>
        <v>2.3079999999999927</v>
      </c>
      <c r="G7" s="2">
        <f t="shared" si="0"/>
        <v>-3.1000000000005912E-2</v>
      </c>
      <c r="H7" s="2">
        <f t="shared" si="3"/>
        <v>-0.37199999999998568</v>
      </c>
      <c r="J7" s="5"/>
      <c r="K7" s="5"/>
      <c r="L7" s="5"/>
      <c r="M7" s="5"/>
      <c r="N7" s="5"/>
      <c r="O7" s="5"/>
      <c r="P7" s="5"/>
      <c r="Q7" s="5"/>
    </row>
    <row r="8" spans="1:17">
      <c r="A8">
        <v>141.33099999999999</v>
      </c>
      <c r="B8" s="4">
        <v>1.1066975829838299</v>
      </c>
      <c r="C8">
        <v>141.70500000000001</v>
      </c>
      <c r="D8" s="4">
        <v>5.0424568516631698</v>
      </c>
      <c r="E8">
        <f t="shared" si="1"/>
        <v>1.6679999999999779</v>
      </c>
      <c r="F8">
        <f t="shared" si="2"/>
        <v>2.0730000000000075</v>
      </c>
      <c r="G8" s="2">
        <f t="shared" si="0"/>
        <v>0.37400000000002365</v>
      </c>
      <c r="H8" s="2">
        <f t="shared" si="3"/>
        <v>-0.40500000000002956</v>
      </c>
      <c r="N8" t="s">
        <v>22</v>
      </c>
      <c r="O8" s="2">
        <f>AVERAGE(H4:H107)</f>
        <v>-4.2400000000003503E-3</v>
      </c>
    </row>
    <row r="9" spans="1:17">
      <c r="A9">
        <v>143.27000000000001</v>
      </c>
      <c r="B9" s="4">
        <v>1.10677650265618</v>
      </c>
      <c r="C9">
        <v>143.161</v>
      </c>
      <c r="D9" s="4">
        <v>5.0423234337109299</v>
      </c>
      <c r="E9">
        <f t="shared" si="1"/>
        <v>1.9390000000000214</v>
      </c>
      <c r="F9">
        <f t="shared" si="2"/>
        <v>1.4559999999999889</v>
      </c>
      <c r="G9" s="2">
        <f t="shared" si="0"/>
        <v>-0.10900000000000887</v>
      </c>
      <c r="H9" s="2">
        <f t="shared" si="3"/>
        <v>0.48300000000003251</v>
      </c>
    </row>
    <row r="10" spans="1:17">
      <c r="A10">
        <v>145.827</v>
      </c>
      <c r="B10" s="4">
        <v>1.10677455867221</v>
      </c>
      <c r="C10">
        <v>145.679</v>
      </c>
      <c r="D10" s="4">
        <v>5.0418098977301096</v>
      </c>
      <c r="E10">
        <f t="shared" si="1"/>
        <v>2.5569999999999879</v>
      </c>
      <c r="F10">
        <f t="shared" si="2"/>
        <v>2.5180000000000007</v>
      </c>
      <c r="G10" s="2">
        <f t="shared" si="0"/>
        <v>-0.14799999999999613</v>
      </c>
      <c r="H10" s="2">
        <f t="shared" si="3"/>
        <v>3.8999999999987267E-2</v>
      </c>
    </row>
    <row r="11" spans="1:17">
      <c r="A11">
        <v>149.702</v>
      </c>
      <c r="B11" s="4">
        <v>1.1055515763895301</v>
      </c>
      <c r="C11">
        <v>150.11799999999999</v>
      </c>
      <c r="D11" s="4">
        <v>5.0435174192622796</v>
      </c>
      <c r="E11">
        <f t="shared" si="1"/>
        <v>3.875</v>
      </c>
      <c r="F11">
        <f t="shared" si="2"/>
        <v>4.438999999999993</v>
      </c>
      <c r="G11" s="2">
        <f t="shared" si="0"/>
        <v>0.41599999999999682</v>
      </c>
      <c r="H11" s="2">
        <f t="shared" si="3"/>
        <v>-0.56399999999999295</v>
      </c>
    </row>
    <row r="12" spans="1:17">
      <c r="A12">
        <v>152.696</v>
      </c>
      <c r="B12" s="4">
        <v>1.10297926937668</v>
      </c>
      <c r="C12">
        <v>154.05799999999999</v>
      </c>
      <c r="D12" s="4">
        <v>5.0448194131015303</v>
      </c>
      <c r="E12">
        <f t="shared" si="1"/>
        <v>2.9939999999999998</v>
      </c>
      <c r="F12">
        <f t="shared" si="2"/>
        <v>3.9399999999999977</v>
      </c>
      <c r="G12" s="2">
        <f t="shared" si="0"/>
        <v>1.3619999999999948</v>
      </c>
      <c r="H12" s="2">
        <f t="shared" si="3"/>
        <v>-0.94599999999999795</v>
      </c>
    </row>
    <row r="13" spans="1:17">
      <c r="A13">
        <v>156.59399999999999</v>
      </c>
      <c r="B13" s="4">
        <v>1.09975753925539</v>
      </c>
      <c r="C13">
        <v>157.142</v>
      </c>
      <c r="D13" s="4">
        <v>5.04222764485566</v>
      </c>
      <c r="E13">
        <f t="shared" si="1"/>
        <v>3.8979999999999961</v>
      </c>
      <c r="F13">
        <f t="shared" si="2"/>
        <v>3.0840000000000032</v>
      </c>
      <c r="G13" s="2">
        <f t="shared" si="0"/>
        <v>0.54800000000000182</v>
      </c>
      <c r="H13" s="2">
        <f t="shared" si="3"/>
        <v>0.81399999999999295</v>
      </c>
    </row>
    <row r="14" spans="1:17">
      <c r="A14">
        <v>160.02099999999999</v>
      </c>
      <c r="B14" s="4">
        <v>1.0974401708591901</v>
      </c>
      <c r="C14">
        <v>160.42500000000001</v>
      </c>
      <c r="D14" s="4">
        <v>5.0413742482104702</v>
      </c>
      <c r="E14">
        <f t="shared" si="1"/>
        <v>3.4269999999999925</v>
      </c>
      <c r="F14">
        <f t="shared" si="2"/>
        <v>3.2830000000000155</v>
      </c>
      <c r="G14" s="2">
        <f t="shared" si="0"/>
        <v>0.40400000000002478</v>
      </c>
      <c r="H14" s="2">
        <f t="shared" si="3"/>
        <v>0.14399999999997704</v>
      </c>
    </row>
    <row r="15" spans="1:17">
      <c r="A15">
        <v>162.786</v>
      </c>
      <c r="B15" s="4">
        <v>1.0952752367021601</v>
      </c>
      <c r="C15">
        <v>162.93799999999999</v>
      </c>
      <c r="D15" s="4">
        <v>5.0393674202091896</v>
      </c>
      <c r="E15">
        <f t="shared" si="1"/>
        <v>2.7650000000000148</v>
      </c>
      <c r="F15">
        <f t="shared" si="2"/>
        <v>2.5129999999999768</v>
      </c>
      <c r="G15" s="2">
        <f t="shared" si="0"/>
        <v>0.15199999999998681</v>
      </c>
      <c r="H15" s="2">
        <f t="shared" si="3"/>
        <v>0.25200000000003797</v>
      </c>
    </row>
    <row r="16" spans="1:17">
      <c r="A16">
        <v>164.404</v>
      </c>
      <c r="B16" s="4">
        <v>1.0940774765710699</v>
      </c>
      <c r="C16">
        <v>164.684</v>
      </c>
      <c r="D16" s="4">
        <v>5.0443159622452098</v>
      </c>
      <c r="E16">
        <f t="shared" si="1"/>
        <v>1.617999999999995</v>
      </c>
      <c r="F16">
        <f t="shared" si="2"/>
        <v>1.7460000000000093</v>
      </c>
      <c r="G16" s="2">
        <f t="shared" si="0"/>
        <v>0.28000000000000114</v>
      </c>
      <c r="H16" s="2">
        <f t="shared" si="3"/>
        <v>-0.12800000000001432</v>
      </c>
    </row>
    <row r="17" spans="1:8">
      <c r="A17">
        <v>167.262</v>
      </c>
      <c r="B17" s="4">
        <v>1.09452842100049</v>
      </c>
      <c r="C17">
        <v>167.28100000000001</v>
      </c>
      <c r="D17" s="4">
        <v>5.0427127405987502</v>
      </c>
      <c r="E17">
        <f t="shared" si="1"/>
        <v>2.8580000000000041</v>
      </c>
      <c r="F17">
        <f t="shared" si="2"/>
        <v>2.5970000000000084</v>
      </c>
      <c r="G17" s="2">
        <f t="shared" si="0"/>
        <v>1.9000000000005457E-2</v>
      </c>
      <c r="H17" s="2">
        <f t="shared" si="3"/>
        <v>0.26099999999999568</v>
      </c>
    </row>
    <row r="18" spans="1:8">
      <c r="A18">
        <v>170.155</v>
      </c>
      <c r="B18" s="4">
        <v>1.0887299906949499</v>
      </c>
      <c r="C18">
        <v>170.48099999999999</v>
      </c>
      <c r="D18" s="4">
        <v>5.0407838986723004</v>
      </c>
      <c r="E18">
        <f t="shared" si="1"/>
        <v>2.8930000000000007</v>
      </c>
      <c r="F18">
        <f t="shared" si="2"/>
        <v>3.1999999999999886</v>
      </c>
      <c r="G18" s="2">
        <f t="shared" si="0"/>
        <v>0.32599999999999341</v>
      </c>
      <c r="H18" s="2">
        <f t="shared" si="3"/>
        <v>-0.30699999999998795</v>
      </c>
    </row>
    <row r="19" spans="1:8">
      <c r="A19">
        <v>173.346</v>
      </c>
      <c r="B19" s="4">
        <v>1.08846059787436</v>
      </c>
      <c r="C19">
        <v>173.56200000000001</v>
      </c>
      <c r="D19" s="4">
        <v>5.0403948964482703</v>
      </c>
      <c r="E19">
        <f t="shared" si="1"/>
        <v>3.1910000000000025</v>
      </c>
      <c r="F19">
        <f t="shared" si="2"/>
        <v>3.0810000000000173</v>
      </c>
      <c r="G19" s="2">
        <f t="shared" si="0"/>
        <v>0.21600000000000819</v>
      </c>
      <c r="H19" s="2">
        <f t="shared" si="3"/>
        <v>0.10999999999998522</v>
      </c>
    </row>
    <row r="20" spans="1:8">
      <c r="A20">
        <v>176.59</v>
      </c>
      <c r="B20" s="4">
        <v>1.08843961598116</v>
      </c>
      <c r="C20">
        <v>176.809</v>
      </c>
      <c r="D20" s="4">
        <v>5.0395754139418099</v>
      </c>
      <c r="E20">
        <f t="shared" si="1"/>
        <v>3.2439999999999998</v>
      </c>
      <c r="F20">
        <f t="shared" si="2"/>
        <v>3.2469999999999857</v>
      </c>
      <c r="G20" s="2">
        <f t="shared" si="0"/>
        <v>0.21899999999999409</v>
      </c>
      <c r="H20" s="2">
        <f t="shared" si="3"/>
        <v>-2.9999999999859028E-3</v>
      </c>
    </row>
    <row r="21" spans="1:8">
      <c r="A21">
        <v>180.26499999999999</v>
      </c>
      <c r="B21" s="4">
        <v>1.0829444946907301</v>
      </c>
      <c r="C21">
        <v>180.51</v>
      </c>
      <c r="D21" s="4">
        <v>5.0388523499150004</v>
      </c>
      <c r="E21">
        <f t="shared" si="1"/>
        <v>3.6749999999999829</v>
      </c>
      <c r="F21">
        <f t="shared" si="2"/>
        <v>3.7009999999999934</v>
      </c>
      <c r="G21" s="2">
        <f t="shared" si="0"/>
        <v>0.24500000000000455</v>
      </c>
      <c r="H21" s="2">
        <f t="shared" si="3"/>
        <v>-2.6000000000010459E-2</v>
      </c>
    </row>
    <row r="22" spans="1:8">
      <c r="A22">
        <v>182.255</v>
      </c>
      <c r="B22" s="4">
        <v>1.08182227168789</v>
      </c>
      <c r="C22">
        <v>182.95400000000001</v>
      </c>
      <c r="D22" s="4">
        <v>5.0424616119396601</v>
      </c>
      <c r="E22">
        <f t="shared" si="1"/>
        <v>1.9900000000000091</v>
      </c>
      <c r="F22">
        <f t="shared" si="2"/>
        <v>2.4440000000000168</v>
      </c>
      <c r="G22" s="2">
        <f t="shared" si="0"/>
        <v>0.69900000000001228</v>
      </c>
      <c r="H22" s="2">
        <f t="shared" si="3"/>
        <v>-0.45400000000000773</v>
      </c>
    </row>
    <row r="23" spans="1:8">
      <c r="A23">
        <v>186.79</v>
      </c>
      <c r="B23" s="4">
        <v>1.07973815755669</v>
      </c>
      <c r="C23">
        <v>187.57900000000001</v>
      </c>
      <c r="D23" s="4">
        <v>5.0440790842508703</v>
      </c>
      <c r="E23">
        <f t="shared" si="1"/>
        <v>4.5349999999999966</v>
      </c>
      <c r="F23">
        <f t="shared" si="2"/>
        <v>4.625</v>
      </c>
      <c r="G23" s="2">
        <f t="shared" si="0"/>
        <v>0.78900000000001569</v>
      </c>
      <c r="H23" s="2">
        <f t="shared" si="3"/>
        <v>-9.0000000000003411E-2</v>
      </c>
    </row>
    <row r="24" spans="1:8">
      <c r="A24">
        <v>190.17400000000001</v>
      </c>
      <c r="B24" s="4">
        <v>1.0802626274082401</v>
      </c>
      <c r="C24">
        <v>190.77199999999999</v>
      </c>
      <c r="D24" s="4">
        <v>5.0437605739371598</v>
      </c>
      <c r="E24">
        <f t="shared" si="1"/>
        <v>3.3840000000000146</v>
      </c>
      <c r="F24">
        <f t="shared" si="2"/>
        <v>3.1929999999999836</v>
      </c>
      <c r="G24" s="2">
        <f t="shared" si="0"/>
        <v>0.59799999999998477</v>
      </c>
      <c r="H24" s="2">
        <f t="shared" si="3"/>
        <v>0.19100000000003092</v>
      </c>
    </row>
    <row r="25" spans="1:8">
      <c r="A25">
        <v>193.66300000000001</v>
      </c>
      <c r="B25" s="4">
        <v>1.0807706587500501</v>
      </c>
      <c r="C25">
        <v>194.393</v>
      </c>
      <c r="D25" s="4">
        <v>5.0402724324678498</v>
      </c>
      <c r="E25">
        <f t="shared" si="1"/>
        <v>3.4890000000000043</v>
      </c>
      <c r="F25">
        <f t="shared" si="2"/>
        <v>3.6210000000000093</v>
      </c>
      <c r="G25" s="2">
        <f t="shared" si="0"/>
        <v>0.72999999999998977</v>
      </c>
      <c r="H25" s="2">
        <f t="shared" si="3"/>
        <v>-0.132000000000005</v>
      </c>
    </row>
    <row r="26" spans="1:8">
      <c r="A26">
        <v>197.09</v>
      </c>
      <c r="B26" s="4">
        <v>1.0793125425572001</v>
      </c>
      <c r="C26">
        <v>197.6</v>
      </c>
      <c r="D26" s="4">
        <v>5.0415504578125603</v>
      </c>
      <c r="E26">
        <f t="shared" si="1"/>
        <v>3.4269999999999925</v>
      </c>
      <c r="F26">
        <f t="shared" si="2"/>
        <v>3.2069999999999936</v>
      </c>
      <c r="G26" s="2">
        <f t="shared" si="0"/>
        <v>0.50999999999999091</v>
      </c>
      <c r="H26" s="2">
        <f t="shared" si="3"/>
        <v>0.21999999999999886</v>
      </c>
    </row>
    <row r="27" spans="1:8">
      <c r="A27">
        <v>199.94800000000001</v>
      </c>
      <c r="B27" s="4">
        <v>1.07922652504848</v>
      </c>
      <c r="C27">
        <v>199.99600000000001</v>
      </c>
      <c r="D27" s="4">
        <v>5.0399112262282104</v>
      </c>
      <c r="E27">
        <f t="shared" si="1"/>
        <v>2.8580000000000041</v>
      </c>
      <c r="F27">
        <f t="shared" si="2"/>
        <v>2.396000000000015</v>
      </c>
      <c r="G27" s="2">
        <f t="shared" si="0"/>
        <v>4.8000000000001819E-2</v>
      </c>
      <c r="H27" s="2">
        <f t="shared" si="3"/>
        <v>0.46199999999998909</v>
      </c>
    </row>
    <row r="28" spans="1:8">
      <c r="A28">
        <v>202.37200000000001</v>
      </c>
      <c r="B28" s="4">
        <v>1.0758455733448999</v>
      </c>
      <c r="C28">
        <v>202.32900000000001</v>
      </c>
      <c r="D28" s="4">
        <v>5.0415260757728397</v>
      </c>
      <c r="E28">
        <f t="shared" si="1"/>
        <v>2.4240000000000066</v>
      </c>
      <c r="F28">
        <f t="shared" si="2"/>
        <v>2.3329999999999984</v>
      </c>
      <c r="G28" s="2">
        <f t="shared" si="0"/>
        <v>-4.3000000000006366E-2</v>
      </c>
      <c r="H28" s="2">
        <f t="shared" si="3"/>
        <v>9.1000000000008185E-2</v>
      </c>
    </row>
    <row r="29" spans="1:8">
      <c r="A29">
        <v>205.50800000000001</v>
      </c>
      <c r="B29" s="4">
        <v>1.07587831822724</v>
      </c>
      <c r="C29">
        <v>205.66200000000001</v>
      </c>
      <c r="D29" s="4">
        <v>5.0482229091323401</v>
      </c>
      <c r="E29">
        <f t="shared" si="1"/>
        <v>3.1359999999999957</v>
      </c>
      <c r="F29">
        <f t="shared" si="2"/>
        <v>3.3329999999999984</v>
      </c>
      <c r="G29" s="2">
        <f t="shared" si="0"/>
        <v>0.15399999999999636</v>
      </c>
      <c r="H29" s="2">
        <f t="shared" si="3"/>
        <v>-0.19700000000000273</v>
      </c>
    </row>
    <row r="30" spans="1:8">
      <c r="A30">
        <v>207.6</v>
      </c>
      <c r="B30" s="4">
        <v>1.07458437808134</v>
      </c>
      <c r="C30">
        <v>208.40100000000001</v>
      </c>
      <c r="D30" s="4">
        <v>5.0461463525488304</v>
      </c>
      <c r="E30">
        <f t="shared" si="1"/>
        <v>2.0919999999999845</v>
      </c>
      <c r="F30">
        <f t="shared" si="2"/>
        <v>2.7390000000000043</v>
      </c>
      <c r="G30" s="2">
        <f t="shared" si="0"/>
        <v>0.80100000000001614</v>
      </c>
      <c r="H30" s="2">
        <f t="shared" si="3"/>
        <v>-0.64700000000001978</v>
      </c>
    </row>
    <row r="31" spans="1:8">
      <c r="A31">
        <v>211.245</v>
      </c>
      <c r="B31" s="4">
        <v>1.06950045760332</v>
      </c>
      <c r="C31">
        <v>211.684</v>
      </c>
      <c r="D31" s="4">
        <v>5.0454041661933697</v>
      </c>
      <c r="E31">
        <f t="shared" si="1"/>
        <v>3.6450000000000102</v>
      </c>
      <c r="F31">
        <f t="shared" si="2"/>
        <v>3.282999999999987</v>
      </c>
      <c r="G31" s="2">
        <f t="shared" si="0"/>
        <v>0.43899999999999295</v>
      </c>
      <c r="H31" s="2">
        <f t="shared" si="3"/>
        <v>0.36200000000002319</v>
      </c>
    </row>
    <row r="32" spans="1:8">
      <c r="A32">
        <v>213.12</v>
      </c>
      <c r="B32" s="4">
        <v>1.0734248084943101</v>
      </c>
      <c r="C32">
        <v>215.60499999999999</v>
      </c>
      <c r="D32" s="4">
        <v>5.0470326454940997</v>
      </c>
      <c r="E32">
        <f t="shared" si="1"/>
        <v>1.875</v>
      </c>
      <c r="F32">
        <f t="shared" si="2"/>
        <v>3.9209999999999923</v>
      </c>
      <c r="G32" s="2">
        <f t="shared" si="0"/>
        <v>2.4849999999999852</v>
      </c>
      <c r="H32" s="2">
        <f t="shared" si="3"/>
        <v>-2.0459999999999923</v>
      </c>
    </row>
    <row r="33" spans="1:13">
      <c r="A33">
        <v>216.21799999999999</v>
      </c>
      <c r="B33" s="4">
        <v>1.0723330113632801</v>
      </c>
      <c r="C33">
        <v>218.22300000000001</v>
      </c>
      <c r="D33" s="4">
        <v>5.04143939850547</v>
      </c>
      <c r="E33">
        <f t="shared" si="1"/>
        <v>3.0979999999999848</v>
      </c>
      <c r="F33">
        <f t="shared" si="2"/>
        <v>2.6180000000000234</v>
      </c>
      <c r="G33" s="2">
        <f t="shared" si="0"/>
        <v>2.0050000000000239</v>
      </c>
      <c r="H33" s="2">
        <f t="shared" si="3"/>
        <v>0.47999999999996135</v>
      </c>
    </row>
    <row r="34" spans="1:13">
      <c r="A34">
        <v>220.739</v>
      </c>
      <c r="B34" s="4">
        <v>1.0675761705795599</v>
      </c>
      <c r="C34">
        <v>221.25700000000001</v>
      </c>
      <c r="D34" s="4">
        <v>5.0462475458920899</v>
      </c>
      <c r="E34">
        <f t="shared" si="1"/>
        <v>4.521000000000015</v>
      </c>
      <c r="F34">
        <f t="shared" si="2"/>
        <v>3.0339999999999918</v>
      </c>
      <c r="G34" s="2">
        <f t="shared" si="0"/>
        <v>0.51800000000000068</v>
      </c>
      <c r="H34" s="2">
        <f t="shared" si="3"/>
        <v>1.4870000000000232</v>
      </c>
    </row>
    <row r="35" spans="1:13">
      <c r="A35">
        <v>223.64599999999999</v>
      </c>
      <c r="B35" s="4">
        <v>1.06879882712327</v>
      </c>
      <c r="C35">
        <v>223.80600000000001</v>
      </c>
      <c r="D35" s="4">
        <v>5.0438705500171999</v>
      </c>
      <c r="E35">
        <f t="shared" si="1"/>
        <v>2.9069999999999823</v>
      </c>
      <c r="F35">
        <f t="shared" si="2"/>
        <v>2.5490000000000066</v>
      </c>
      <c r="G35" s="2">
        <f t="shared" si="0"/>
        <v>0.16000000000002501</v>
      </c>
      <c r="H35" s="2">
        <f t="shared" si="3"/>
        <v>0.35799999999997567</v>
      </c>
    </row>
    <row r="36" spans="1:13">
      <c r="A36">
        <v>226.45</v>
      </c>
      <c r="B36" s="4">
        <v>1.0686997596252901</v>
      </c>
      <c r="C36">
        <v>226.97300000000001</v>
      </c>
      <c r="D36" s="4">
        <v>5.0475469426098298</v>
      </c>
      <c r="E36">
        <f t="shared" si="1"/>
        <v>2.804000000000002</v>
      </c>
      <c r="F36">
        <f t="shared" si="2"/>
        <v>3.1670000000000016</v>
      </c>
      <c r="G36" s="2">
        <f t="shared" si="0"/>
        <v>0.52300000000002456</v>
      </c>
      <c r="H36" s="2">
        <f t="shared" si="3"/>
        <v>-0.36299999999999955</v>
      </c>
    </row>
    <row r="37" spans="1:13">
      <c r="A37">
        <v>229.55099999999999</v>
      </c>
      <c r="B37" s="4">
        <v>1.06766491893647</v>
      </c>
      <c r="C37">
        <v>229.852</v>
      </c>
      <c r="D37" s="4">
        <v>5.0462415718322298</v>
      </c>
      <c r="E37">
        <f t="shared" si="1"/>
        <v>3.1009999999999991</v>
      </c>
      <c r="F37">
        <f t="shared" si="2"/>
        <v>2.8789999999999907</v>
      </c>
      <c r="G37" s="2">
        <f t="shared" si="0"/>
        <v>0.30100000000001614</v>
      </c>
      <c r="H37" s="2">
        <f t="shared" si="3"/>
        <v>0.22200000000000841</v>
      </c>
    </row>
    <row r="38" spans="1:13">
      <c r="A38">
        <v>233.995</v>
      </c>
      <c r="B38" s="4">
        <v>1.0559001583722201</v>
      </c>
      <c r="C38">
        <v>234.196</v>
      </c>
      <c r="D38" s="4">
        <v>5.04781692082872</v>
      </c>
      <c r="E38">
        <f t="shared" si="1"/>
        <v>4.4440000000000168</v>
      </c>
      <c r="F38">
        <f t="shared" si="2"/>
        <v>4.3439999999999941</v>
      </c>
      <c r="G38" s="2">
        <f t="shared" si="0"/>
        <v>0.20099999999999341</v>
      </c>
      <c r="H38" s="2">
        <f t="shared" si="3"/>
        <v>0.10000000000002274</v>
      </c>
    </row>
    <row r="39" spans="1:13">
      <c r="A39">
        <v>237.07599999999999</v>
      </c>
      <c r="B39" s="4">
        <v>1.05692102676387</v>
      </c>
      <c r="C39">
        <v>237.64599999999999</v>
      </c>
      <c r="D39" s="4">
        <v>5.04782110238461</v>
      </c>
      <c r="E39">
        <f t="shared" si="1"/>
        <v>3.0809999999999889</v>
      </c>
      <c r="F39">
        <f t="shared" si="2"/>
        <v>3.4499999999999886</v>
      </c>
      <c r="G39" s="2">
        <f t="shared" si="0"/>
        <v>0.56999999999999318</v>
      </c>
      <c r="H39" s="2">
        <f t="shared" si="3"/>
        <v>-0.36899999999999977</v>
      </c>
    </row>
    <row r="40" spans="1:13">
      <c r="A40">
        <v>240.88200000000001</v>
      </c>
      <c r="B40" s="4">
        <v>1.04935251187054</v>
      </c>
      <c r="C40">
        <v>241.01400000000001</v>
      </c>
      <c r="D40" s="4">
        <v>5.0485745058862497</v>
      </c>
      <c r="E40">
        <f t="shared" si="1"/>
        <v>3.8060000000000116</v>
      </c>
      <c r="F40">
        <f t="shared" si="2"/>
        <v>3.3680000000000234</v>
      </c>
      <c r="G40" s="2">
        <f t="shared" si="0"/>
        <v>0.132000000000005</v>
      </c>
      <c r="H40" s="2">
        <f t="shared" si="3"/>
        <v>0.43799999999998818</v>
      </c>
    </row>
    <row r="41" spans="1:13">
      <c r="A41">
        <v>242.86699999999999</v>
      </c>
      <c r="B41" s="4">
        <v>1.05122636127295</v>
      </c>
      <c r="C41">
        <v>243.17099999999999</v>
      </c>
      <c r="D41" s="4">
        <v>5.0474924808108401</v>
      </c>
      <c r="E41">
        <f t="shared" si="1"/>
        <v>1.9849999999999852</v>
      </c>
      <c r="F41">
        <f t="shared" si="2"/>
        <v>2.1569999999999823</v>
      </c>
      <c r="G41" s="2">
        <f t="shared" si="0"/>
        <v>0.30400000000000205</v>
      </c>
      <c r="H41" s="2">
        <f t="shared" si="3"/>
        <v>-0.17199999999999704</v>
      </c>
    </row>
    <row r="42" spans="1:13">
      <c r="A42">
        <v>245.381</v>
      </c>
      <c r="B42" s="4">
        <v>1.0503250816133101</v>
      </c>
      <c r="C42">
        <v>245.006</v>
      </c>
      <c r="D42" s="4">
        <v>5.0476398215518401</v>
      </c>
      <c r="E42">
        <f t="shared" si="1"/>
        <v>2.51400000000001</v>
      </c>
      <c r="F42">
        <f t="shared" si="2"/>
        <v>1.835000000000008</v>
      </c>
      <c r="G42" s="2">
        <f t="shared" si="0"/>
        <v>-0.375</v>
      </c>
      <c r="H42" s="2">
        <f t="shared" si="3"/>
        <v>0.67900000000000205</v>
      </c>
    </row>
    <row r="43" spans="1:13">
      <c r="A43">
        <v>250.87200000000001</v>
      </c>
      <c r="B43" s="4">
        <v>1.0442273069351</v>
      </c>
      <c r="C43">
        <v>251.45500000000001</v>
      </c>
      <c r="D43" s="4">
        <v>5.0485700818681201</v>
      </c>
      <c r="J43">
        <f>A43-A42</f>
        <v>5.4910000000000139</v>
      </c>
      <c r="K43">
        <f>C43-C42</f>
        <v>6.4490000000000123</v>
      </c>
      <c r="L43" s="2">
        <f>C43-A43</f>
        <v>0.58299999999999841</v>
      </c>
      <c r="M43" s="2">
        <f>J43-K43</f>
        <v>-0.95799999999999841</v>
      </c>
    </row>
    <row r="44" spans="1:13">
      <c r="A44">
        <v>253.417</v>
      </c>
      <c r="B44" s="4">
        <v>1.0444781017740099</v>
      </c>
      <c r="C44">
        <v>254.95</v>
      </c>
      <c r="D44" s="4">
        <v>5.04989374623253</v>
      </c>
      <c r="E44">
        <f t="shared" si="1"/>
        <v>2.5449999999999875</v>
      </c>
      <c r="F44">
        <f t="shared" si="2"/>
        <v>3.4949999999999761</v>
      </c>
      <c r="G44" s="2">
        <f t="shared" si="0"/>
        <v>1.532999999999987</v>
      </c>
      <c r="H44" s="2">
        <f t="shared" si="3"/>
        <v>-0.94999999999998863</v>
      </c>
    </row>
    <row r="45" spans="1:13">
      <c r="A45">
        <v>257.65899999999999</v>
      </c>
      <c r="B45" s="4">
        <v>1.03633201093034</v>
      </c>
      <c r="C45">
        <v>258.47199999999998</v>
      </c>
      <c r="D45" s="4">
        <v>5.0500126308762301</v>
      </c>
      <c r="E45">
        <f t="shared" si="1"/>
        <v>4.2419999999999902</v>
      </c>
      <c r="F45">
        <f t="shared" si="2"/>
        <v>3.5219999999999914</v>
      </c>
      <c r="G45" s="2">
        <f t="shared" si="0"/>
        <v>0.81299999999998818</v>
      </c>
      <c r="H45" s="2">
        <f t="shared" si="3"/>
        <v>0.71999999999999886</v>
      </c>
    </row>
    <row r="46" spans="1:13">
      <c r="A46">
        <v>261.59899999999999</v>
      </c>
      <c r="B46" s="4">
        <v>1.04204363262217</v>
      </c>
      <c r="C46">
        <v>261.99599999999998</v>
      </c>
      <c r="D46" s="4">
        <v>5.0501779876511899</v>
      </c>
      <c r="E46">
        <f t="shared" si="1"/>
        <v>3.9399999999999977</v>
      </c>
      <c r="F46">
        <f t="shared" si="2"/>
        <v>3.5240000000000009</v>
      </c>
      <c r="G46" s="2">
        <f t="shared" si="0"/>
        <v>0.39699999999999136</v>
      </c>
      <c r="H46" s="2">
        <f t="shared" si="3"/>
        <v>0.41599999999999682</v>
      </c>
    </row>
    <row r="47" spans="1:13">
      <c r="A47">
        <v>263.75099999999998</v>
      </c>
      <c r="B47" s="4">
        <v>1.03841094049492</v>
      </c>
      <c r="C47">
        <v>264.97699999999998</v>
      </c>
      <c r="D47" s="4">
        <v>5.0512890447235801</v>
      </c>
      <c r="E47">
        <f t="shared" si="1"/>
        <v>2.1519999999999868</v>
      </c>
      <c r="F47">
        <f t="shared" si="2"/>
        <v>2.9809999999999945</v>
      </c>
      <c r="G47" s="2">
        <f t="shared" si="0"/>
        <v>1.2259999999999991</v>
      </c>
      <c r="H47" s="2">
        <f t="shared" si="3"/>
        <v>-0.82900000000000773</v>
      </c>
    </row>
    <row r="48" spans="1:13">
      <c r="A48">
        <v>267.36099999999999</v>
      </c>
      <c r="B48" s="4">
        <v>1.0378734211290499</v>
      </c>
      <c r="C48">
        <v>268.51</v>
      </c>
      <c r="D48" s="4">
        <v>5.0516949480681097</v>
      </c>
      <c r="E48">
        <f t="shared" si="1"/>
        <v>3.6100000000000136</v>
      </c>
      <c r="F48">
        <f t="shared" si="2"/>
        <v>3.5330000000000155</v>
      </c>
      <c r="G48" s="2">
        <f t="shared" si="0"/>
        <v>1.1490000000000009</v>
      </c>
      <c r="H48" s="2">
        <f t="shared" si="3"/>
        <v>7.6999999999998181E-2</v>
      </c>
    </row>
    <row r="49" spans="1:13">
      <c r="A49">
        <v>271.42</v>
      </c>
      <c r="B49" s="4">
        <v>1.0382353771770201</v>
      </c>
      <c r="C49">
        <v>272.12599999999998</v>
      </c>
      <c r="D49" s="4">
        <v>5.0523317821498503</v>
      </c>
      <c r="E49">
        <f t="shared" si="1"/>
        <v>4.0590000000000259</v>
      </c>
      <c r="F49">
        <f t="shared" si="2"/>
        <v>3.6159999999999854</v>
      </c>
      <c r="G49" s="2">
        <f t="shared" si="0"/>
        <v>0.70599999999996044</v>
      </c>
      <c r="H49" s="2">
        <f t="shared" si="3"/>
        <v>0.44300000000004047</v>
      </c>
    </row>
    <row r="50" spans="1:13">
      <c r="A50">
        <v>274.84100000000001</v>
      </c>
      <c r="B50" s="4">
        <v>1.0327481180762701</v>
      </c>
      <c r="C50">
        <v>275.45100000000002</v>
      </c>
      <c r="D50" s="4">
        <v>5.05173833952467</v>
      </c>
      <c r="E50">
        <f t="shared" si="1"/>
        <v>3.4209999999999923</v>
      </c>
      <c r="F50">
        <f t="shared" si="2"/>
        <v>3.3250000000000455</v>
      </c>
      <c r="G50" s="2">
        <f t="shared" si="0"/>
        <v>0.61000000000001364</v>
      </c>
      <c r="H50" s="2">
        <f t="shared" si="3"/>
        <v>9.5999999999946795E-2</v>
      </c>
    </row>
    <row r="51" spans="1:13">
      <c r="A51">
        <v>277.18700000000001</v>
      </c>
      <c r="B51" s="4">
        <v>1.03097517649658</v>
      </c>
      <c r="C51">
        <v>278.81400000000002</v>
      </c>
      <c r="D51" s="4">
        <v>5.0468308590659401</v>
      </c>
      <c r="E51">
        <f t="shared" si="1"/>
        <v>2.3460000000000036</v>
      </c>
      <c r="F51">
        <f t="shared" si="2"/>
        <v>3.3629999999999995</v>
      </c>
      <c r="G51" s="2">
        <f t="shared" si="0"/>
        <v>1.6270000000000095</v>
      </c>
      <c r="H51" s="2">
        <f t="shared" si="3"/>
        <v>-1.0169999999999959</v>
      </c>
    </row>
    <row r="52" spans="1:13">
      <c r="A52">
        <v>281.82600000000002</v>
      </c>
      <c r="B52" s="4">
        <v>1.0196374831150401</v>
      </c>
      <c r="C52">
        <v>282.21699999999998</v>
      </c>
      <c r="D52" s="4">
        <v>5.0473795655542801</v>
      </c>
      <c r="E52">
        <f t="shared" si="1"/>
        <v>4.63900000000001</v>
      </c>
      <c r="F52">
        <f t="shared" si="2"/>
        <v>3.4029999999999632</v>
      </c>
      <c r="G52" s="2">
        <f t="shared" si="0"/>
        <v>0.39099999999996271</v>
      </c>
      <c r="H52" s="2">
        <f t="shared" si="3"/>
        <v>1.2360000000000468</v>
      </c>
    </row>
    <row r="53" spans="1:13">
      <c r="A53">
        <v>283.173</v>
      </c>
      <c r="B53" s="4">
        <v>1.0199281603111501</v>
      </c>
      <c r="C53">
        <v>284.50400000000002</v>
      </c>
      <c r="D53" s="4">
        <v>5.0463201903387596</v>
      </c>
      <c r="E53">
        <f t="shared" si="1"/>
        <v>1.34699999999998</v>
      </c>
      <c r="F53">
        <f t="shared" si="2"/>
        <v>2.2870000000000346</v>
      </c>
      <c r="G53" s="2">
        <f t="shared" si="0"/>
        <v>1.3310000000000173</v>
      </c>
      <c r="H53" s="2">
        <f t="shared" si="3"/>
        <v>-0.94000000000005457</v>
      </c>
    </row>
    <row r="54" spans="1:13">
      <c r="A54">
        <v>287.83100000000002</v>
      </c>
      <c r="B54" s="4">
        <v>1.0147122537881901</v>
      </c>
      <c r="C54">
        <v>288.67399999999998</v>
      </c>
      <c r="D54" s="4">
        <v>5.0476854287145398</v>
      </c>
      <c r="E54">
        <f t="shared" si="1"/>
        <v>4.6580000000000155</v>
      </c>
      <c r="F54">
        <f t="shared" si="2"/>
        <v>4.1699999999999591</v>
      </c>
      <c r="G54" s="2">
        <f t="shared" si="0"/>
        <v>0.84299999999996089</v>
      </c>
      <c r="H54" s="2">
        <f t="shared" si="3"/>
        <v>0.48800000000005639</v>
      </c>
    </row>
    <row r="55" spans="1:13">
      <c r="A55">
        <v>291.435</v>
      </c>
      <c r="B55" s="4">
        <v>1.0208331416898999</v>
      </c>
      <c r="C55">
        <v>291.95800000000003</v>
      </c>
      <c r="D55" s="4">
        <v>5.0503364055528799</v>
      </c>
      <c r="E55">
        <f t="shared" si="1"/>
        <v>3.603999999999985</v>
      </c>
      <c r="F55">
        <f t="shared" si="2"/>
        <v>3.2840000000000487</v>
      </c>
      <c r="G55" s="2">
        <f t="shared" si="0"/>
        <v>0.52300000000002456</v>
      </c>
      <c r="H55" s="2">
        <f t="shared" si="3"/>
        <v>0.31999999999993634</v>
      </c>
    </row>
    <row r="56" spans="1:13">
      <c r="A56">
        <v>294.26400000000001</v>
      </c>
      <c r="B56" s="4">
        <v>1.0177037495703001</v>
      </c>
      <c r="C56">
        <v>295.53199999999998</v>
      </c>
      <c r="D56" s="4">
        <v>5.0503467280007399</v>
      </c>
      <c r="E56">
        <f t="shared" si="1"/>
        <v>2.8290000000000077</v>
      </c>
      <c r="F56">
        <f t="shared" si="2"/>
        <v>3.5739999999999554</v>
      </c>
      <c r="G56" s="2">
        <f t="shared" si="0"/>
        <v>1.2679999999999723</v>
      </c>
      <c r="H56" s="2">
        <f t="shared" si="3"/>
        <v>-0.7449999999999477</v>
      </c>
    </row>
    <row r="57" spans="1:13">
      <c r="A57">
        <v>297.88900000000001</v>
      </c>
      <c r="B57" s="4">
        <v>1.0149923351710199</v>
      </c>
      <c r="C57">
        <v>297.76</v>
      </c>
      <c r="D57" s="4">
        <v>5.0432802529899101</v>
      </c>
      <c r="E57">
        <f t="shared" si="1"/>
        <v>3.625</v>
      </c>
      <c r="F57">
        <f t="shared" si="2"/>
        <v>2.2280000000000086</v>
      </c>
      <c r="G57" s="2">
        <f t="shared" si="0"/>
        <v>-0.1290000000000191</v>
      </c>
      <c r="H57" s="2">
        <f t="shared" si="3"/>
        <v>1.3969999999999914</v>
      </c>
    </row>
    <row r="58" spans="1:13">
      <c r="A58">
        <v>304.00400000000002</v>
      </c>
      <c r="B58" s="4">
        <v>1.0169255002669899</v>
      </c>
      <c r="C58">
        <v>303.464</v>
      </c>
      <c r="D58" s="4">
        <v>5.0498787748937799</v>
      </c>
      <c r="J58">
        <f>A58-A57</f>
        <v>6.1150000000000091</v>
      </c>
      <c r="K58">
        <f>C58-C57</f>
        <v>5.7040000000000077</v>
      </c>
      <c r="L58" s="2">
        <f>C58-A58</f>
        <v>-0.54000000000002046</v>
      </c>
      <c r="M58" s="2">
        <f>J58-K58</f>
        <v>0.41100000000000136</v>
      </c>
    </row>
    <row r="59" spans="1:13">
      <c r="A59">
        <v>305.37799999999999</v>
      </c>
      <c r="B59" s="4">
        <v>1.0179626901987899</v>
      </c>
      <c r="C59">
        <v>306.31099999999998</v>
      </c>
      <c r="D59" s="4">
        <v>5.0489230574023098</v>
      </c>
      <c r="E59">
        <f t="shared" si="1"/>
        <v>1.3739999999999668</v>
      </c>
      <c r="F59">
        <f t="shared" si="2"/>
        <v>2.84699999999998</v>
      </c>
      <c r="G59" s="2">
        <f t="shared" si="0"/>
        <v>0.93299999999999272</v>
      </c>
      <c r="H59" s="2">
        <f t="shared" si="3"/>
        <v>-1.4730000000000132</v>
      </c>
    </row>
    <row r="60" spans="1:13">
      <c r="A60">
        <v>308.86900000000003</v>
      </c>
      <c r="B60" s="4">
        <v>1.0152544584816801</v>
      </c>
      <c r="C60">
        <v>309.286</v>
      </c>
      <c r="D60" s="4">
        <v>5.0479371449336199</v>
      </c>
      <c r="E60">
        <f t="shared" si="1"/>
        <v>3.4910000000000423</v>
      </c>
      <c r="F60">
        <f t="shared" si="2"/>
        <v>2.9750000000000227</v>
      </c>
      <c r="G60" s="2">
        <f t="shared" si="0"/>
        <v>0.41699999999997317</v>
      </c>
      <c r="H60" s="2">
        <f t="shared" si="3"/>
        <v>0.51600000000001955</v>
      </c>
    </row>
    <row r="61" spans="1:13">
      <c r="A61">
        <v>312.29199999999997</v>
      </c>
      <c r="B61" s="4">
        <v>1.0172325761120999</v>
      </c>
      <c r="C61">
        <v>312.23500000000001</v>
      </c>
      <c r="D61" s="4">
        <v>5.0492878904103096</v>
      </c>
      <c r="E61">
        <f t="shared" si="1"/>
        <v>3.422999999999945</v>
      </c>
      <c r="F61">
        <f t="shared" si="2"/>
        <v>2.9490000000000123</v>
      </c>
      <c r="G61" s="2">
        <f t="shared" si="0"/>
        <v>-5.6999999999959527E-2</v>
      </c>
      <c r="H61" s="2">
        <f t="shared" si="3"/>
        <v>0.4739999999999327</v>
      </c>
    </row>
    <row r="62" spans="1:13">
      <c r="A62">
        <v>314.59699999999998</v>
      </c>
      <c r="B62" s="4">
        <v>1.01655982485431</v>
      </c>
      <c r="C62">
        <v>315.31299999999999</v>
      </c>
      <c r="D62" s="4">
        <v>5.0482567354580299</v>
      </c>
      <c r="E62">
        <f t="shared" si="1"/>
        <v>2.3050000000000068</v>
      </c>
      <c r="F62">
        <f t="shared" si="2"/>
        <v>3.0779999999999745</v>
      </c>
      <c r="G62" s="2">
        <f t="shared" si="0"/>
        <v>0.71600000000000819</v>
      </c>
      <c r="H62" s="2">
        <f t="shared" si="3"/>
        <v>-0.77299999999996771</v>
      </c>
    </row>
    <row r="63" spans="1:13">
      <c r="A63">
        <v>317.49400000000003</v>
      </c>
      <c r="B63" s="4">
        <v>1.01514577005544</v>
      </c>
      <c r="C63">
        <v>317.55799999999999</v>
      </c>
      <c r="D63" s="4">
        <v>5.0449028551852901</v>
      </c>
      <c r="E63">
        <f t="shared" si="1"/>
        <v>2.8970000000000482</v>
      </c>
      <c r="F63">
        <f t="shared" si="2"/>
        <v>2.2450000000000045</v>
      </c>
      <c r="G63" s="2">
        <f t="shared" si="0"/>
        <v>6.399999999996453E-2</v>
      </c>
      <c r="H63" s="2">
        <f t="shared" si="3"/>
        <v>0.65200000000004366</v>
      </c>
    </row>
    <row r="64" spans="1:13">
      <c r="A64">
        <v>319.73500000000001</v>
      </c>
      <c r="B64" s="4">
        <v>1.01503082048811</v>
      </c>
      <c r="C64">
        <v>319.738</v>
      </c>
      <c r="D64" s="4">
        <v>5.0489897781574502</v>
      </c>
      <c r="E64">
        <f t="shared" si="1"/>
        <v>2.2409999999999854</v>
      </c>
      <c r="F64">
        <f t="shared" si="2"/>
        <v>2.1800000000000068</v>
      </c>
      <c r="G64" s="2">
        <f t="shared" si="0"/>
        <v>2.9999999999859028E-3</v>
      </c>
      <c r="H64" s="2">
        <f t="shared" si="3"/>
        <v>6.0999999999978627E-2</v>
      </c>
    </row>
    <row r="65" spans="1:10">
      <c r="A65">
        <v>321.56900000000002</v>
      </c>
      <c r="B65" s="4">
        <v>1.0162206489505099</v>
      </c>
      <c r="C65">
        <v>322.88799999999998</v>
      </c>
      <c r="D65" s="4">
        <v>5.0514944787026197</v>
      </c>
      <c r="E65">
        <f t="shared" si="1"/>
        <v>1.8340000000000032</v>
      </c>
      <c r="F65">
        <f t="shared" si="2"/>
        <v>3.1499999999999773</v>
      </c>
      <c r="G65" s="2">
        <f t="shared" si="0"/>
        <v>1.31899999999996</v>
      </c>
      <c r="H65" s="2">
        <f t="shared" si="3"/>
        <v>-1.3159999999999741</v>
      </c>
    </row>
    <row r="66" spans="1:10">
      <c r="A66">
        <v>326.90699999999998</v>
      </c>
      <c r="B66" s="4">
        <v>1.0163768534467801</v>
      </c>
      <c r="C66">
        <v>327.42399999999998</v>
      </c>
      <c r="D66" s="4">
        <v>5.05225691215783</v>
      </c>
      <c r="F66">
        <f t="shared" si="2"/>
        <v>4.5360000000000014</v>
      </c>
      <c r="G66" s="2"/>
      <c r="H66" s="2"/>
      <c r="J66">
        <f>A66-A65</f>
        <v>5.3379999999999654</v>
      </c>
    </row>
    <row r="67" spans="1:10">
      <c r="A67">
        <v>330.96300000000002</v>
      </c>
      <c r="B67" s="4">
        <v>1.01171351630331</v>
      </c>
      <c r="C67">
        <v>331.34899999999999</v>
      </c>
      <c r="D67" s="4">
        <v>5.0508629546647601</v>
      </c>
      <c r="E67">
        <f t="shared" si="1"/>
        <v>4.05600000000004</v>
      </c>
      <c r="F67">
        <f t="shared" si="2"/>
        <v>3.9250000000000114</v>
      </c>
      <c r="G67" s="2">
        <f t="shared" si="0"/>
        <v>0.38599999999996726</v>
      </c>
      <c r="H67" s="2">
        <f t="shared" si="3"/>
        <v>0.13100000000002865</v>
      </c>
    </row>
    <row r="68" spans="1:10">
      <c r="A68">
        <v>333.47899999999998</v>
      </c>
      <c r="B68" s="4">
        <v>1.01141193686235</v>
      </c>
      <c r="C68">
        <v>334.435</v>
      </c>
      <c r="D68" s="4">
        <v>5.0529926558042497</v>
      </c>
      <c r="E68">
        <f t="shared" si="1"/>
        <v>2.5159999999999627</v>
      </c>
      <c r="F68">
        <f t="shared" si="2"/>
        <v>3.0860000000000127</v>
      </c>
      <c r="G68" s="2">
        <f t="shared" ref="G68:G114" si="4">C68-A68</f>
        <v>0.95600000000001728</v>
      </c>
      <c r="H68" s="2">
        <f t="shared" si="3"/>
        <v>-0.57000000000005002</v>
      </c>
    </row>
    <row r="69" spans="1:10">
      <c r="A69">
        <v>337.37599999999998</v>
      </c>
      <c r="B69" s="4">
        <v>1.0107113205335601</v>
      </c>
      <c r="C69">
        <v>338.19600000000003</v>
      </c>
      <c r="D69" s="4">
        <v>5.0539181147901902</v>
      </c>
      <c r="E69">
        <f t="shared" ref="E69:E114" si="5">A69-A68</f>
        <v>3.8969999999999914</v>
      </c>
      <c r="F69">
        <f t="shared" ref="F69:F114" si="6">C69-C68</f>
        <v>3.7610000000000241</v>
      </c>
      <c r="G69" s="2">
        <f t="shared" si="4"/>
        <v>0.82000000000005002</v>
      </c>
      <c r="H69" s="2">
        <f t="shared" ref="H69:H114" si="7">E69-F69</f>
        <v>0.13599999999996726</v>
      </c>
    </row>
    <row r="70" spans="1:10">
      <c r="A70">
        <v>342.45299999999997</v>
      </c>
      <c r="B70" s="4">
        <v>1.00906646194667</v>
      </c>
      <c r="C70">
        <v>342.11799999999999</v>
      </c>
      <c r="D70" s="4">
        <v>5.0539340323688302</v>
      </c>
      <c r="E70">
        <f t="shared" si="5"/>
        <v>5.0769999999999982</v>
      </c>
      <c r="F70">
        <f t="shared" si="6"/>
        <v>3.9219999999999686</v>
      </c>
      <c r="G70" s="2">
        <f t="shared" si="4"/>
        <v>-0.33499999999997954</v>
      </c>
      <c r="H70" s="2">
        <f t="shared" si="7"/>
        <v>1.1550000000000296</v>
      </c>
    </row>
    <row r="71" spans="1:10">
      <c r="A71">
        <v>346.505</v>
      </c>
      <c r="B71" s="4">
        <v>1.0069550841247299</v>
      </c>
      <c r="C71">
        <v>346.05399999999997</v>
      </c>
      <c r="D71" s="4">
        <v>5.05425462419886</v>
      </c>
      <c r="E71">
        <f t="shared" si="5"/>
        <v>4.0520000000000209</v>
      </c>
      <c r="F71">
        <f t="shared" si="6"/>
        <v>3.9359999999999786</v>
      </c>
      <c r="G71" s="2">
        <f t="shared" si="4"/>
        <v>-0.45100000000002183</v>
      </c>
      <c r="H71" s="2">
        <f t="shared" si="7"/>
        <v>0.11600000000004229</v>
      </c>
    </row>
    <row r="72" spans="1:10">
      <c r="A72">
        <v>349.97300000000001</v>
      </c>
      <c r="B72" s="4">
        <v>1.0071073043427301</v>
      </c>
      <c r="C72">
        <v>350.15100000000001</v>
      </c>
      <c r="D72" s="4">
        <v>5.05608708677899</v>
      </c>
      <c r="E72">
        <f t="shared" si="5"/>
        <v>3.4680000000000177</v>
      </c>
      <c r="F72">
        <f t="shared" si="6"/>
        <v>4.0970000000000368</v>
      </c>
      <c r="G72" s="2">
        <f t="shared" si="4"/>
        <v>0.17799999999999727</v>
      </c>
      <c r="H72" s="2">
        <f t="shared" si="7"/>
        <v>-0.6290000000000191</v>
      </c>
    </row>
    <row r="73" spans="1:10">
      <c r="A73">
        <v>352.6</v>
      </c>
      <c r="B73" s="4">
        <v>1.0064207355884001</v>
      </c>
      <c r="C73">
        <v>353.387</v>
      </c>
      <c r="D73" s="4">
        <v>5.0546037923448202</v>
      </c>
      <c r="E73">
        <f t="shared" si="5"/>
        <v>2.6270000000000095</v>
      </c>
      <c r="F73">
        <f t="shared" si="6"/>
        <v>3.23599999999999</v>
      </c>
      <c r="G73" s="2">
        <f t="shared" si="4"/>
        <v>0.78699999999997772</v>
      </c>
      <c r="H73" s="2">
        <f t="shared" si="7"/>
        <v>-0.60899999999998045</v>
      </c>
    </row>
    <row r="74" spans="1:10">
      <c r="A74">
        <v>356.19200000000001</v>
      </c>
      <c r="B74" s="4">
        <v>1.0015850010615199</v>
      </c>
      <c r="C74">
        <v>356.57</v>
      </c>
      <c r="D74" s="4">
        <v>5.0565651514309096</v>
      </c>
      <c r="E74">
        <f t="shared" si="5"/>
        <v>3.5919999999999845</v>
      </c>
      <c r="F74">
        <f t="shared" si="6"/>
        <v>3.1829999999999927</v>
      </c>
      <c r="G74" s="2">
        <f t="shared" si="4"/>
        <v>0.3779999999999859</v>
      </c>
      <c r="H74" s="2">
        <f t="shared" si="7"/>
        <v>0.40899999999999181</v>
      </c>
    </row>
    <row r="75" spans="1:10">
      <c r="A75">
        <v>359.07799999999997</v>
      </c>
      <c r="B75" s="4">
        <v>1.0021818087088601</v>
      </c>
      <c r="C75">
        <v>359.40100000000001</v>
      </c>
      <c r="D75" s="4">
        <v>5.0567877279176896</v>
      </c>
      <c r="E75">
        <f t="shared" si="5"/>
        <v>2.8859999999999673</v>
      </c>
      <c r="F75">
        <f t="shared" si="6"/>
        <v>2.8310000000000173</v>
      </c>
      <c r="G75" s="2">
        <f t="shared" si="4"/>
        <v>0.32300000000003593</v>
      </c>
      <c r="H75" s="2">
        <f t="shared" si="7"/>
        <v>5.4999999999949978E-2</v>
      </c>
    </row>
    <row r="76" spans="1:10">
      <c r="A76">
        <v>361.19</v>
      </c>
      <c r="B76" s="4">
        <v>0.99920454223583299</v>
      </c>
      <c r="C76">
        <v>361.61</v>
      </c>
      <c r="D76" s="4">
        <v>5.0535722421520601</v>
      </c>
      <c r="E76">
        <f t="shared" si="5"/>
        <v>2.1120000000000232</v>
      </c>
      <c r="F76">
        <f t="shared" si="6"/>
        <v>2.2090000000000032</v>
      </c>
      <c r="G76" s="2">
        <f t="shared" si="4"/>
        <v>0.42000000000001592</v>
      </c>
      <c r="H76" s="2">
        <f t="shared" si="7"/>
        <v>-9.6999999999979991E-2</v>
      </c>
    </row>
    <row r="77" spans="1:10">
      <c r="A77">
        <v>365.613</v>
      </c>
      <c r="B77" s="4">
        <v>1.0005344639814799</v>
      </c>
      <c r="C77">
        <v>365.64400000000001</v>
      </c>
      <c r="D77" s="4">
        <v>5.0583727778668903</v>
      </c>
      <c r="E77">
        <f t="shared" si="5"/>
        <v>4.4230000000000018</v>
      </c>
      <c r="F77">
        <f t="shared" si="6"/>
        <v>4.0339999999999918</v>
      </c>
      <c r="G77" s="2">
        <f t="shared" si="4"/>
        <v>3.1000000000005912E-2</v>
      </c>
      <c r="H77" s="2">
        <f t="shared" si="7"/>
        <v>0.38900000000001</v>
      </c>
    </row>
    <row r="78" spans="1:10">
      <c r="A78">
        <v>368.58800000000002</v>
      </c>
      <c r="B78" s="4">
        <v>1.0019791870018</v>
      </c>
      <c r="C78">
        <v>368.98500000000001</v>
      </c>
      <c r="D78" s="4">
        <v>5.0600762508648396</v>
      </c>
      <c r="E78">
        <f t="shared" si="5"/>
        <v>2.9750000000000227</v>
      </c>
      <c r="F78">
        <f t="shared" si="6"/>
        <v>3.3410000000000082</v>
      </c>
      <c r="G78" s="2">
        <f t="shared" si="4"/>
        <v>0.39699999999999136</v>
      </c>
      <c r="H78" s="2">
        <f t="shared" si="7"/>
        <v>-0.36599999999998545</v>
      </c>
    </row>
    <row r="79" spans="1:10">
      <c r="A79">
        <v>371.702</v>
      </c>
      <c r="B79" s="4">
        <v>1.00152187289942</v>
      </c>
      <c r="C79">
        <v>372.31400000000002</v>
      </c>
      <c r="D79" s="4">
        <v>5.0583601136076597</v>
      </c>
      <c r="E79">
        <f t="shared" si="5"/>
        <v>3.1139999999999759</v>
      </c>
      <c r="F79">
        <f t="shared" si="6"/>
        <v>3.3290000000000077</v>
      </c>
      <c r="G79" s="2">
        <f t="shared" si="4"/>
        <v>0.61200000000002319</v>
      </c>
      <c r="H79" s="2">
        <f t="shared" si="7"/>
        <v>-0.21500000000003183</v>
      </c>
    </row>
    <row r="80" spans="1:10">
      <c r="A80">
        <v>375.60199999999998</v>
      </c>
      <c r="B80" s="4">
        <v>1.0024491308636201</v>
      </c>
      <c r="C80">
        <v>375.625</v>
      </c>
      <c r="D80" s="4">
        <v>5.0609076801479498</v>
      </c>
      <c r="E80">
        <f t="shared" si="5"/>
        <v>3.8999999999999773</v>
      </c>
      <c r="F80">
        <f t="shared" si="6"/>
        <v>3.3109999999999786</v>
      </c>
      <c r="G80" s="2">
        <f t="shared" si="4"/>
        <v>2.3000000000024556E-2</v>
      </c>
      <c r="H80" s="2">
        <f t="shared" si="7"/>
        <v>0.58899999999999864</v>
      </c>
    </row>
    <row r="81" spans="1:10">
      <c r="A81">
        <v>378.20499999999998</v>
      </c>
      <c r="B81" s="4">
        <v>1.00171409421616</v>
      </c>
      <c r="C81">
        <v>379.31</v>
      </c>
      <c r="D81" s="4">
        <v>5.0622682674621498</v>
      </c>
      <c r="E81">
        <f t="shared" si="5"/>
        <v>2.6030000000000086</v>
      </c>
      <c r="F81">
        <f t="shared" si="6"/>
        <v>3.6850000000000023</v>
      </c>
      <c r="G81" s="2">
        <f t="shared" si="4"/>
        <v>1.1050000000000182</v>
      </c>
      <c r="H81" s="2">
        <f t="shared" si="7"/>
        <v>-1.0819999999999936</v>
      </c>
    </row>
    <row r="82" spans="1:10">
      <c r="A82">
        <v>383.86700000000002</v>
      </c>
      <c r="B82" s="4">
        <v>1.00005809545173</v>
      </c>
      <c r="C82">
        <v>383.267</v>
      </c>
      <c r="D82" s="4">
        <v>5.0614730376615702</v>
      </c>
      <c r="F82">
        <f t="shared" si="6"/>
        <v>3.9569999999999936</v>
      </c>
      <c r="G82" s="2"/>
      <c r="H82" s="2"/>
      <c r="J82">
        <f>A82-A81</f>
        <v>5.6620000000000346</v>
      </c>
    </row>
    <row r="83" spans="1:10">
      <c r="A83">
        <v>386.78399999999999</v>
      </c>
      <c r="B83" s="4">
        <v>0.99630792386355704</v>
      </c>
      <c r="C83">
        <v>386.029</v>
      </c>
      <c r="D83" s="4">
        <v>5.0605468474054804</v>
      </c>
      <c r="E83">
        <f t="shared" si="5"/>
        <v>2.9169999999999732</v>
      </c>
      <c r="F83">
        <f t="shared" si="6"/>
        <v>2.7620000000000005</v>
      </c>
      <c r="G83" s="2">
        <f t="shared" si="4"/>
        <v>-0.75499999999999545</v>
      </c>
      <c r="H83" s="2">
        <f t="shared" si="7"/>
        <v>0.15499999999997272</v>
      </c>
    </row>
    <row r="84" spans="1:10">
      <c r="A84">
        <v>388.79199999999997</v>
      </c>
      <c r="B84" s="4">
        <v>0.99841162943388695</v>
      </c>
      <c r="C84">
        <v>389.685</v>
      </c>
      <c r="D84" s="4">
        <v>5.0578520861157799</v>
      </c>
      <c r="E84">
        <f t="shared" si="5"/>
        <v>2.0079999999999814</v>
      </c>
      <c r="F84">
        <f t="shared" si="6"/>
        <v>3.6560000000000059</v>
      </c>
      <c r="G84" s="2">
        <f t="shared" si="4"/>
        <v>0.8930000000000291</v>
      </c>
      <c r="H84" s="2">
        <f t="shared" si="7"/>
        <v>-1.6480000000000246</v>
      </c>
    </row>
    <row r="85" spans="1:10">
      <c r="A85">
        <v>392.74799999999999</v>
      </c>
      <c r="B85" s="4">
        <v>0.98314720112382403</v>
      </c>
      <c r="C85">
        <v>393.137</v>
      </c>
      <c r="D85" s="4">
        <v>5.0580098045621096</v>
      </c>
      <c r="E85">
        <f t="shared" si="5"/>
        <v>3.9560000000000173</v>
      </c>
      <c r="F85">
        <f t="shared" si="6"/>
        <v>3.4519999999999982</v>
      </c>
      <c r="G85" s="2">
        <f t="shared" si="4"/>
        <v>0.38900000000001</v>
      </c>
      <c r="H85" s="2">
        <f t="shared" si="7"/>
        <v>0.5040000000000191</v>
      </c>
    </row>
    <row r="86" spans="1:10">
      <c r="A86">
        <v>394.178</v>
      </c>
      <c r="B86" s="4">
        <v>0.98304831663082504</v>
      </c>
      <c r="C86">
        <v>395.06400000000002</v>
      </c>
      <c r="D86" s="4">
        <v>5.0513742378631097</v>
      </c>
      <c r="E86">
        <f t="shared" si="5"/>
        <v>1.4300000000000068</v>
      </c>
      <c r="F86">
        <f t="shared" si="6"/>
        <v>1.9270000000000209</v>
      </c>
      <c r="G86" s="2">
        <f t="shared" si="4"/>
        <v>0.8860000000000241</v>
      </c>
      <c r="H86" s="2">
        <f t="shared" si="7"/>
        <v>-0.4970000000000141</v>
      </c>
    </row>
    <row r="87" spans="1:10">
      <c r="A87">
        <v>397.09500000000003</v>
      </c>
      <c r="B87" s="4">
        <v>0.98277035721030503</v>
      </c>
      <c r="C87">
        <v>398.89299999999997</v>
      </c>
      <c r="D87" s="4">
        <v>5.0596468784247497</v>
      </c>
      <c r="E87">
        <f t="shared" si="5"/>
        <v>2.91700000000003</v>
      </c>
      <c r="F87">
        <f t="shared" si="6"/>
        <v>3.8289999999999509</v>
      </c>
      <c r="G87" s="2">
        <f t="shared" si="4"/>
        <v>1.797999999999945</v>
      </c>
      <c r="H87" s="2">
        <f t="shared" si="7"/>
        <v>-0.91199999999992087</v>
      </c>
    </row>
    <row r="88" spans="1:10">
      <c r="A88">
        <v>400.87299999999999</v>
      </c>
      <c r="B88" s="4">
        <v>0.98366266315831297</v>
      </c>
      <c r="C88">
        <v>401.14499999999998</v>
      </c>
      <c r="D88" s="4">
        <v>5.05245751076479</v>
      </c>
      <c r="E88">
        <f t="shared" si="5"/>
        <v>3.7779999999999632</v>
      </c>
      <c r="F88">
        <f t="shared" si="6"/>
        <v>2.2520000000000095</v>
      </c>
      <c r="G88" s="2">
        <f t="shared" si="4"/>
        <v>0.27199999999999136</v>
      </c>
      <c r="H88" s="2">
        <f t="shared" si="7"/>
        <v>1.5259999999999536</v>
      </c>
    </row>
    <row r="89" spans="1:10">
      <c r="A89">
        <v>402.89</v>
      </c>
      <c r="B89" s="4">
        <v>0.98626629531487997</v>
      </c>
      <c r="C89">
        <v>402.92099999999999</v>
      </c>
      <c r="D89" s="4">
        <v>5.0610037125661602</v>
      </c>
      <c r="E89">
        <f t="shared" si="5"/>
        <v>2.0169999999999959</v>
      </c>
      <c r="F89">
        <f t="shared" si="6"/>
        <v>1.7760000000000105</v>
      </c>
      <c r="G89" s="2">
        <f t="shared" si="4"/>
        <v>3.1000000000005912E-2</v>
      </c>
      <c r="H89" s="2">
        <f t="shared" si="7"/>
        <v>0.24099999999998545</v>
      </c>
    </row>
    <row r="90" spans="1:10">
      <c r="A90">
        <v>406.65100000000001</v>
      </c>
      <c r="B90" s="4">
        <v>0.98509880239365999</v>
      </c>
      <c r="C90">
        <v>406.863</v>
      </c>
      <c r="D90" s="4">
        <v>5.0641095527772402</v>
      </c>
      <c r="E90">
        <f t="shared" si="5"/>
        <v>3.7610000000000241</v>
      </c>
      <c r="F90">
        <f t="shared" si="6"/>
        <v>3.9420000000000073</v>
      </c>
      <c r="G90" s="2">
        <f t="shared" si="4"/>
        <v>0.21199999999998909</v>
      </c>
      <c r="H90" s="2">
        <f t="shared" si="7"/>
        <v>-0.18099999999998317</v>
      </c>
    </row>
    <row r="91" spans="1:10">
      <c r="A91">
        <v>410.20800000000003</v>
      </c>
      <c r="B91" s="4">
        <v>0.98454334026825097</v>
      </c>
      <c r="C91">
        <v>410.93</v>
      </c>
      <c r="D91" s="4">
        <v>5.0659268346526201</v>
      </c>
      <c r="E91">
        <f t="shared" si="5"/>
        <v>3.5570000000000164</v>
      </c>
      <c r="F91">
        <f t="shared" si="6"/>
        <v>4.0670000000000073</v>
      </c>
      <c r="G91" s="2">
        <f t="shared" si="4"/>
        <v>0.72199999999997999</v>
      </c>
      <c r="H91" s="2">
        <f t="shared" si="7"/>
        <v>-0.50999999999999091</v>
      </c>
    </row>
    <row r="92" spans="1:10">
      <c r="A92">
        <v>413.012</v>
      </c>
      <c r="B92" s="4">
        <v>0.98410921753303804</v>
      </c>
      <c r="C92">
        <v>413.55799999999999</v>
      </c>
      <c r="D92" s="4">
        <v>5.0643195629592999</v>
      </c>
      <c r="E92">
        <f t="shared" si="5"/>
        <v>2.8039999999999736</v>
      </c>
      <c r="F92">
        <f t="shared" si="6"/>
        <v>2.6279999999999859</v>
      </c>
      <c r="G92" s="2">
        <f t="shared" si="4"/>
        <v>0.54599999999999227</v>
      </c>
      <c r="H92" s="2">
        <f t="shared" si="7"/>
        <v>0.17599999999998772</v>
      </c>
    </row>
    <row r="93" spans="1:10">
      <c r="A93">
        <v>415.70100000000002</v>
      </c>
      <c r="B93" s="4">
        <v>0.98519714445362705</v>
      </c>
      <c r="C93">
        <v>416.346</v>
      </c>
      <c r="D93" s="4">
        <v>5.0626371204550402</v>
      </c>
      <c r="E93">
        <f t="shared" si="5"/>
        <v>2.6890000000000214</v>
      </c>
      <c r="F93">
        <f t="shared" si="6"/>
        <v>2.7880000000000109</v>
      </c>
      <c r="G93" s="2">
        <f t="shared" si="4"/>
        <v>0.64499999999998181</v>
      </c>
      <c r="H93" s="2">
        <f t="shared" si="7"/>
        <v>-9.8999999999989541E-2</v>
      </c>
    </row>
    <row r="94" spans="1:10">
      <c r="A94">
        <v>418.517</v>
      </c>
      <c r="B94" s="4">
        <v>0.98437256288028596</v>
      </c>
      <c r="C94">
        <v>419.108</v>
      </c>
      <c r="D94" s="4">
        <v>5.0627394267532404</v>
      </c>
      <c r="E94">
        <f t="shared" si="5"/>
        <v>2.8159999999999741</v>
      </c>
      <c r="F94">
        <f t="shared" si="6"/>
        <v>2.7620000000000005</v>
      </c>
      <c r="G94" s="2">
        <f t="shared" si="4"/>
        <v>0.59100000000000819</v>
      </c>
      <c r="H94" s="2">
        <f t="shared" si="7"/>
        <v>5.3999999999973625E-2</v>
      </c>
    </row>
    <row r="95" spans="1:10">
      <c r="A95">
        <v>421.17</v>
      </c>
      <c r="B95" s="4">
        <v>0.98458950498875297</v>
      </c>
      <c r="C95">
        <v>422.07299999999998</v>
      </c>
      <c r="D95" s="4">
        <v>5.06561503212356</v>
      </c>
      <c r="E95">
        <f t="shared" si="5"/>
        <v>2.65300000000002</v>
      </c>
      <c r="F95">
        <f t="shared" si="6"/>
        <v>2.964999999999975</v>
      </c>
      <c r="G95" s="2">
        <f t="shared" si="4"/>
        <v>0.90299999999996317</v>
      </c>
      <c r="H95" s="2">
        <f t="shared" si="7"/>
        <v>-0.31199999999995498</v>
      </c>
    </row>
    <row r="96" spans="1:10">
      <c r="A96">
        <v>424.96699999999998</v>
      </c>
      <c r="B96" s="4">
        <v>0.98827372285664805</v>
      </c>
      <c r="C96">
        <v>425.36200000000002</v>
      </c>
      <c r="D96" s="4">
        <v>5.06926274482979</v>
      </c>
      <c r="E96">
        <f t="shared" si="5"/>
        <v>3.7969999999999686</v>
      </c>
      <c r="F96">
        <f t="shared" si="6"/>
        <v>3.2890000000000441</v>
      </c>
      <c r="G96" s="2">
        <f t="shared" si="4"/>
        <v>0.39500000000003865</v>
      </c>
      <c r="H96" s="2">
        <f t="shared" si="7"/>
        <v>0.50799999999992451</v>
      </c>
    </row>
    <row r="97" spans="1:8">
      <c r="A97">
        <v>427.46499999999997</v>
      </c>
      <c r="B97" s="4">
        <v>0.98556211109064895</v>
      </c>
      <c r="C97">
        <v>428.16</v>
      </c>
      <c r="D97" s="4">
        <v>5.0677308124648102</v>
      </c>
      <c r="E97">
        <f t="shared" si="5"/>
        <v>2.4979999999999905</v>
      </c>
      <c r="F97">
        <f t="shared" si="6"/>
        <v>2.7980000000000018</v>
      </c>
      <c r="G97" s="2">
        <f t="shared" si="4"/>
        <v>0.69500000000005002</v>
      </c>
      <c r="H97" s="2">
        <f t="shared" si="7"/>
        <v>-0.30000000000001137</v>
      </c>
    </row>
    <row r="98" spans="1:8">
      <c r="A98">
        <v>429.69299999999998</v>
      </c>
      <c r="B98" s="4">
        <v>0.98302645307075598</v>
      </c>
      <c r="C98">
        <v>431.53500000000003</v>
      </c>
      <c r="D98" s="4">
        <v>5.07000527215021</v>
      </c>
      <c r="E98">
        <f t="shared" si="5"/>
        <v>2.2280000000000086</v>
      </c>
      <c r="F98">
        <f t="shared" si="6"/>
        <v>3.375</v>
      </c>
      <c r="G98" s="2">
        <f t="shared" si="4"/>
        <v>1.8420000000000414</v>
      </c>
      <c r="H98" s="2">
        <f t="shared" si="7"/>
        <v>-1.1469999999999914</v>
      </c>
    </row>
    <row r="99" spans="1:8">
      <c r="A99">
        <v>433.34199999999998</v>
      </c>
      <c r="B99" s="4">
        <v>0.98077431404464599</v>
      </c>
      <c r="C99">
        <v>434.11599999999999</v>
      </c>
      <c r="D99" s="4">
        <v>5.0731433552358398</v>
      </c>
      <c r="E99">
        <f t="shared" si="5"/>
        <v>3.6490000000000009</v>
      </c>
      <c r="F99">
        <f t="shared" si="6"/>
        <v>2.5809999999999604</v>
      </c>
      <c r="G99" s="2">
        <f t="shared" si="4"/>
        <v>0.77400000000000091</v>
      </c>
      <c r="H99" s="2">
        <f t="shared" si="7"/>
        <v>1.0680000000000405</v>
      </c>
    </row>
    <row r="100" spans="1:8">
      <c r="A100">
        <v>436.726</v>
      </c>
      <c r="B100" s="4">
        <v>0.97861873971543401</v>
      </c>
      <c r="C100">
        <v>437.59199999999998</v>
      </c>
      <c r="D100" s="4">
        <v>5.0716799785119004</v>
      </c>
      <c r="E100">
        <f t="shared" si="5"/>
        <v>3.3840000000000146</v>
      </c>
      <c r="F100">
        <f t="shared" si="6"/>
        <v>3.4759999999999991</v>
      </c>
      <c r="G100" s="2">
        <f t="shared" si="4"/>
        <v>0.86599999999998545</v>
      </c>
      <c r="H100" s="2">
        <f t="shared" si="7"/>
        <v>-9.1999999999984539E-2</v>
      </c>
    </row>
    <row r="101" spans="1:8">
      <c r="A101">
        <v>439.733</v>
      </c>
      <c r="B101" s="4">
        <v>0.97811648526501604</v>
      </c>
      <c r="C101">
        <v>440.517</v>
      </c>
      <c r="D101" s="4">
        <v>5.07519433231968</v>
      </c>
      <c r="E101">
        <f t="shared" si="5"/>
        <v>3.007000000000005</v>
      </c>
      <c r="F101">
        <f t="shared" si="6"/>
        <v>2.9250000000000114</v>
      </c>
      <c r="G101" s="2">
        <f t="shared" si="4"/>
        <v>0.78399999999999181</v>
      </c>
      <c r="H101" s="2">
        <f t="shared" si="7"/>
        <v>8.1999999999993634E-2</v>
      </c>
    </row>
    <row r="102" spans="1:8">
      <c r="A102">
        <v>443.09199999999998</v>
      </c>
      <c r="B102" s="4">
        <v>0.97658847129856796</v>
      </c>
      <c r="C102">
        <v>443.483</v>
      </c>
      <c r="D102" s="4">
        <v>5.0758785587451696</v>
      </c>
      <c r="E102">
        <f t="shared" si="5"/>
        <v>3.3589999999999804</v>
      </c>
      <c r="F102">
        <f t="shared" si="6"/>
        <v>2.9660000000000082</v>
      </c>
      <c r="G102" s="2">
        <f t="shared" si="4"/>
        <v>0.39100000000001955</v>
      </c>
      <c r="H102" s="2">
        <f t="shared" si="7"/>
        <v>0.39299999999997226</v>
      </c>
    </row>
    <row r="103" spans="1:8">
      <c r="A103">
        <v>445.68700000000001</v>
      </c>
      <c r="B103" s="4">
        <v>0.97660183732745198</v>
      </c>
      <c r="C103">
        <v>446.20600000000002</v>
      </c>
      <c r="D103" s="4">
        <v>5.0761106754116998</v>
      </c>
      <c r="E103">
        <f t="shared" si="5"/>
        <v>2.5950000000000273</v>
      </c>
      <c r="F103">
        <f t="shared" si="6"/>
        <v>2.7230000000000132</v>
      </c>
      <c r="G103" s="2">
        <f t="shared" si="4"/>
        <v>0.51900000000000546</v>
      </c>
      <c r="H103" s="2">
        <f t="shared" si="7"/>
        <v>-0.1279999999999859</v>
      </c>
    </row>
    <row r="104" spans="1:8">
      <c r="A104">
        <v>448.50900000000001</v>
      </c>
      <c r="B104" s="4">
        <v>0.97424799577395405</v>
      </c>
      <c r="C104">
        <v>449.19799999999998</v>
      </c>
      <c r="D104" s="4">
        <v>5.0750813356732998</v>
      </c>
      <c r="E104">
        <f t="shared" si="5"/>
        <v>2.8220000000000027</v>
      </c>
      <c r="F104">
        <f t="shared" si="6"/>
        <v>2.9919999999999618</v>
      </c>
      <c r="G104" s="2">
        <f t="shared" si="4"/>
        <v>0.68899999999996453</v>
      </c>
      <c r="H104" s="2">
        <f t="shared" si="7"/>
        <v>-0.16999999999995907</v>
      </c>
    </row>
    <row r="105" spans="1:8">
      <c r="A105">
        <v>451.63499999999999</v>
      </c>
      <c r="B105" s="4">
        <v>0.97008209324781003</v>
      </c>
      <c r="C105">
        <v>452.55500000000001</v>
      </c>
      <c r="D105" s="4">
        <v>5.0758774339721802</v>
      </c>
      <c r="E105">
        <f t="shared" si="5"/>
        <v>3.1259999999999764</v>
      </c>
      <c r="F105">
        <f t="shared" si="6"/>
        <v>3.3570000000000277</v>
      </c>
      <c r="G105" s="2">
        <f t="shared" si="4"/>
        <v>0.92000000000001592</v>
      </c>
      <c r="H105" s="2">
        <f t="shared" si="7"/>
        <v>-0.23100000000005139</v>
      </c>
    </row>
    <row r="106" spans="1:8">
      <c r="A106">
        <v>454.81299999999999</v>
      </c>
      <c r="B106" s="4">
        <v>0.96759308861512605</v>
      </c>
      <c r="C106">
        <v>455.55700000000002</v>
      </c>
      <c r="D106" s="4">
        <v>5.0781790137595202</v>
      </c>
      <c r="E106">
        <f t="shared" si="5"/>
        <v>3.1779999999999973</v>
      </c>
      <c r="F106">
        <f t="shared" si="6"/>
        <v>3.0020000000000095</v>
      </c>
      <c r="G106" s="2">
        <f t="shared" si="4"/>
        <v>0.74400000000002819</v>
      </c>
      <c r="H106" s="2">
        <f t="shared" si="7"/>
        <v>0.17599999999998772</v>
      </c>
    </row>
    <row r="107" spans="1:8">
      <c r="A107">
        <v>458.529</v>
      </c>
      <c r="B107" s="4">
        <v>0.96507060776142495</v>
      </c>
      <c r="C107">
        <v>458.55700000000002</v>
      </c>
      <c r="D107" s="4">
        <v>5.0790745779985098</v>
      </c>
      <c r="E107">
        <f t="shared" si="5"/>
        <v>3.7160000000000082</v>
      </c>
      <c r="F107">
        <f t="shared" si="6"/>
        <v>3</v>
      </c>
      <c r="G107" s="2">
        <f t="shared" si="4"/>
        <v>2.8000000000020009E-2</v>
      </c>
      <c r="H107" s="2">
        <f t="shared" si="7"/>
        <v>0.71600000000000819</v>
      </c>
    </row>
    <row r="108" spans="1:8">
      <c r="A108">
        <v>460.67099999999999</v>
      </c>
      <c r="B108" s="4">
        <v>0.96770731268987398</v>
      </c>
      <c r="C108">
        <v>461.02100000000002</v>
      </c>
      <c r="D108" s="4">
        <v>5.0761542253821599</v>
      </c>
      <c r="E108">
        <f t="shared" si="5"/>
        <v>2.1419999999999959</v>
      </c>
      <c r="F108">
        <f t="shared" si="6"/>
        <v>2.4639999999999986</v>
      </c>
      <c r="G108" s="2">
        <f t="shared" si="4"/>
        <v>0.35000000000002274</v>
      </c>
      <c r="H108" s="2">
        <f t="shared" si="7"/>
        <v>-0.32200000000000273</v>
      </c>
    </row>
    <row r="109" spans="1:8">
      <c r="A109">
        <v>462.76100000000002</v>
      </c>
      <c r="B109" s="4">
        <v>0.96722104739868298</v>
      </c>
      <c r="C109">
        <v>462.99200000000002</v>
      </c>
      <c r="D109" s="4">
        <v>5.0749065126847297</v>
      </c>
      <c r="E109">
        <f t="shared" si="5"/>
        <v>2.0900000000000318</v>
      </c>
      <c r="F109">
        <f t="shared" si="6"/>
        <v>1.9710000000000036</v>
      </c>
      <c r="G109" s="2">
        <f t="shared" si="4"/>
        <v>0.23099999999999454</v>
      </c>
      <c r="H109" s="2">
        <f t="shared" si="7"/>
        <v>0.11900000000002819</v>
      </c>
    </row>
    <row r="110" spans="1:8">
      <c r="A110">
        <v>464.68400000000003</v>
      </c>
      <c r="B110" s="4">
        <v>0.965006280603946</v>
      </c>
      <c r="C110">
        <v>464.69499999999999</v>
      </c>
      <c r="D110" s="4">
        <v>5.0793129016933998</v>
      </c>
      <c r="E110">
        <f t="shared" si="5"/>
        <v>1.9230000000000018</v>
      </c>
      <c r="F110">
        <f t="shared" si="6"/>
        <v>1.7029999999999745</v>
      </c>
      <c r="G110" s="2">
        <f t="shared" si="4"/>
        <v>1.0999999999967258E-2</v>
      </c>
      <c r="H110" s="2">
        <f t="shared" si="7"/>
        <v>0.22000000000002728</v>
      </c>
    </row>
    <row r="111" spans="1:8">
      <c r="A111">
        <v>466.44400000000002</v>
      </c>
      <c r="B111" s="4">
        <v>0.96314878994514996</v>
      </c>
      <c r="C111">
        <v>467.59300000000002</v>
      </c>
      <c r="D111" s="4">
        <v>5.0823719248747299</v>
      </c>
      <c r="E111">
        <f t="shared" si="5"/>
        <v>1.7599999999999909</v>
      </c>
      <c r="F111">
        <f t="shared" si="6"/>
        <v>2.8980000000000246</v>
      </c>
      <c r="G111" s="2">
        <f t="shared" si="4"/>
        <v>1.1490000000000009</v>
      </c>
      <c r="H111" s="2">
        <f t="shared" si="7"/>
        <v>-1.1380000000000337</v>
      </c>
    </row>
    <row r="112" spans="1:8">
      <c r="A112">
        <v>469.83800000000002</v>
      </c>
      <c r="B112" s="4">
        <v>0.95928052662813401</v>
      </c>
      <c r="C112">
        <v>470.66800000000001</v>
      </c>
      <c r="D112" s="4">
        <v>5.0826025580324101</v>
      </c>
      <c r="E112">
        <f t="shared" si="5"/>
        <v>3.3940000000000055</v>
      </c>
      <c r="F112">
        <f t="shared" si="6"/>
        <v>3.0749999999999886</v>
      </c>
      <c r="G112" s="2">
        <f t="shared" si="4"/>
        <v>0.82999999999998408</v>
      </c>
      <c r="H112" s="2">
        <f t="shared" si="7"/>
        <v>0.31900000000001683</v>
      </c>
    </row>
    <row r="113" spans="1:8">
      <c r="A113">
        <v>473.32</v>
      </c>
      <c r="B113" s="4">
        <v>0.95574315252697795</v>
      </c>
      <c r="C113">
        <v>473.94499999999999</v>
      </c>
      <c r="D113" s="4">
        <v>5.0825258951571701</v>
      </c>
      <c r="E113">
        <f t="shared" si="5"/>
        <v>3.4819999999999709</v>
      </c>
      <c r="F113">
        <f t="shared" si="6"/>
        <v>3.2769999999999868</v>
      </c>
      <c r="G113" s="2">
        <f t="shared" si="4"/>
        <v>0.625</v>
      </c>
      <c r="H113" s="2">
        <f t="shared" si="7"/>
        <v>0.20499999999998408</v>
      </c>
    </row>
    <row r="114" spans="1:8">
      <c r="A114">
        <v>476.17500000000001</v>
      </c>
      <c r="B114" s="4">
        <v>0.95394991379113303</v>
      </c>
      <c r="C114">
        <v>477.32799999999997</v>
      </c>
      <c r="D114" s="4">
        <v>5.0805897199408001</v>
      </c>
      <c r="E114">
        <f t="shared" si="5"/>
        <v>2.8550000000000182</v>
      </c>
      <c r="F114">
        <f t="shared" si="6"/>
        <v>3.3829999999999814</v>
      </c>
      <c r="G114" s="2">
        <f t="shared" si="4"/>
        <v>1.1529999999999632</v>
      </c>
      <c r="H114" s="2">
        <f t="shared" si="7"/>
        <v>-0.52799999999996317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107"/>
  <sheetViews>
    <sheetView workbookViewId="0">
      <selection activeCell="K29" sqref="K29"/>
    </sheetView>
  </sheetViews>
  <sheetFormatPr defaultRowHeight="15"/>
  <cols>
    <col min="2" max="2" width="9.140625" style="4"/>
    <col min="4" max="4" width="9.140625" style="4"/>
    <col min="5" max="6" width="9.140625" style="7"/>
  </cols>
  <sheetData>
    <row r="1" spans="1:17">
      <c r="A1" t="s">
        <v>8</v>
      </c>
      <c r="C1" t="s">
        <v>17</v>
      </c>
      <c r="E1" s="7" t="s">
        <v>1</v>
      </c>
      <c r="G1" t="s">
        <v>24</v>
      </c>
      <c r="H1" t="s">
        <v>22</v>
      </c>
      <c r="K1" s="3" t="s">
        <v>25</v>
      </c>
      <c r="N1" s="1" t="s">
        <v>0</v>
      </c>
    </row>
    <row r="2" spans="1:17">
      <c r="A2" t="s">
        <v>6</v>
      </c>
      <c r="B2" s="4" t="s">
        <v>19</v>
      </c>
      <c r="C2" t="s">
        <v>6</v>
      </c>
      <c r="D2" s="4" t="s">
        <v>19</v>
      </c>
      <c r="E2" s="7" t="s">
        <v>8</v>
      </c>
      <c r="F2" s="8" t="s">
        <v>17</v>
      </c>
      <c r="J2" s="5"/>
      <c r="K2" s="5" t="s">
        <v>12</v>
      </c>
      <c r="L2" s="6">
        <f>AVERAGE(G3:G107)</f>
        <v>0.31875280898876435</v>
      </c>
      <c r="M2" s="5"/>
      <c r="N2" s="5"/>
      <c r="O2" s="12" t="s">
        <v>17</v>
      </c>
      <c r="P2" s="12" t="s">
        <v>8</v>
      </c>
      <c r="Q2" s="5"/>
    </row>
    <row r="3" spans="1:17">
      <c r="A3">
        <v>128.08600000000001</v>
      </c>
      <c r="B3" s="4">
        <v>3.8526943070884401</v>
      </c>
      <c r="C3">
        <v>129.39099999999999</v>
      </c>
      <c r="D3" s="4">
        <v>2.7555174563802098</v>
      </c>
      <c r="G3" s="2">
        <f>C3-A3</f>
        <v>1.3049999999999784</v>
      </c>
      <c r="J3" s="5"/>
      <c r="K3" s="5" t="s">
        <v>15</v>
      </c>
      <c r="L3" s="6">
        <f>MIN(G3:G107)</f>
        <v>-2.1349999999999909</v>
      </c>
      <c r="M3" s="5"/>
      <c r="N3" s="12" t="s">
        <v>1</v>
      </c>
      <c r="O3" s="13">
        <f>AVERAGE(F4:F107)</f>
        <v>2.9465543478260874</v>
      </c>
      <c r="P3" s="13">
        <f>AVERAGE(E4:E107)</f>
        <v>2.9809784946236553</v>
      </c>
      <c r="Q3" s="13"/>
    </row>
    <row r="4" spans="1:17">
      <c r="A4">
        <v>131.114</v>
      </c>
      <c r="B4" s="4">
        <v>3.8522300070917699</v>
      </c>
      <c r="C4">
        <v>131.52000000000001</v>
      </c>
      <c r="D4" s="4">
        <v>2.7559962478435698</v>
      </c>
      <c r="E4" s="7">
        <f>A4-A3</f>
        <v>3.0279999999999916</v>
      </c>
      <c r="F4" s="7">
        <f>C4-C3</f>
        <v>2.1290000000000191</v>
      </c>
      <c r="G4" s="2">
        <f t="shared" ref="G4:G67" si="0">C4-A4</f>
        <v>0.40600000000000591</v>
      </c>
      <c r="H4" s="2">
        <f>E4-F4</f>
        <v>0.89899999999997249</v>
      </c>
      <c r="J4" s="5"/>
      <c r="K4" s="5" t="s">
        <v>16</v>
      </c>
      <c r="L4" s="6">
        <f>MAX(G4:G108)</f>
        <v>2.3120000000000118</v>
      </c>
      <c r="M4" s="5"/>
      <c r="N4" s="12" t="s">
        <v>2</v>
      </c>
      <c r="O4" s="13">
        <f>MIN(F4:F107)</f>
        <v>1.0830000000000268</v>
      </c>
      <c r="P4" s="13">
        <f>MIN(E4:E107)</f>
        <v>1.2139999999999986</v>
      </c>
      <c r="Q4" s="13"/>
    </row>
    <row r="5" spans="1:17">
      <c r="A5">
        <v>134.27799999999999</v>
      </c>
      <c r="B5" s="4">
        <v>3.85042590859066</v>
      </c>
      <c r="C5">
        <v>133.345</v>
      </c>
      <c r="D5" s="4">
        <v>2.75182987671863</v>
      </c>
      <c r="E5" s="7">
        <f t="shared" ref="E5:E68" si="1">A5-A4</f>
        <v>3.1639999999999873</v>
      </c>
      <c r="F5" s="7">
        <f t="shared" ref="F5:F68" si="2">C5-C4</f>
        <v>1.8249999999999886</v>
      </c>
      <c r="G5" s="2">
        <f t="shared" si="0"/>
        <v>-0.93299999999999272</v>
      </c>
      <c r="H5" s="2">
        <f t="shared" ref="H5:H68" si="3">E5-F5</f>
        <v>1.3389999999999986</v>
      </c>
      <c r="J5" s="5"/>
      <c r="K5" s="5"/>
      <c r="L5" s="5"/>
      <c r="M5" s="5"/>
      <c r="N5" s="12" t="s">
        <v>3</v>
      </c>
      <c r="O5" s="13">
        <f>MAX(F5:F108)</f>
        <v>4.835000000000008</v>
      </c>
      <c r="P5" s="13">
        <f>MAX(E5:E108)</f>
        <v>4.8919999999999959</v>
      </c>
      <c r="Q5" s="13"/>
    </row>
    <row r="6" spans="1:17">
      <c r="A6">
        <v>137.60400000000001</v>
      </c>
      <c r="B6" s="4">
        <v>3.8584776274768502</v>
      </c>
      <c r="C6">
        <v>136.721</v>
      </c>
      <c r="D6" s="4">
        <v>2.7522637782305699</v>
      </c>
      <c r="E6" s="7">
        <f t="shared" si="1"/>
        <v>3.3260000000000218</v>
      </c>
      <c r="F6" s="7">
        <f t="shared" si="2"/>
        <v>3.3760000000000048</v>
      </c>
      <c r="G6" s="2">
        <f t="shared" si="0"/>
        <v>-0.88300000000000978</v>
      </c>
      <c r="H6" s="2">
        <f t="shared" si="3"/>
        <v>-4.9999999999982947E-2</v>
      </c>
      <c r="J6" s="5"/>
      <c r="K6" s="5"/>
      <c r="L6" s="5"/>
      <c r="M6" s="5"/>
      <c r="N6" s="12" t="s">
        <v>4</v>
      </c>
      <c r="O6" s="13">
        <f>60/O3</f>
        <v>20.362767122984469</v>
      </c>
      <c r="P6" s="13">
        <f>60/P3</f>
        <v>20.127619205644393</v>
      </c>
      <c r="Q6" s="13"/>
    </row>
    <row r="7" spans="1:17">
      <c r="A7">
        <v>139.80600000000001</v>
      </c>
      <c r="B7" s="4">
        <v>3.8466027758669998</v>
      </c>
      <c r="C7">
        <v>138.72800000000001</v>
      </c>
      <c r="D7" s="4">
        <v>2.7537528572136698</v>
      </c>
      <c r="E7" s="7">
        <f t="shared" si="1"/>
        <v>2.2019999999999982</v>
      </c>
      <c r="F7" s="7">
        <f t="shared" si="2"/>
        <v>2.007000000000005</v>
      </c>
      <c r="G7" s="2">
        <f t="shared" si="0"/>
        <v>-1.078000000000003</v>
      </c>
      <c r="H7" s="2">
        <f t="shared" si="3"/>
        <v>0.19499999999999318</v>
      </c>
      <c r="J7" s="5"/>
      <c r="K7" s="5"/>
      <c r="L7" s="5"/>
      <c r="M7" s="5"/>
      <c r="N7" s="5"/>
      <c r="O7" s="5"/>
      <c r="P7" s="5"/>
      <c r="Q7" s="5"/>
    </row>
    <row r="8" spans="1:17">
      <c r="A8">
        <v>141.636</v>
      </c>
      <c r="B8" s="4">
        <v>3.8453014980392899</v>
      </c>
      <c r="C8">
        <v>141.197</v>
      </c>
      <c r="D8" s="4">
        <v>2.7541815948670201</v>
      </c>
      <c r="E8" s="7">
        <f t="shared" si="1"/>
        <v>1.8299999999999841</v>
      </c>
      <c r="F8" s="7">
        <f t="shared" si="2"/>
        <v>2.4689999999999941</v>
      </c>
      <c r="G8" s="2">
        <f t="shared" si="0"/>
        <v>-0.43899999999999295</v>
      </c>
      <c r="H8" s="2">
        <f t="shared" si="3"/>
        <v>-0.63900000000001</v>
      </c>
      <c r="J8" s="5"/>
      <c r="K8" s="5"/>
      <c r="L8" s="5"/>
      <c r="M8" s="5"/>
      <c r="N8" s="5" t="s">
        <v>22</v>
      </c>
      <c r="O8" s="6">
        <f>AVERAGE(H4:H107)</f>
        <v>5.1123595505617146E-2</v>
      </c>
      <c r="P8" s="5"/>
      <c r="Q8" s="5"/>
    </row>
    <row r="9" spans="1:17">
      <c r="A9">
        <v>143.54</v>
      </c>
      <c r="B9" s="4">
        <v>3.8475248651624701</v>
      </c>
      <c r="C9">
        <v>142.47900000000001</v>
      </c>
      <c r="D9" s="4">
        <v>2.7552681382976698</v>
      </c>
      <c r="E9" s="7">
        <f t="shared" si="1"/>
        <v>1.9039999999999964</v>
      </c>
      <c r="F9" s="7">
        <f t="shared" si="2"/>
        <v>1.2820000000000107</v>
      </c>
      <c r="G9" s="2">
        <f t="shared" si="0"/>
        <v>-1.0609999999999786</v>
      </c>
      <c r="H9" s="2">
        <f t="shared" si="3"/>
        <v>0.62199999999998568</v>
      </c>
    </row>
    <row r="10" spans="1:17">
      <c r="A10">
        <v>145.97200000000001</v>
      </c>
      <c r="B10" s="4">
        <v>3.8406084943724799</v>
      </c>
      <c r="C10">
        <v>144.374</v>
      </c>
      <c r="D10" s="4">
        <v>2.7522201947246501</v>
      </c>
      <c r="E10" s="7">
        <f t="shared" si="1"/>
        <v>2.4320000000000164</v>
      </c>
      <c r="F10" s="7">
        <f t="shared" si="2"/>
        <v>1.8949999999999818</v>
      </c>
      <c r="G10" s="2">
        <f t="shared" si="0"/>
        <v>-1.5980000000000132</v>
      </c>
      <c r="H10" s="2">
        <f t="shared" si="3"/>
        <v>0.53700000000003456</v>
      </c>
    </row>
    <row r="11" spans="1:17">
      <c r="A11">
        <v>147.5</v>
      </c>
      <c r="B11" s="4">
        <v>3.84507597553436</v>
      </c>
      <c r="C11">
        <v>146.245</v>
      </c>
      <c r="D11" s="4">
        <v>2.75347035767521</v>
      </c>
      <c r="E11" s="7">
        <f t="shared" si="1"/>
        <v>1.5279999999999916</v>
      </c>
      <c r="F11" s="7">
        <f t="shared" si="2"/>
        <v>1.8710000000000093</v>
      </c>
      <c r="G11" s="2">
        <f t="shared" si="0"/>
        <v>-1.2549999999999955</v>
      </c>
      <c r="H11" s="2">
        <f t="shared" si="3"/>
        <v>-0.34300000000001774</v>
      </c>
    </row>
    <row r="12" spans="1:17">
      <c r="A12">
        <v>150.40899999999999</v>
      </c>
      <c r="B12" s="4">
        <v>3.8474381385644101</v>
      </c>
      <c r="C12">
        <v>149.24700000000001</v>
      </c>
      <c r="D12" s="4">
        <v>2.75255031058053</v>
      </c>
      <c r="E12" s="7">
        <f t="shared" si="1"/>
        <v>2.9089999999999918</v>
      </c>
      <c r="F12" s="7">
        <f t="shared" si="2"/>
        <v>3.0020000000000095</v>
      </c>
      <c r="G12" s="2">
        <f t="shared" si="0"/>
        <v>-1.1619999999999777</v>
      </c>
      <c r="H12" s="2">
        <f t="shared" si="3"/>
        <v>-9.3000000000017735E-2</v>
      </c>
    </row>
    <row r="13" spans="1:17">
      <c r="A13">
        <v>154.26400000000001</v>
      </c>
      <c r="B13" s="4">
        <v>3.85455789469535</v>
      </c>
      <c r="C13">
        <v>153.756</v>
      </c>
      <c r="D13" s="4">
        <v>2.7508046583643</v>
      </c>
      <c r="E13" s="7">
        <f t="shared" si="1"/>
        <v>3.8550000000000182</v>
      </c>
      <c r="F13" s="7">
        <f t="shared" si="2"/>
        <v>4.5089999999999861</v>
      </c>
      <c r="G13" s="2">
        <f t="shared" si="0"/>
        <v>-0.50800000000000978</v>
      </c>
      <c r="H13" s="2">
        <f t="shared" si="3"/>
        <v>-0.65399999999996794</v>
      </c>
    </row>
    <row r="14" spans="1:17">
      <c r="A14">
        <v>157.41200000000001</v>
      </c>
      <c r="B14" s="4">
        <v>3.8488773408438601</v>
      </c>
      <c r="C14">
        <v>158.96700000000001</v>
      </c>
      <c r="D14" s="4">
        <v>2.7480510689978002</v>
      </c>
      <c r="E14" s="7">
        <f t="shared" si="1"/>
        <v>3.1479999999999961</v>
      </c>
      <c r="H14" s="2"/>
      <c r="K14">
        <f>C14-C13</f>
        <v>5.2110000000000127</v>
      </c>
      <c r="L14" s="2">
        <f>C14-A14</f>
        <v>1.5550000000000068</v>
      </c>
    </row>
    <row r="15" spans="1:17">
      <c r="A15">
        <v>160.43700000000001</v>
      </c>
      <c r="B15" s="4">
        <v>3.84769687879677</v>
      </c>
      <c r="C15">
        <v>161.89400000000001</v>
      </c>
      <c r="D15" s="4">
        <v>2.7481183342732098</v>
      </c>
      <c r="E15" s="7">
        <f t="shared" si="1"/>
        <v>3.0250000000000057</v>
      </c>
      <c r="F15" s="7">
        <f t="shared" si="2"/>
        <v>2.9269999999999925</v>
      </c>
      <c r="G15" s="2">
        <f t="shared" si="0"/>
        <v>1.4569999999999936</v>
      </c>
      <c r="H15" s="2">
        <f t="shared" si="3"/>
        <v>9.8000000000013188E-2</v>
      </c>
    </row>
    <row r="16" spans="1:17">
      <c r="A16">
        <v>167.423</v>
      </c>
      <c r="B16" s="4">
        <v>3.8472252381407599</v>
      </c>
      <c r="C16">
        <v>168.98699999999999</v>
      </c>
      <c r="D16" s="4">
        <v>2.7619375004064</v>
      </c>
      <c r="G16" s="2"/>
      <c r="H16" s="2"/>
      <c r="J16">
        <f>A16-A15</f>
        <v>6.98599999999999</v>
      </c>
      <c r="K16">
        <f>C16-C15</f>
        <v>7.0929999999999893</v>
      </c>
      <c r="L16" s="2">
        <f>C16-A16</f>
        <v>1.563999999999993</v>
      </c>
    </row>
    <row r="17" spans="1:12">
      <c r="A17">
        <v>173.857</v>
      </c>
      <c r="B17" s="4">
        <v>3.8447387946045102</v>
      </c>
      <c r="C17">
        <v>172.90299999999999</v>
      </c>
      <c r="D17" s="4">
        <v>2.7662417655452902</v>
      </c>
      <c r="F17" s="7">
        <f t="shared" si="2"/>
        <v>3.9159999999999968</v>
      </c>
      <c r="G17" s="2"/>
      <c r="H17" s="2"/>
      <c r="J17">
        <f>A17-A16</f>
        <v>6.4339999999999975</v>
      </c>
      <c r="L17" s="2">
        <f>C17-A17</f>
        <v>-0.95400000000000773</v>
      </c>
    </row>
    <row r="18" spans="1:12">
      <c r="A18">
        <v>176.822</v>
      </c>
      <c r="B18" s="4">
        <v>3.8455768469005598</v>
      </c>
      <c r="C18">
        <v>175.20099999999999</v>
      </c>
      <c r="D18" s="4">
        <v>2.76589423038972</v>
      </c>
      <c r="E18" s="7">
        <f t="shared" si="1"/>
        <v>2.9650000000000034</v>
      </c>
      <c r="F18" s="7">
        <f t="shared" si="2"/>
        <v>2.2980000000000018</v>
      </c>
      <c r="G18" s="2">
        <f t="shared" si="0"/>
        <v>-1.6210000000000093</v>
      </c>
      <c r="H18" s="2">
        <f t="shared" si="3"/>
        <v>0.66700000000000159</v>
      </c>
    </row>
    <row r="19" spans="1:12">
      <c r="A19">
        <v>180.684</v>
      </c>
      <c r="B19" s="4">
        <v>3.8365036090345601</v>
      </c>
      <c r="C19">
        <v>181.876</v>
      </c>
      <c r="D19" s="4">
        <v>2.7615180099366698</v>
      </c>
      <c r="E19" s="7">
        <f t="shared" si="1"/>
        <v>3.8619999999999948</v>
      </c>
      <c r="H19" s="2"/>
      <c r="K19">
        <f>C19-C18</f>
        <v>6.6750000000000114</v>
      </c>
      <c r="L19" s="2">
        <f>C19-A19</f>
        <v>1.1920000000000073</v>
      </c>
    </row>
    <row r="20" spans="1:12">
      <c r="A20">
        <v>182.99600000000001</v>
      </c>
      <c r="B20" s="4">
        <v>3.8429555818357599</v>
      </c>
      <c r="C20">
        <v>183.59299999999999</v>
      </c>
      <c r="D20" s="4">
        <v>2.7593380070629401</v>
      </c>
      <c r="E20" s="7">
        <f t="shared" si="1"/>
        <v>2.3120000000000118</v>
      </c>
      <c r="F20" s="7">
        <f t="shared" si="2"/>
        <v>1.7169999999999845</v>
      </c>
      <c r="G20" s="2">
        <f t="shared" si="0"/>
        <v>0.59699999999997999</v>
      </c>
      <c r="H20" s="2">
        <f t="shared" si="3"/>
        <v>0.59500000000002728</v>
      </c>
    </row>
    <row r="21" spans="1:12">
      <c r="A21">
        <v>187.572</v>
      </c>
      <c r="B21" s="4">
        <v>3.8485545870701698</v>
      </c>
      <c r="C21">
        <v>186.30699999999999</v>
      </c>
      <c r="D21" s="4">
        <v>2.7440887239926601</v>
      </c>
      <c r="E21" s="7">
        <f t="shared" si="1"/>
        <v>4.5759999999999934</v>
      </c>
      <c r="F21" s="7">
        <f t="shared" si="2"/>
        <v>2.7139999999999986</v>
      </c>
      <c r="G21" s="2">
        <f t="shared" si="0"/>
        <v>-1.2650000000000148</v>
      </c>
      <c r="H21" s="2">
        <f t="shared" si="3"/>
        <v>1.8619999999999948</v>
      </c>
    </row>
    <row r="22" spans="1:12">
      <c r="A22">
        <v>190.83699999999999</v>
      </c>
      <c r="B22" s="4">
        <v>3.8462101220298401</v>
      </c>
      <c r="C22">
        <v>189.68</v>
      </c>
      <c r="D22" s="4">
        <v>2.7497081955039802</v>
      </c>
      <c r="E22" s="7">
        <f t="shared" si="1"/>
        <v>3.2649999999999864</v>
      </c>
      <c r="F22" s="7">
        <f t="shared" si="2"/>
        <v>3.3730000000000189</v>
      </c>
      <c r="G22" s="2">
        <f t="shared" si="0"/>
        <v>-1.1569999999999823</v>
      </c>
      <c r="H22" s="2">
        <f t="shared" si="3"/>
        <v>-0.10800000000003251</v>
      </c>
    </row>
    <row r="23" spans="1:12">
      <c r="A23">
        <v>194.517</v>
      </c>
      <c r="B23" s="4">
        <v>3.8402288386071199</v>
      </c>
      <c r="C23">
        <v>192.38200000000001</v>
      </c>
      <c r="D23" s="4">
        <v>2.7550012227569902</v>
      </c>
      <c r="E23" s="7">
        <f t="shared" si="1"/>
        <v>3.6800000000000068</v>
      </c>
      <c r="F23" s="7">
        <f t="shared" si="2"/>
        <v>2.7019999999999982</v>
      </c>
      <c r="G23" s="2">
        <f t="shared" si="0"/>
        <v>-2.1349999999999909</v>
      </c>
      <c r="H23" s="2">
        <f t="shared" si="3"/>
        <v>0.97800000000000864</v>
      </c>
    </row>
    <row r="24" spans="1:12">
      <c r="A24">
        <v>197.62</v>
      </c>
      <c r="B24" s="4">
        <v>3.8404073413334698</v>
      </c>
      <c r="C24">
        <v>196.04599999999999</v>
      </c>
      <c r="D24" s="4">
        <v>2.7557102618653002</v>
      </c>
      <c r="E24" s="7">
        <f t="shared" si="1"/>
        <v>3.1030000000000086</v>
      </c>
      <c r="F24" s="7">
        <f t="shared" si="2"/>
        <v>3.6639999999999873</v>
      </c>
      <c r="G24" s="2">
        <f t="shared" si="0"/>
        <v>-1.5740000000000123</v>
      </c>
      <c r="H24" s="2">
        <f t="shared" si="3"/>
        <v>-0.56099999999997863</v>
      </c>
    </row>
    <row r="25" spans="1:12">
      <c r="A25">
        <v>199.988</v>
      </c>
      <c r="B25" s="4">
        <v>3.8323833411992201</v>
      </c>
      <c r="C25">
        <v>199.41900000000001</v>
      </c>
      <c r="D25" s="4">
        <v>2.7576120728988398</v>
      </c>
      <c r="E25" s="7">
        <f t="shared" si="1"/>
        <v>2.367999999999995</v>
      </c>
      <c r="F25" s="7">
        <f t="shared" si="2"/>
        <v>3.3730000000000189</v>
      </c>
      <c r="G25" s="2">
        <f t="shared" si="0"/>
        <v>-0.5689999999999884</v>
      </c>
      <c r="H25" s="2">
        <f t="shared" si="3"/>
        <v>-1.0050000000000239</v>
      </c>
    </row>
    <row r="26" spans="1:12">
      <c r="A26">
        <v>202.624</v>
      </c>
      <c r="B26" s="4">
        <v>3.8291876866900498</v>
      </c>
      <c r="C26">
        <v>203.42500000000001</v>
      </c>
      <c r="D26" s="4">
        <v>2.75664812108087</v>
      </c>
      <c r="E26" s="7">
        <f t="shared" si="1"/>
        <v>2.6359999999999957</v>
      </c>
      <c r="F26" s="7">
        <f t="shared" si="2"/>
        <v>4.0060000000000002</v>
      </c>
      <c r="G26" s="2">
        <f t="shared" si="0"/>
        <v>0.80100000000001614</v>
      </c>
      <c r="H26" s="2">
        <f t="shared" si="3"/>
        <v>-1.3700000000000045</v>
      </c>
    </row>
    <row r="27" spans="1:12">
      <c r="A27">
        <v>205.46199999999999</v>
      </c>
      <c r="B27" s="4">
        <v>3.8366796621432502</v>
      </c>
      <c r="C27">
        <v>205.065</v>
      </c>
      <c r="D27" s="4">
        <v>2.7564952114581098</v>
      </c>
      <c r="E27" s="7">
        <f t="shared" si="1"/>
        <v>2.8379999999999939</v>
      </c>
      <c r="F27" s="7">
        <f t="shared" si="2"/>
        <v>1.6399999999999864</v>
      </c>
      <c r="G27" s="2">
        <f t="shared" si="0"/>
        <v>-0.39699999999999136</v>
      </c>
      <c r="H27" s="2">
        <f t="shared" si="3"/>
        <v>1.1980000000000075</v>
      </c>
    </row>
    <row r="28" spans="1:12">
      <c r="A28">
        <v>208.62799999999999</v>
      </c>
      <c r="B28" s="4">
        <v>3.8365268977827198</v>
      </c>
      <c r="C28">
        <v>209.9</v>
      </c>
      <c r="D28" s="4">
        <v>2.7550331028427402</v>
      </c>
      <c r="E28" s="7">
        <f t="shared" si="1"/>
        <v>3.1659999999999968</v>
      </c>
      <c r="F28" s="7">
        <f t="shared" si="2"/>
        <v>4.835000000000008</v>
      </c>
      <c r="G28" s="2">
        <f t="shared" si="0"/>
        <v>1.2720000000000198</v>
      </c>
      <c r="H28" s="2">
        <f t="shared" si="3"/>
        <v>-1.6690000000000111</v>
      </c>
    </row>
    <row r="29" spans="1:12">
      <c r="A29">
        <v>211.72200000000001</v>
      </c>
      <c r="B29" s="4">
        <v>3.8348734795586701</v>
      </c>
      <c r="C29">
        <v>213.38399999999999</v>
      </c>
      <c r="D29" s="4">
        <v>2.75847543903989</v>
      </c>
      <c r="E29" s="7">
        <f t="shared" si="1"/>
        <v>3.0940000000000225</v>
      </c>
      <c r="F29" s="7">
        <f t="shared" si="2"/>
        <v>3.4839999999999804</v>
      </c>
      <c r="G29" s="2">
        <f t="shared" si="0"/>
        <v>1.6619999999999777</v>
      </c>
      <c r="H29" s="2">
        <f t="shared" si="3"/>
        <v>-0.38999999999995794</v>
      </c>
    </row>
    <row r="30" spans="1:12">
      <c r="A30">
        <v>215.67500000000001</v>
      </c>
      <c r="B30" s="4">
        <v>3.83662023746477</v>
      </c>
      <c r="C30">
        <v>216.744</v>
      </c>
      <c r="D30" s="4">
        <v>2.7593519608756099</v>
      </c>
      <c r="E30" s="7">
        <f t="shared" si="1"/>
        <v>3.953000000000003</v>
      </c>
      <c r="F30" s="7">
        <f t="shared" si="2"/>
        <v>3.3600000000000136</v>
      </c>
      <c r="G30" s="2">
        <f t="shared" si="0"/>
        <v>1.0689999999999884</v>
      </c>
      <c r="H30" s="2">
        <f t="shared" si="3"/>
        <v>0.59299999999998931</v>
      </c>
    </row>
    <row r="31" spans="1:12">
      <c r="A31">
        <v>218.16300000000001</v>
      </c>
      <c r="B31" s="4">
        <v>3.8298147114540799</v>
      </c>
      <c r="C31">
        <v>219.11799999999999</v>
      </c>
      <c r="D31" s="4">
        <v>2.7567707035950901</v>
      </c>
      <c r="E31" s="7">
        <f t="shared" si="1"/>
        <v>2.4879999999999995</v>
      </c>
      <c r="F31" s="7">
        <f t="shared" si="2"/>
        <v>2.3739999999999952</v>
      </c>
      <c r="G31" s="2">
        <f t="shared" si="0"/>
        <v>0.95499999999998408</v>
      </c>
      <c r="H31" s="2">
        <f t="shared" si="3"/>
        <v>0.11400000000000432</v>
      </c>
    </row>
    <row r="32" spans="1:12">
      <c r="A32">
        <v>221.12799999999999</v>
      </c>
      <c r="B32" s="4">
        <v>3.8319292998393601</v>
      </c>
      <c r="C32">
        <v>222.399</v>
      </c>
      <c r="D32" s="4">
        <v>2.7536484993313399</v>
      </c>
      <c r="E32" s="7">
        <f t="shared" si="1"/>
        <v>2.964999999999975</v>
      </c>
      <c r="F32" s="7">
        <f t="shared" si="2"/>
        <v>3.2810000000000059</v>
      </c>
      <c r="G32" s="2">
        <f t="shared" si="0"/>
        <v>1.271000000000015</v>
      </c>
      <c r="H32" s="2">
        <f t="shared" si="3"/>
        <v>-0.31600000000003092</v>
      </c>
    </row>
    <row r="33" spans="1:12">
      <c r="A33">
        <v>224.05699999999999</v>
      </c>
      <c r="B33" s="4">
        <v>3.8252015702540598</v>
      </c>
      <c r="C33">
        <v>226.369</v>
      </c>
      <c r="D33" s="4">
        <v>2.74841790683098</v>
      </c>
      <c r="E33" s="7">
        <f t="shared" si="1"/>
        <v>2.929000000000002</v>
      </c>
      <c r="F33" s="7">
        <f t="shared" si="2"/>
        <v>3.9699999999999989</v>
      </c>
      <c r="G33" s="2">
        <f t="shared" si="0"/>
        <v>2.3120000000000118</v>
      </c>
      <c r="H33" s="2">
        <f t="shared" si="3"/>
        <v>-1.0409999999999968</v>
      </c>
    </row>
    <row r="34" spans="1:12">
      <c r="A34">
        <v>227.02500000000001</v>
      </c>
      <c r="B34" s="4">
        <v>3.8311054235405799</v>
      </c>
      <c r="C34">
        <v>228.38300000000001</v>
      </c>
      <c r="D34" s="4">
        <v>2.7499728965111601</v>
      </c>
      <c r="E34" s="7">
        <f t="shared" si="1"/>
        <v>2.9680000000000177</v>
      </c>
      <c r="F34" s="7">
        <f t="shared" si="2"/>
        <v>2.01400000000001</v>
      </c>
      <c r="G34" s="2">
        <f t="shared" si="0"/>
        <v>1.3580000000000041</v>
      </c>
      <c r="H34" s="2">
        <f t="shared" si="3"/>
        <v>0.95400000000000773</v>
      </c>
    </row>
    <row r="35" spans="1:12">
      <c r="A35">
        <v>231.31100000000001</v>
      </c>
      <c r="B35" s="4">
        <v>3.8349589440295802</v>
      </c>
      <c r="C35">
        <v>232.464</v>
      </c>
      <c r="D35" s="4">
        <v>2.7448001593853899</v>
      </c>
      <c r="E35" s="7">
        <f t="shared" si="1"/>
        <v>4.2860000000000014</v>
      </c>
      <c r="F35" s="7">
        <f t="shared" si="2"/>
        <v>4.0809999999999889</v>
      </c>
      <c r="G35" s="2">
        <f t="shared" si="0"/>
        <v>1.1529999999999916</v>
      </c>
      <c r="H35" s="2">
        <f t="shared" si="3"/>
        <v>0.20500000000001251</v>
      </c>
    </row>
    <row r="36" spans="1:12">
      <c r="A36">
        <v>234.346</v>
      </c>
      <c r="B36" s="4">
        <v>3.8326036512332902</v>
      </c>
      <c r="C36">
        <v>236.18199999999999</v>
      </c>
      <c r="D36" s="4">
        <v>2.7469431801267898</v>
      </c>
      <c r="E36" s="7">
        <f t="shared" si="1"/>
        <v>3.0349999999999966</v>
      </c>
      <c r="F36" s="7">
        <f t="shared" si="2"/>
        <v>3.7179999999999893</v>
      </c>
      <c r="G36" s="2">
        <f t="shared" si="0"/>
        <v>1.8359999999999843</v>
      </c>
      <c r="H36" s="2">
        <f t="shared" si="3"/>
        <v>-0.68299999999999272</v>
      </c>
    </row>
    <row r="37" spans="1:12">
      <c r="A37">
        <v>237.589</v>
      </c>
      <c r="B37" s="4">
        <v>3.8350814348210802</v>
      </c>
      <c r="C37">
        <v>238.97800000000001</v>
      </c>
      <c r="D37" s="4">
        <v>2.74539911049962</v>
      </c>
      <c r="E37" s="7">
        <f t="shared" si="1"/>
        <v>3.242999999999995</v>
      </c>
      <c r="F37" s="7">
        <f t="shared" si="2"/>
        <v>2.7960000000000207</v>
      </c>
      <c r="G37" s="2">
        <f t="shared" si="0"/>
        <v>1.38900000000001</v>
      </c>
      <c r="H37" s="2">
        <f t="shared" si="3"/>
        <v>0.44699999999997431</v>
      </c>
    </row>
    <row r="38" spans="1:12">
      <c r="A38">
        <v>241.02799999999999</v>
      </c>
      <c r="B38" s="4">
        <v>3.8345244703143</v>
      </c>
      <c r="C38">
        <v>242.09700000000001</v>
      </c>
      <c r="D38" s="4">
        <v>2.7417388639651401</v>
      </c>
      <c r="E38" s="7">
        <f t="shared" si="1"/>
        <v>3.438999999999993</v>
      </c>
      <c r="F38" s="7">
        <f t="shared" si="2"/>
        <v>3.1189999999999998</v>
      </c>
      <c r="G38" s="2">
        <f t="shared" si="0"/>
        <v>1.0690000000000168</v>
      </c>
      <c r="H38" s="2">
        <f t="shared" si="3"/>
        <v>0.31999999999999318</v>
      </c>
    </row>
    <row r="39" spans="1:12">
      <c r="A39">
        <v>248.11500000000001</v>
      </c>
      <c r="B39" s="4">
        <v>3.8325253349819599</v>
      </c>
      <c r="C39">
        <v>249.85</v>
      </c>
      <c r="D39" s="4">
        <v>2.82608620061536</v>
      </c>
      <c r="H39" s="2"/>
      <c r="J39">
        <f>A39-A38</f>
        <v>7.0870000000000175</v>
      </c>
      <c r="K39">
        <f>C39-C38</f>
        <v>7.7529999999999859</v>
      </c>
      <c r="L39" s="2">
        <f>C39-A39</f>
        <v>1.7349999999999852</v>
      </c>
    </row>
    <row r="40" spans="1:12">
      <c r="A40">
        <v>251.44499999999999</v>
      </c>
      <c r="B40" s="4">
        <v>3.8319323484719101</v>
      </c>
      <c r="C40">
        <v>252.79</v>
      </c>
      <c r="D40" s="4">
        <v>2.82233092194621</v>
      </c>
      <c r="E40" s="7">
        <f t="shared" si="1"/>
        <v>3.3299999999999841</v>
      </c>
      <c r="F40" s="7">
        <f t="shared" si="2"/>
        <v>2.9399999999999977</v>
      </c>
      <c r="G40" s="2">
        <f t="shared" si="0"/>
        <v>1.3449999999999989</v>
      </c>
      <c r="H40" s="2">
        <f t="shared" si="3"/>
        <v>0.38999999999998636</v>
      </c>
    </row>
    <row r="41" spans="1:12">
      <c r="A41">
        <v>258.47899999999998</v>
      </c>
      <c r="B41" s="4">
        <v>3.8328605706740499</v>
      </c>
      <c r="C41">
        <v>259.685</v>
      </c>
      <c r="D41" s="4">
        <v>2.8107921871984298</v>
      </c>
      <c r="H41" s="2"/>
      <c r="J41">
        <f>A41-A40</f>
        <v>7.0339999999999918</v>
      </c>
      <c r="K41">
        <f>C41-C40</f>
        <v>6.8950000000000102</v>
      </c>
      <c r="L41" s="2">
        <f>C41-A41</f>
        <v>1.2060000000000173</v>
      </c>
    </row>
    <row r="42" spans="1:12">
      <c r="A42">
        <v>262.05700000000002</v>
      </c>
      <c r="B42" s="4">
        <v>3.83152638563601</v>
      </c>
      <c r="C42">
        <v>263.55099999999999</v>
      </c>
      <c r="D42" s="4">
        <v>2.8042259682944199</v>
      </c>
      <c r="E42" s="7">
        <f t="shared" si="1"/>
        <v>3.5780000000000314</v>
      </c>
      <c r="F42" s="7">
        <f t="shared" si="2"/>
        <v>3.8659999999999854</v>
      </c>
      <c r="G42" s="2">
        <f t="shared" si="0"/>
        <v>1.4939999999999714</v>
      </c>
      <c r="H42" s="2">
        <f t="shared" si="3"/>
        <v>-0.28799999999995407</v>
      </c>
    </row>
    <row r="43" spans="1:12">
      <c r="A43">
        <v>268.58300000000003</v>
      </c>
      <c r="B43" s="4">
        <v>3.8354821009016198</v>
      </c>
      <c r="C43">
        <v>269.65300000000002</v>
      </c>
      <c r="D43" s="4">
        <v>2.79654503197921</v>
      </c>
      <c r="H43" s="2"/>
      <c r="J43">
        <f>A43-A42</f>
        <v>6.5260000000000105</v>
      </c>
      <c r="K43">
        <f>C43-C42</f>
        <v>6.1020000000000323</v>
      </c>
      <c r="L43" s="2">
        <f>C43-A43</f>
        <v>1.0699999999999932</v>
      </c>
    </row>
    <row r="44" spans="1:12">
      <c r="A44">
        <v>272.13200000000001</v>
      </c>
      <c r="B44" s="4">
        <v>3.8369667874361002</v>
      </c>
      <c r="C44">
        <v>272.87900000000002</v>
      </c>
      <c r="D44" s="4">
        <v>2.79270724094635</v>
      </c>
      <c r="E44" s="7">
        <f t="shared" si="1"/>
        <v>3.5489999999999782</v>
      </c>
      <c r="F44" s="7">
        <f t="shared" si="2"/>
        <v>3.2259999999999991</v>
      </c>
      <c r="G44" s="2">
        <f t="shared" si="0"/>
        <v>0.7470000000000141</v>
      </c>
      <c r="H44" s="2">
        <f t="shared" si="3"/>
        <v>0.32299999999997908</v>
      </c>
    </row>
    <row r="45" spans="1:12">
      <c r="A45">
        <v>278.77800000000002</v>
      </c>
      <c r="B45" s="4">
        <v>3.8329964153998302</v>
      </c>
      <c r="C45">
        <v>280.30500000000001</v>
      </c>
      <c r="D45" s="4">
        <v>2.7790208655817401</v>
      </c>
      <c r="H45" s="2"/>
      <c r="J45">
        <f>A45-A44</f>
        <v>6.646000000000015</v>
      </c>
      <c r="K45">
        <f>C45-C44</f>
        <v>7.4259999999999877</v>
      </c>
      <c r="L45" s="2">
        <f>C45-A45</f>
        <v>1.5269999999999868</v>
      </c>
    </row>
    <row r="46" spans="1:12">
      <c r="A46">
        <v>282.14699999999999</v>
      </c>
      <c r="B46" s="4">
        <v>3.8330064229392899</v>
      </c>
      <c r="C46">
        <v>282.61500000000001</v>
      </c>
      <c r="D46" s="4">
        <v>2.7751767234634999</v>
      </c>
      <c r="E46" s="7">
        <f t="shared" si="1"/>
        <v>3.3689999999999714</v>
      </c>
      <c r="F46" s="7">
        <f t="shared" si="2"/>
        <v>2.3100000000000023</v>
      </c>
      <c r="G46" s="2">
        <f t="shared" si="0"/>
        <v>0.46800000000001774</v>
      </c>
      <c r="H46" s="2">
        <f t="shared" si="3"/>
        <v>1.0589999999999691</v>
      </c>
    </row>
    <row r="47" spans="1:12">
      <c r="A47">
        <v>288.92599999999999</v>
      </c>
      <c r="B47" s="4">
        <v>3.8334140863030299</v>
      </c>
      <c r="C47">
        <v>287.30599999999998</v>
      </c>
      <c r="D47" s="4">
        <v>2.7693397991244302</v>
      </c>
      <c r="F47" s="7">
        <f t="shared" si="2"/>
        <v>4.6909999999999741</v>
      </c>
      <c r="H47" s="2"/>
      <c r="J47">
        <f>A47-A46</f>
        <v>6.7789999999999964</v>
      </c>
      <c r="K47">
        <f>C47-C46</f>
        <v>4.6909999999999741</v>
      </c>
      <c r="L47" s="2">
        <f>C47-A47</f>
        <v>-1.6200000000000045</v>
      </c>
    </row>
    <row r="48" spans="1:12">
      <c r="A48">
        <v>292.06</v>
      </c>
      <c r="B48" s="4">
        <v>3.83240670049299</v>
      </c>
      <c r="C48">
        <v>292.37400000000002</v>
      </c>
      <c r="D48" s="4">
        <v>2.7665047238067202</v>
      </c>
      <c r="E48" s="7">
        <f t="shared" si="1"/>
        <v>3.1340000000000146</v>
      </c>
      <c r="H48" s="2"/>
      <c r="K48">
        <f>C48-C47</f>
        <v>5.0680000000000405</v>
      </c>
      <c r="L48" s="2">
        <f>C48-A48</f>
        <v>0.31400000000002137</v>
      </c>
    </row>
    <row r="49" spans="1:12">
      <c r="A49">
        <v>295.51100000000002</v>
      </c>
      <c r="B49" s="4">
        <v>3.8276172627911902</v>
      </c>
      <c r="C49">
        <v>295.72000000000003</v>
      </c>
      <c r="D49" s="4">
        <v>2.7638427483098198</v>
      </c>
      <c r="E49" s="7">
        <f t="shared" si="1"/>
        <v>3.4510000000000218</v>
      </c>
      <c r="F49" s="7">
        <f t="shared" si="2"/>
        <v>3.3460000000000036</v>
      </c>
      <c r="G49" s="2">
        <f t="shared" si="0"/>
        <v>0.20900000000000318</v>
      </c>
      <c r="H49" s="2">
        <f t="shared" si="3"/>
        <v>0.10500000000001819</v>
      </c>
    </row>
    <row r="50" spans="1:12">
      <c r="A50">
        <v>298.048</v>
      </c>
      <c r="B50" s="4">
        <v>3.8208656575634401</v>
      </c>
      <c r="C50">
        <v>298.99900000000002</v>
      </c>
      <c r="D50" s="4">
        <v>2.76054587718082</v>
      </c>
      <c r="E50" s="7">
        <f t="shared" si="1"/>
        <v>2.5369999999999777</v>
      </c>
      <c r="F50" s="7">
        <f t="shared" si="2"/>
        <v>3.2789999999999964</v>
      </c>
      <c r="G50" s="2">
        <f t="shared" si="0"/>
        <v>0.95100000000002183</v>
      </c>
      <c r="H50" s="2">
        <f t="shared" si="3"/>
        <v>-0.74200000000001864</v>
      </c>
    </row>
    <row r="51" spans="1:12">
      <c r="A51">
        <v>299.78800000000001</v>
      </c>
      <c r="B51" s="4">
        <v>3.8239644390794298</v>
      </c>
      <c r="C51">
        <v>301.21899999999999</v>
      </c>
      <c r="D51" s="4">
        <v>2.7568375371198699</v>
      </c>
      <c r="E51" s="7">
        <f t="shared" si="1"/>
        <v>1.7400000000000091</v>
      </c>
      <c r="F51" s="7">
        <f t="shared" si="2"/>
        <v>2.2199999999999704</v>
      </c>
      <c r="G51" s="2">
        <f t="shared" si="0"/>
        <v>1.4309999999999832</v>
      </c>
      <c r="H51" s="2">
        <f t="shared" si="3"/>
        <v>-0.47999999999996135</v>
      </c>
    </row>
    <row r="52" spans="1:12">
      <c r="A52">
        <v>303.56799999999998</v>
      </c>
      <c r="B52" s="4">
        <v>3.8263208240565798</v>
      </c>
      <c r="C52">
        <v>303.36</v>
      </c>
      <c r="D52" s="4">
        <v>2.7557096583866301</v>
      </c>
      <c r="E52" s="7">
        <f t="shared" si="1"/>
        <v>3.7799999999999727</v>
      </c>
      <c r="F52" s="7">
        <f t="shared" si="2"/>
        <v>2.1410000000000196</v>
      </c>
      <c r="G52" s="2">
        <f t="shared" si="0"/>
        <v>-0.20799999999996999</v>
      </c>
      <c r="H52" s="2">
        <f t="shared" si="3"/>
        <v>1.6389999999999532</v>
      </c>
    </row>
    <row r="53" spans="1:12">
      <c r="A53">
        <v>306.274</v>
      </c>
      <c r="B53" s="4">
        <v>3.8251087970975099</v>
      </c>
      <c r="C53">
        <v>305.12599999999998</v>
      </c>
      <c r="D53" s="4">
        <v>2.7569728093770398</v>
      </c>
      <c r="E53" s="7">
        <f t="shared" si="1"/>
        <v>2.7060000000000173</v>
      </c>
      <c r="F53" s="7">
        <f t="shared" si="2"/>
        <v>1.7659999999999627</v>
      </c>
      <c r="G53" s="2">
        <f t="shared" si="0"/>
        <v>-1.1480000000000246</v>
      </c>
      <c r="H53" s="2">
        <f t="shared" si="3"/>
        <v>0.94000000000005457</v>
      </c>
    </row>
    <row r="54" spans="1:12">
      <c r="A54">
        <v>309.245</v>
      </c>
      <c r="B54" s="4">
        <v>3.8244549764393501</v>
      </c>
      <c r="C54">
        <v>307.62900000000002</v>
      </c>
      <c r="D54" s="4">
        <v>2.7464622123740101</v>
      </c>
      <c r="E54" s="7">
        <f t="shared" si="1"/>
        <v>2.9710000000000036</v>
      </c>
      <c r="F54" s="7">
        <f t="shared" si="2"/>
        <v>2.5030000000000427</v>
      </c>
      <c r="G54" s="2">
        <f t="shared" si="0"/>
        <v>-1.6159999999999854</v>
      </c>
      <c r="H54" s="2">
        <f t="shared" si="3"/>
        <v>0.46799999999996089</v>
      </c>
    </row>
    <row r="55" spans="1:12">
      <c r="A55">
        <v>312.27800000000002</v>
      </c>
      <c r="B55" s="4">
        <v>3.8244033198256799</v>
      </c>
      <c r="C55">
        <v>312.101</v>
      </c>
      <c r="D55" s="4">
        <v>2.7419611986665098</v>
      </c>
      <c r="E55" s="7">
        <f t="shared" si="1"/>
        <v>3.0330000000000155</v>
      </c>
      <c r="F55" s="7">
        <f t="shared" si="2"/>
        <v>4.47199999999998</v>
      </c>
      <c r="G55" s="2">
        <f t="shared" si="0"/>
        <v>-0.17700000000002092</v>
      </c>
      <c r="H55" s="2">
        <f t="shared" si="3"/>
        <v>-1.4389999999999645</v>
      </c>
    </row>
    <row r="56" spans="1:12">
      <c r="A56">
        <v>315.31299999999999</v>
      </c>
      <c r="B56" s="4">
        <v>3.8233156074919901</v>
      </c>
      <c r="C56">
        <v>314.29000000000002</v>
      </c>
      <c r="D56" s="4">
        <v>2.7408435755064202</v>
      </c>
      <c r="E56" s="7">
        <f t="shared" si="1"/>
        <v>3.0349999999999682</v>
      </c>
      <c r="F56" s="7">
        <f t="shared" si="2"/>
        <v>2.1890000000000214</v>
      </c>
      <c r="G56" s="2">
        <f t="shared" si="0"/>
        <v>-1.0229999999999677</v>
      </c>
      <c r="H56" s="2">
        <f t="shared" si="3"/>
        <v>0.84599999999994679</v>
      </c>
    </row>
    <row r="57" spans="1:12">
      <c r="A57">
        <v>317.52499999999998</v>
      </c>
      <c r="B57" s="4">
        <v>3.8193037585407401</v>
      </c>
      <c r="C57">
        <v>316.3</v>
      </c>
      <c r="D57" s="4">
        <v>2.74027754453923</v>
      </c>
      <c r="E57" s="7">
        <f t="shared" si="1"/>
        <v>2.2119999999999891</v>
      </c>
      <c r="F57" s="7">
        <f t="shared" si="2"/>
        <v>2.0099999999999909</v>
      </c>
      <c r="G57" s="2">
        <f t="shared" si="0"/>
        <v>-1.2249999999999659</v>
      </c>
      <c r="H57" s="2">
        <f t="shared" si="3"/>
        <v>0.20199999999999818</v>
      </c>
    </row>
    <row r="58" spans="1:12">
      <c r="A58">
        <v>319.92099999999999</v>
      </c>
      <c r="B58" s="4">
        <v>3.8194589724661299</v>
      </c>
      <c r="C58">
        <v>320.99200000000002</v>
      </c>
      <c r="D58" s="4">
        <v>2.73932552982602</v>
      </c>
      <c r="E58" s="7">
        <f t="shared" si="1"/>
        <v>2.396000000000015</v>
      </c>
      <c r="F58" s="7">
        <f t="shared" si="2"/>
        <v>4.6920000000000073</v>
      </c>
      <c r="G58" s="2">
        <f t="shared" si="0"/>
        <v>1.0710000000000264</v>
      </c>
      <c r="H58" s="2">
        <f t="shared" si="3"/>
        <v>-2.2959999999999923</v>
      </c>
    </row>
    <row r="59" spans="1:12">
      <c r="A59">
        <v>323.959</v>
      </c>
      <c r="B59" s="4">
        <v>3.8199527277518102</v>
      </c>
      <c r="C59">
        <v>325.41000000000003</v>
      </c>
      <c r="D59" s="4">
        <v>2.73976319037744</v>
      </c>
      <c r="E59" s="7">
        <f t="shared" si="1"/>
        <v>4.0380000000000109</v>
      </c>
      <c r="F59" s="7">
        <f t="shared" si="2"/>
        <v>4.4180000000000064</v>
      </c>
      <c r="G59" s="2">
        <f t="shared" si="0"/>
        <v>1.4510000000000218</v>
      </c>
      <c r="H59" s="2">
        <f t="shared" si="3"/>
        <v>-0.37999999999999545</v>
      </c>
    </row>
    <row r="60" spans="1:12">
      <c r="A60">
        <v>327.18900000000002</v>
      </c>
      <c r="B60" s="4">
        <v>3.7941779340248001</v>
      </c>
      <c r="C60">
        <v>329.16199999999998</v>
      </c>
      <c r="D60" s="4">
        <v>2.7372789121594301</v>
      </c>
      <c r="E60" s="7">
        <f t="shared" si="1"/>
        <v>3.2300000000000182</v>
      </c>
      <c r="F60" s="7">
        <f t="shared" si="2"/>
        <v>3.7519999999999527</v>
      </c>
      <c r="G60" s="2">
        <f t="shared" si="0"/>
        <v>1.9729999999999563</v>
      </c>
      <c r="H60" s="2">
        <f t="shared" si="3"/>
        <v>-0.52199999999993452</v>
      </c>
    </row>
    <row r="61" spans="1:12">
      <c r="A61">
        <v>331.45499999999998</v>
      </c>
      <c r="B61" s="4">
        <v>3.7919020431161399</v>
      </c>
      <c r="C61">
        <v>332.45400000000001</v>
      </c>
      <c r="D61" s="4">
        <v>2.7371287791375001</v>
      </c>
      <c r="E61" s="7">
        <f t="shared" si="1"/>
        <v>4.2659999999999627</v>
      </c>
      <c r="F61" s="7">
        <f t="shared" si="2"/>
        <v>3.29200000000003</v>
      </c>
      <c r="G61" s="2">
        <f t="shared" si="0"/>
        <v>0.99900000000002365</v>
      </c>
      <c r="H61" s="2">
        <f t="shared" si="3"/>
        <v>0.9739999999999327</v>
      </c>
    </row>
    <row r="62" spans="1:12">
      <c r="A62">
        <v>334.26799999999997</v>
      </c>
      <c r="B62" s="4">
        <v>3.79519745789699</v>
      </c>
      <c r="C62">
        <v>335.947</v>
      </c>
      <c r="D62" s="4">
        <v>2.7349696955331599</v>
      </c>
      <c r="E62" s="7">
        <f t="shared" si="1"/>
        <v>2.8129999999999882</v>
      </c>
      <c r="F62" s="7">
        <f t="shared" si="2"/>
        <v>3.492999999999995</v>
      </c>
      <c r="G62" s="2">
        <f t="shared" si="0"/>
        <v>1.6790000000000305</v>
      </c>
      <c r="H62" s="2">
        <f t="shared" si="3"/>
        <v>-0.68000000000000682</v>
      </c>
    </row>
    <row r="63" spans="1:12">
      <c r="A63">
        <v>338.27800000000002</v>
      </c>
      <c r="B63" s="4">
        <v>3.79659788576636</v>
      </c>
      <c r="C63">
        <v>337.49599999999998</v>
      </c>
      <c r="D63" s="4">
        <v>2.7336198672680001</v>
      </c>
      <c r="E63" s="7">
        <f t="shared" si="1"/>
        <v>4.0100000000000477</v>
      </c>
      <c r="F63" s="7">
        <f t="shared" si="2"/>
        <v>1.5489999999999782</v>
      </c>
      <c r="G63" s="2">
        <f t="shared" si="0"/>
        <v>-0.78200000000003911</v>
      </c>
      <c r="H63" s="2">
        <f t="shared" si="3"/>
        <v>2.4610000000000696</v>
      </c>
    </row>
    <row r="64" spans="1:12">
      <c r="A64">
        <v>342.221</v>
      </c>
      <c r="B64" s="4">
        <v>3.7985858757248701</v>
      </c>
      <c r="C64">
        <v>343.52</v>
      </c>
      <c r="D64" s="4">
        <v>2.7330676473270699</v>
      </c>
      <c r="E64" s="7">
        <f t="shared" si="1"/>
        <v>3.9429999999999836</v>
      </c>
      <c r="H64" s="2"/>
      <c r="K64">
        <f>C64-C63</f>
        <v>6.0240000000000009</v>
      </c>
      <c r="L64" s="2">
        <f>C64-A64</f>
        <v>1.2989999999999782</v>
      </c>
    </row>
    <row r="65" spans="1:12">
      <c r="A65">
        <v>347.36700000000002</v>
      </c>
      <c r="B65" s="4">
        <v>3.7989437345713002</v>
      </c>
      <c r="C65">
        <v>346.32100000000003</v>
      </c>
      <c r="D65" s="4">
        <v>2.7345645052123801</v>
      </c>
      <c r="F65" s="7">
        <f t="shared" si="2"/>
        <v>2.8010000000000446</v>
      </c>
      <c r="H65" s="2"/>
      <c r="J65">
        <f>A65-A64</f>
        <v>5.146000000000015</v>
      </c>
      <c r="L65" s="2">
        <f>C65-A65</f>
        <v>-1.0459999999999923</v>
      </c>
    </row>
    <row r="66" spans="1:12">
      <c r="A66">
        <v>350.15499999999997</v>
      </c>
      <c r="B66" s="4">
        <v>3.8007118272114</v>
      </c>
      <c r="C66">
        <v>350.13</v>
      </c>
      <c r="D66" s="4">
        <v>2.7313427087259998</v>
      </c>
      <c r="E66" s="7">
        <f t="shared" si="1"/>
        <v>2.7879999999999541</v>
      </c>
      <c r="F66" s="7">
        <f t="shared" si="2"/>
        <v>3.8089999999999691</v>
      </c>
      <c r="G66" s="2">
        <f t="shared" si="0"/>
        <v>-2.4999999999977263E-2</v>
      </c>
      <c r="H66" s="2">
        <f t="shared" si="3"/>
        <v>-1.021000000000015</v>
      </c>
    </row>
    <row r="67" spans="1:12">
      <c r="A67">
        <v>353.42899999999997</v>
      </c>
      <c r="B67" s="4">
        <v>3.8070113855726002</v>
      </c>
      <c r="C67">
        <v>352.07900000000001</v>
      </c>
      <c r="D67" s="4">
        <v>2.7295986209182899</v>
      </c>
      <c r="E67" s="7">
        <f t="shared" si="1"/>
        <v>3.2740000000000009</v>
      </c>
      <c r="F67" s="7">
        <f t="shared" si="2"/>
        <v>1.9490000000000123</v>
      </c>
      <c r="G67" s="2">
        <f t="shared" si="0"/>
        <v>-1.3499999999999659</v>
      </c>
      <c r="H67" s="2">
        <f t="shared" si="3"/>
        <v>1.3249999999999886</v>
      </c>
    </row>
    <row r="68" spans="1:12">
      <c r="A68">
        <v>356.54</v>
      </c>
      <c r="B68" s="4">
        <v>3.8084358270242702</v>
      </c>
      <c r="C68">
        <v>355.04399999999998</v>
      </c>
      <c r="D68" s="4">
        <v>2.7299412905008702</v>
      </c>
      <c r="E68" s="7">
        <f t="shared" si="1"/>
        <v>3.1110000000000468</v>
      </c>
      <c r="F68" s="7">
        <f t="shared" si="2"/>
        <v>2.964999999999975</v>
      </c>
      <c r="G68" s="2">
        <f t="shared" ref="G68:G107" si="4">C68-A68</f>
        <v>-1.4960000000000377</v>
      </c>
      <c r="H68" s="2">
        <f t="shared" si="3"/>
        <v>0.14600000000007185</v>
      </c>
    </row>
    <row r="69" spans="1:12">
      <c r="A69">
        <v>359.39400000000001</v>
      </c>
      <c r="B69" s="4">
        <v>3.8083384227029899</v>
      </c>
      <c r="C69">
        <v>358.125</v>
      </c>
      <c r="D69" s="4">
        <v>2.72878689883099</v>
      </c>
      <c r="E69" s="7">
        <f t="shared" ref="E69:E107" si="5">A69-A68</f>
        <v>2.853999999999985</v>
      </c>
      <c r="F69" s="7">
        <f t="shared" ref="F69:F107" si="6">C69-C68</f>
        <v>3.0810000000000173</v>
      </c>
      <c r="G69" s="2">
        <f t="shared" si="4"/>
        <v>-1.2690000000000055</v>
      </c>
      <c r="H69" s="2">
        <f t="shared" ref="H69:H107" si="7">E69-F69</f>
        <v>-0.22700000000003229</v>
      </c>
    </row>
    <row r="70" spans="1:12">
      <c r="A70">
        <v>361.44299999999998</v>
      </c>
      <c r="B70" s="4">
        <v>3.8047902720664002</v>
      </c>
      <c r="C70">
        <v>360.34</v>
      </c>
      <c r="D70" s="4">
        <v>2.72965586065596</v>
      </c>
      <c r="E70" s="7">
        <f t="shared" si="5"/>
        <v>2.0489999999999782</v>
      </c>
      <c r="F70" s="7">
        <f t="shared" si="6"/>
        <v>2.214999999999975</v>
      </c>
      <c r="G70" s="2">
        <f t="shared" si="4"/>
        <v>-1.1030000000000086</v>
      </c>
      <c r="H70" s="2">
        <f t="shared" si="7"/>
        <v>-0.16599999999999682</v>
      </c>
    </row>
    <row r="71" spans="1:12">
      <c r="A71">
        <v>363.27100000000002</v>
      </c>
      <c r="B71" s="4">
        <v>3.8040786720340498</v>
      </c>
      <c r="C71">
        <v>363.91699999999997</v>
      </c>
      <c r="D71" s="4">
        <v>2.7311309195571098</v>
      </c>
      <c r="E71" s="7">
        <f t="shared" si="5"/>
        <v>1.8280000000000314</v>
      </c>
      <c r="F71" s="7">
        <f t="shared" si="6"/>
        <v>3.5769999999999982</v>
      </c>
      <c r="G71" s="2">
        <f t="shared" si="4"/>
        <v>0.64599999999995816</v>
      </c>
      <c r="H71" s="2">
        <f t="shared" si="7"/>
        <v>-1.7489999999999668</v>
      </c>
    </row>
    <row r="72" spans="1:12">
      <c r="A72">
        <v>365.65699999999998</v>
      </c>
      <c r="B72" s="4">
        <v>3.80802740169133</v>
      </c>
      <c r="C72">
        <v>367.45499999999998</v>
      </c>
      <c r="D72" s="4">
        <v>2.73090325551158</v>
      </c>
      <c r="E72" s="7">
        <f t="shared" si="5"/>
        <v>2.3859999999999673</v>
      </c>
      <c r="F72" s="7">
        <f t="shared" si="6"/>
        <v>3.5380000000000109</v>
      </c>
      <c r="G72" s="2">
        <f t="shared" si="4"/>
        <v>1.7980000000000018</v>
      </c>
      <c r="H72" s="2">
        <f t="shared" si="7"/>
        <v>-1.1520000000000437</v>
      </c>
    </row>
    <row r="73" spans="1:12">
      <c r="A73">
        <v>368.99799999999999</v>
      </c>
      <c r="B73" s="4">
        <v>3.8083690058159498</v>
      </c>
      <c r="C73">
        <v>369.31599999999997</v>
      </c>
      <c r="D73" s="4">
        <v>2.7327570919663899</v>
      </c>
      <c r="E73" s="7">
        <f t="shared" si="5"/>
        <v>3.3410000000000082</v>
      </c>
      <c r="F73" s="7">
        <f t="shared" si="6"/>
        <v>1.86099999999999</v>
      </c>
      <c r="G73" s="2">
        <f t="shared" si="4"/>
        <v>0.31799999999998363</v>
      </c>
      <c r="H73" s="2">
        <f t="shared" si="7"/>
        <v>1.4800000000000182</v>
      </c>
    </row>
    <row r="74" spans="1:12">
      <c r="A74">
        <v>372.20400000000001</v>
      </c>
      <c r="B74" s="4">
        <v>3.8061814736217801</v>
      </c>
      <c r="C74">
        <v>373.44400000000002</v>
      </c>
      <c r="D74" s="4">
        <v>2.7188680306731201</v>
      </c>
      <c r="E74" s="7">
        <f t="shared" si="5"/>
        <v>3.2060000000000173</v>
      </c>
      <c r="F74" s="7">
        <f t="shared" si="6"/>
        <v>4.1280000000000427</v>
      </c>
      <c r="G74" s="2">
        <f t="shared" si="4"/>
        <v>1.2400000000000091</v>
      </c>
      <c r="H74" s="2">
        <f t="shared" si="7"/>
        <v>-0.92200000000002547</v>
      </c>
    </row>
    <row r="75" spans="1:12">
      <c r="A75">
        <v>379.35300000000001</v>
      </c>
      <c r="B75" s="4">
        <v>3.8074657842428099</v>
      </c>
      <c r="C75">
        <v>380.887</v>
      </c>
      <c r="D75" s="4">
        <v>2.7053665719745501</v>
      </c>
      <c r="H75" s="2">
        <f t="shared" si="7"/>
        <v>0</v>
      </c>
      <c r="J75">
        <f>A75-A74</f>
        <v>7.1490000000000009</v>
      </c>
      <c r="K75">
        <f>C75-C74</f>
        <v>7.4429999999999836</v>
      </c>
      <c r="L75" s="2">
        <f>C75-A75</f>
        <v>1.5339999999999918</v>
      </c>
    </row>
    <row r="76" spans="1:12">
      <c r="A76">
        <v>383.38499999999999</v>
      </c>
      <c r="B76" s="4">
        <v>3.8057730526599198</v>
      </c>
      <c r="C76">
        <v>383.90100000000001</v>
      </c>
      <c r="D76" s="4">
        <v>2.7044387387649298</v>
      </c>
      <c r="E76" s="7">
        <f t="shared" si="5"/>
        <v>4.0319999999999823</v>
      </c>
      <c r="F76" s="7">
        <f t="shared" si="6"/>
        <v>3.01400000000001</v>
      </c>
      <c r="G76" s="2">
        <f t="shared" si="4"/>
        <v>0.51600000000001955</v>
      </c>
      <c r="H76" s="2">
        <f t="shared" si="7"/>
        <v>1.0179999999999723</v>
      </c>
    </row>
    <row r="77" spans="1:12">
      <c r="A77">
        <v>386.18799999999999</v>
      </c>
      <c r="B77" s="4">
        <v>3.8083423799838498</v>
      </c>
      <c r="C77">
        <v>387.15699999999998</v>
      </c>
      <c r="D77" s="4">
        <v>2.7033348335001501</v>
      </c>
      <c r="E77" s="7">
        <f t="shared" si="5"/>
        <v>2.8029999999999973</v>
      </c>
      <c r="F77" s="7">
        <f t="shared" si="6"/>
        <v>3.2559999999999718</v>
      </c>
      <c r="G77" s="2">
        <f t="shared" si="4"/>
        <v>0.96899999999999409</v>
      </c>
      <c r="H77" s="2">
        <f t="shared" si="7"/>
        <v>-0.45299999999997453</v>
      </c>
    </row>
    <row r="78" spans="1:12">
      <c r="A78">
        <v>389.49</v>
      </c>
      <c r="B78" s="4">
        <v>3.8082681945963999</v>
      </c>
      <c r="C78">
        <v>388.24</v>
      </c>
      <c r="D78" s="4">
        <v>2.7026940106973201</v>
      </c>
      <c r="E78" s="7">
        <f t="shared" si="5"/>
        <v>3.3020000000000209</v>
      </c>
      <c r="F78" s="7">
        <f t="shared" si="6"/>
        <v>1.0830000000000268</v>
      </c>
      <c r="G78" s="2">
        <f t="shared" si="4"/>
        <v>-1.25</v>
      </c>
      <c r="H78" s="2">
        <f t="shared" si="7"/>
        <v>2.2189999999999941</v>
      </c>
    </row>
    <row r="79" spans="1:12">
      <c r="A79">
        <v>392.76100000000002</v>
      </c>
      <c r="B79" s="4">
        <v>3.80868093964843</v>
      </c>
      <c r="C79">
        <v>393.00200000000001</v>
      </c>
      <c r="D79" s="4">
        <v>2.6612504268995001</v>
      </c>
      <c r="E79" s="7">
        <f t="shared" si="5"/>
        <v>3.271000000000015</v>
      </c>
      <c r="F79" s="7">
        <f t="shared" si="6"/>
        <v>4.7620000000000005</v>
      </c>
      <c r="G79" s="2">
        <f t="shared" si="4"/>
        <v>0.24099999999998545</v>
      </c>
      <c r="H79" s="2">
        <f t="shared" si="7"/>
        <v>-1.4909999999999854</v>
      </c>
    </row>
    <row r="80" spans="1:12">
      <c r="A80">
        <v>393.97500000000002</v>
      </c>
      <c r="B80" s="4">
        <v>3.8075199135165798</v>
      </c>
      <c r="C80">
        <v>395.096</v>
      </c>
      <c r="D80" s="4">
        <v>2.6657123383321299</v>
      </c>
      <c r="E80" s="7">
        <f t="shared" si="5"/>
        <v>1.2139999999999986</v>
      </c>
      <c r="F80" s="7">
        <f t="shared" si="6"/>
        <v>2.0939999999999941</v>
      </c>
      <c r="G80" s="2">
        <f t="shared" si="4"/>
        <v>1.1209999999999809</v>
      </c>
      <c r="H80" s="2">
        <f t="shared" si="7"/>
        <v>-0.87999999999999545</v>
      </c>
    </row>
    <row r="81" spans="1:12">
      <c r="A81">
        <v>398.86700000000002</v>
      </c>
      <c r="B81" s="4">
        <v>3.7974423744292798</v>
      </c>
      <c r="C81">
        <v>398.202</v>
      </c>
      <c r="D81" s="4">
        <v>2.66567646919543</v>
      </c>
      <c r="E81" s="7">
        <f t="shared" si="5"/>
        <v>4.8919999999999959</v>
      </c>
      <c r="F81" s="7">
        <f t="shared" si="6"/>
        <v>3.1059999999999945</v>
      </c>
      <c r="G81" s="2">
        <f t="shared" si="4"/>
        <v>-0.66500000000002046</v>
      </c>
      <c r="H81" s="2">
        <f t="shared" si="7"/>
        <v>1.7860000000000014</v>
      </c>
    </row>
    <row r="82" spans="1:12">
      <c r="A82">
        <v>401.33800000000002</v>
      </c>
      <c r="B82" s="4">
        <v>3.7914715692190901</v>
      </c>
      <c r="C82">
        <v>400.23399999999998</v>
      </c>
      <c r="D82" s="4">
        <v>2.66854253122131</v>
      </c>
      <c r="E82" s="7">
        <f t="shared" si="5"/>
        <v>2.4710000000000036</v>
      </c>
      <c r="F82" s="7">
        <f t="shared" si="6"/>
        <v>2.0319999999999823</v>
      </c>
      <c r="G82" s="2">
        <f t="shared" si="4"/>
        <v>-1.1040000000000418</v>
      </c>
      <c r="H82" s="2">
        <f t="shared" si="7"/>
        <v>0.43900000000002137</v>
      </c>
    </row>
    <row r="83" spans="1:12">
      <c r="A83">
        <v>403.10899999999998</v>
      </c>
      <c r="B83" s="4">
        <v>3.7971735185690099</v>
      </c>
      <c r="C83">
        <v>403.34899999999999</v>
      </c>
      <c r="D83" s="4">
        <v>2.6670413159200499</v>
      </c>
      <c r="E83" s="7">
        <f t="shared" si="5"/>
        <v>1.7709999999999582</v>
      </c>
      <c r="F83" s="7">
        <f t="shared" si="6"/>
        <v>3.1150000000000091</v>
      </c>
      <c r="G83" s="2">
        <f t="shared" si="4"/>
        <v>0.24000000000000909</v>
      </c>
      <c r="H83" s="2">
        <f t="shared" si="7"/>
        <v>-1.3440000000000509</v>
      </c>
    </row>
    <row r="84" spans="1:12">
      <c r="A84">
        <v>405.74099999999999</v>
      </c>
      <c r="B84" s="4">
        <v>3.7981678360045801</v>
      </c>
      <c r="C84">
        <v>405.10599999999999</v>
      </c>
      <c r="D84" s="4">
        <v>2.66594527748846</v>
      </c>
      <c r="E84" s="7">
        <f t="shared" si="5"/>
        <v>2.632000000000005</v>
      </c>
      <c r="F84" s="7">
        <f t="shared" si="6"/>
        <v>1.757000000000005</v>
      </c>
      <c r="G84" s="2">
        <f t="shared" si="4"/>
        <v>-0.63499999999999091</v>
      </c>
      <c r="H84" s="2">
        <f t="shared" si="7"/>
        <v>0.875</v>
      </c>
    </row>
    <row r="85" spans="1:12">
      <c r="A85">
        <v>407.03199999999998</v>
      </c>
      <c r="B85" s="4">
        <v>3.7987925234574198</v>
      </c>
      <c r="C85">
        <v>407.03</v>
      </c>
      <c r="D85" s="4">
        <v>2.6656425174380698</v>
      </c>
      <c r="E85" s="7">
        <f t="shared" si="5"/>
        <v>1.2909999999999968</v>
      </c>
      <c r="F85" s="7">
        <f t="shared" si="6"/>
        <v>1.9239999999999782</v>
      </c>
      <c r="G85" s="2">
        <f t="shared" si="4"/>
        <v>-2.0000000000095497E-3</v>
      </c>
      <c r="H85" s="2">
        <f t="shared" si="7"/>
        <v>-0.63299999999998136</v>
      </c>
    </row>
    <row r="86" spans="1:12">
      <c r="A86">
        <v>410.89299999999997</v>
      </c>
      <c r="B86" s="4">
        <v>3.7979938122307502</v>
      </c>
      <c r="C86">
        <v>409.33300000000003</v>
      </c>
      <c r="D86" s="4">
        <v>2.6670748787954999</v>
      </c>
      <c r="E86" s="7">
        <f t="shared" si="5"/>
        <v>3.86099999999999</v>
      </c>
      <c r="F86" s="7">
        <f t="shared" si="6"/>
        <v>2.3030000000000541</v>
      </c>
      <c r="G86" s="2">
        <f t="shared" si="4"/>
        <v>-1.5599999999999454</v>
      </c>
      <c r="H86" s="2">
        <f t="shared" si="7"/>
        <v>1.5579999999999359</v>
      </c>
    </row>
    <row r="87" spans="1:12">
      <c r="A87">
        <v>413.59800000000001</v>
      </c>
      <c r="B87" s="4">
        <v>3.7967332792720998</v>
      </c>
      <c r="C87">
        <v>414.887</v>
      </c>
      <c r="D87" s="4">
        <v>2.66560494286216</v>
      </c>
      <c r="E87" s="7">
        <f t="shared" si="5"/>
        <v>2.7050000000000409</v>
      </c>
      <c r="H87" s="2"/>
      <c r="J87">
        <f>A87-A86</f>
        <v>2.7050000000000409</v>
      </c>
      <c r="K87">
        <f>C87-C86</f>
        <v>5.5539999999999736</v>
      </c>
      <c r="L87" s="2">
        <f>C87-A87</f>
        <v>1.2889999999999873</v>
      </c>
    </row>
    <row r="88" spans="1:12">
      <c r="A88">
        <v>416.40899999999999</v>
      </c>
      <c r="B88" s="4">
        <v>3.7945367744631402</v>
      </c>
      <c r="C88">
        <v>417.49</v>
      </c>
      <c r="D88" s="4">
        <v>2.66596529754325</v>
      </c>
      <c r="E88" s="7">
        <f t="shared" si="5"/>
        <v>2.8109999999999786</v>
      </c>
      <c r="F88" s="7">
        <f t="shared" si="6"/>
        <v>2.6030000000000086</v>
      </c>
      <c r="G88" s="2">
        <f t="shared" si="4"/>
        <v>1.0810000000000173</v>
      </c>
      <c r="H88" s="2">
        <f t="shared" si="7"/>
        <v>0.20799999999996999</v>
      </c>
    </row>
    <row r="89" spans="1:12">
      <c r="A89">
        <v>419.113</v>
      </c>
      <c r="B89" s="4">
        <v>3.79083681223032</v>
      </c>
      <c r="C89">
        <v>420.846</v>
      </c>
      <c r="D89" s="4">
        <v>2.6664517255326401</v>
      </c>
      <c r="E89" s="7">
        <f t="shared" si="5"/>
        <v>2.7040000000000077</v>
      </c>
      <c r="F89" s="7">
        <f t="shared" si="6"/>
        <v>3.3559999999999945</v>
      </c>
      <c r="G89" s="2">
        <f t="shared" si="4"/>
        <v>1.7330000000000041</v>
      </c>
      <c r="H89" s="2">
        <f t="shared" si="7"/>
        <v>-0.65199999999998681</v>
      </c>
    </row>
    <row r="90" spans="1:12">
      <c r="A90">
        <v>422.07</v>
      </c>
      <c r="B90" s="4">
        <v>3.7917052380966401</v>
      </c>
      <c r="C90">
        <v>423.24099999999999</v>
      </c>
      <c r="D90" s="4">
        <v>2.66213598211705</v>
      </c>
      <c r="E90" s="7">
        <f t="shared" si="5"/>
        <v>2.9569999999999936</v>
      </c>
      <c r="F90" s="7">
        <f t="shared" si="6"/>
        <v>2.3949999999999818</v>
      </c>
      <c r="G90" s="2">
        <f t="shared" si="4"/>
        <v>1.1709999999999923</v>
      </c>
      <c r="H90" s="2">
        <f t="shared" si="7"/>
        <v>0.56200000000001182</v>
      </c>
    </row>
    <row r="91" spans="1:12">
      <c r="A91">
        <v>428.15600000000001</v>
      </c>
      <c r="B91" s="4">
        <v>3.78780273712644</v>
      </c>
      <c r="C91">
        <v>427.02699999999999</v>
      </c>
      <c r="D91" s="4">
        <v>2.65148536857936</v>
      </c>
      <c r="F91" s="7">
        <f t="shared" si="6"/>
        <v>3.7860000000000014</v>
      </c>
      <c r="H91" s="2"/>
      <c r="J91">
        <f>A91-A90</f>
        <v>6.0860000000000127</v>
      </c>
      <c r="K91">
        <f>C91-C90</f>
        <v>3.7860000000000014</v>
      </c>
      <c r="L91" s="2">
        <f>C91-A91</f>
        <v>-1.1290000000000191</v>
      </c>
    </row>
    <row r="92" spans="1:12">
      <c r="A92">
        <v>430.35</v>
      </c>
      <c r="B92" s="4">
        <v>3.78550434404114</v>
      </c>
      <c r="C92">
        <v>429.34699999999998</v>
      </c>
      <c r="D92" s="4">
        <v>2.6526485049395299</v>
      </c>
      <c r="E92" s="7">
        <f t="shared" si="5"/>
        <v>2.1940000000000168</v>
      </c>
      <c r="F92" s="7">
        <f t="shared" si="6"/>
        <v>2.3199999999999932</v>
      </c>
      <c r="G92" s="2">
        <f t="shared" si="4"/>
        <v>-1.0030000000000427</v>
      </c>
      <c r="H92" s="2">
        <f t="shared" si="7"/>
        <v>-0.12599999999997635</v>
      </c>
    </row>
    <row r="93" spans="1:12">
      <c r="A93">
        <v>431.81799999999998</v>
      </c>
      <c r="B93" s="4">
        <v>3.7852713757295802</v>
      </c>
      <c r="C93">
        <v>432.69499999999999</v>
      </c>
      <c r="D93" s="4">
        <v>2.6555754222938002</v>
      </c>
      <c r="E93" s="7">
        <f t="shared" si="5"/>
        <v>1.4679999999999609</v>
      </c>
      <c r="F93" s="7">
        <f t="shared" si="6"/>
        <v>3.3480000000000132</v>
      </c>
      <c r="G93" s="2">
        <f t="shared" si="4"/>
        <v>0.87700000000000955</v>
      </c>
      <c r="H93" s="2">
        <f t="shared" si="7"/>
        <v>-1.8800000000000523</v>
      </c>
    </row>
    <row r="94" spans="1:12">
      <c r="A94">
        <v>434.17099999999999</v>
      </c>
      <c r="B94" s="4">
        <v>3.7879521761212702</v>
      </c>
      <c r="C94">
        <v>435.85199999999998</v>
      </c>
      <c r="D94" s="4">
        <v>2.6576142518318</v>
      </c>
      <c r="E94" s="7">
        <f t="shared" si="5"/>
        <v>2.3530000000000086</v>
      </c>
      <c r="F94" s="7">
        <f t="shared" si="6"/>
        <v>3.1569999999999823</v>
      </c>
      <c r="G94" s="2">
        <f t="shared" si="4"/>
        <v>1.6809999999999832</v>
      </c>
      <c r="H94" s="2">
        <f t="shared" si="7"/>
        <v>-0.80399999999997362</v>
      </c>
    </row>
    <row r="95" spans="1:12">
      <c r="A95">
        <v>437.601</v>
      </c>
      <c r="B95" s="4">
        <v>3.7858123628304399</v>
      </c>
      <c r="C95">
        <v>439.28699999999998</v>
      </c>
      <c r="D95" s="4">
        <v>2.65794951390553</v>
      </c>
      <c r="E95" s="7">
        <f t="shared" si="5"/>
        <v>3.4300000000000068</v>
      </c>
      <c r="F95" s="7">
        <f t="shared" si="6"/>
        <v>3.4350000000000023</v>
      </c>
      <c r="G95" s="2">
        <f t="shared" si="4"/>
        <v>1.6859999999999786</v>
      </c>
      <c r="H95" s="2">
        <f t="shared" si="7"/>
        <v>-4.9999999999954525E-3</v>
      </c>
    </row>
    <row r="96" spans="1:12">
      <c r="A96">
        <v>440.53199999999998</v>
      </c>
      <c r="B96" s="4">
        <v>3.7867275796081401</v>
      </c>
      <c r="C96">
        <v>441.54500000000002</v>
      </c>
      <c r="D96" s="4">
        <v>2.6582543874464601</v>
      </c>
      <c r="E96" s="7">
        <f t="shared" si="5"/>
        <v>2.9309999999999832</v>
      </c>
      <c r="F96" s="7">
        <f t="shared" si="6"/>
        <v>2.2580000000000382</v>
      </c>
      <c r="G96" s="2">
        <f t="shared" si="4"/>
        <v>1.0130000000000337</v>
      </c>
      <c r="H96" s="2">
        <f t="shared" si="7"/>
        <v>0.67299999999994498</v>
      </c>
    </row>
    <row r="97" spans="1:12">
      <c r="A97">
        <v>443.51299999999998</v>
      </c>
      <c r="B97" s="4">
        <v>3.78650191215345</v>
      </c>
      <c r="C97">
        <v>444.798</v>
      </c>
      <c r="D97" s="4">
        <v>2.6616306438233801</v>
      </c>
      <c r="E97" s="7">
        <f t="shared" si="5"/>
        <v>2.9809999999999945</v>
      </c>
      <c r="F97" s="7">
        <f t="shared" si="6"/>
        <v>3.2529999999999859</v>
      </c>
      <c r="G97" s="2">
        <f t="shared" si="4"/>
        <v>1.285000000000025</v>
      </c>
      <c r="H97" s="2">
        <f t="shared" si="7"/>
        <v>-0.27199999999999136</v>
      </c>
    </row>
    <row r="98" spans="1:12">
      <c r="A98">
        <v>446.24700000000001</v>
      </c>
      <c r="B98" s="4">
        <v>3.78411502294249</v>
      </c>
      <c r="C98">
        <v>447.73399999999998</v>
      </c>
      <c r="D98" s="4">
        <v>2.66127107695592</v>
      </c>
      <c r="E98" s="7">
        <f t="shared" si="5"/>
        <v>2.7340000000000373</v>
      </c>
      <c r="F98" s="7">
        <f t="shared" si="6"/>
        <v>2.9359999999999786</v>
      </c>
      <c r="G98" s="2">
        <f t="shared" si="4"/>
        <v>1.4869999999999663</v>
      </c>
      <c r="H98" s="2">
        <f t="shared" si="7"/>
        <v>-0.20199999999994134</v>
      </c>
    </row>
    <row r="99" spans="1:12">
      <c r="A99">
        <v>449.173</v>
      </c>
      <c r="B99" s="4">
        <v>3.7818852551973401</v>
      </c>
      <c r="C99">
        <v>450.37900000000002</v>
      </c>
      <c r="D99" s="4">
        <v>2.6574558750294899</v>
      </c>
      <c r="E99" s="7">
        <f t="shared" si="5"/>
        <v>2.9259999999999877</v>
      </c>
      <c r="F99" s="7">
        <f t="shared" si="6"/>
        <v>2.6450000000000387</v>
      </c>
      <c r="G99" s="2">
        <f t="shared" si="4"/>
        <v>1.2060000000000173</v>
      </c>
      <c r="H99" s="2">
        <f t="shared" si="7"/>
        <v>0.28099999999994907</v>
      </c>
    </row>
    <row r="100" spans="1:12">
      <c r="A100">
        <v>452.488</v>
      </c>
      <c r="B100" s="4">
        <v>3.7788721816469701</v>
      </c>
      <c r="C100">
        <v>453.916</v>
      </c>
      <c r="D100" s="4">
        <v>2.6557567906056101</v>
      </c>
      <c r="E100" s="7">
        <f t="shared" si="5"/>
        <v>3.3149999999999977</v>
      </c>
      <c r="F100" s="7">
        <f t="shared" si="6"/>
        <v>3.5369999999999777</v>
      </c>
      <c r="G100" s="2">
        <f t="shared" si="4"/>
        <v>1.4279999999999973</v>
      </c>
      <c r="H100" s="2">
        <f t="shared" si="7"/>
        <v>-0.22199999999997999</v>
      </c>
    </row>
    <row r="101" spans="1:12">
      <c r="A101">
        <v>455.63799999999998</v>
      </c>
      <c r="B101" s="4">
        <v>3.77806624544165</v>
      </c>
      <c r="C101">
        <v>457.154</v>
      </c>
      <c r="D101" s="4">
        <v>2.65770517824365</v>
      </c>
      <c r="E101" s="7">
        <f t="shared" si="5"/>
        <v>3.1499999999999773</v>
      </c>
      <c r="F101" s="7">
        <f t="shared" si="6"/>
        <v>3.2379999999999995</v>
      </c>
      <c r="G101" s="2">
        <f t="shared" si="4"/>
        <v>1.5160000000000196</v>
      </c>
      <c r="H101" s="2">
        <f t="shared" si="7"/>
        <v>-8.8000000000022283E-2</v>
      </c>
    </row>
    <row r="102" spans="1:12">
      <c r="A102">
        <v>458.55</v>
      </c>
      <c r="B102" s="4">
        <v>3.7775492185621999</v>
      </c>
      <c r="C102">
        <v>458.75400000000002</v>
      </c>
      <c r="D102" s="4">
        <v>2.6586552058599899</v>
      </c>
      <c r="E102" s="7">
        <f t="shared" si="5"/>
        <v>2.9120000000000346</v>
      </c>
      <c r="F102" s="7">
        <f t="shared" si="6"/>
        <v>1.6000000000000227</v>
      </c>
      <c r="G102" s="2">
        <f t="shared" si="4"/>
        <v>0.20400000000000773</v>
      </c>
      <c r="H102" s="2">
        <f t="shared" si="7"/>
        <v>1.3120000000000118</v>
      </c>
    </row>
    <row r="103" spans="1:12">
      <c r="A103">
        <v>464.76100000000002</v>
      </c>
      <c r="B103" s="4">
        <v>3.77346995299032</v>
      </c>
      <c r="C103">
        <v>465.34699999999998</v>
      </c>
      <c r="D103" s="4">
        <v>2.65605382187147</v>
      </c>
      <c r="H103" s="2"/>
      <c r="J103">
        <f>A103-A102</f>
        <v>6.2110000000000127</v>
      </c>
      <c r="K103">
        <f>C103-C102</f>
        <v>6.5929999999999609</v>
      </c>
      <c r="L103" s="2">
        <f>C103-A103</f>
        <v>0.58599999999995589</v>
      </c>
    </row>
    <row r="104" spans="1:12">
      <c r="A104">
        <v>467.375</v>
      </c>
      <c r="B104" s="4">
        <v>3.7743620577816599</v>
      </c>
      <c r="C104">
        <v>469.03199999999998</v>
      </c>
      <c r="D104" s="4">
        <v>2.65865982063168</v>
      </c>
      <c r="E104" s="7">
        <f t="shared" si="5"/>
        <v>2.6139999999999759</v>
      </c>
      <c r="F104" s="7">
        <f t="shared" si="6"/>
        <v>3.6850000000000023</v>
      </c>
      <c r="G104" s="2">
        <f t="shared" si="4"/>
        <v>1.6569999999999823</v>
      </c>
      <c r="H104" s="2">
        <f t="shared" si="7"/>
        <v>-1.0710000000000264</v>
      </c>
    </row>
    <row r="105" spans="1:12">
      <c r="A105">
        <v>470.53</v>
      </c>
      <c r="B105" s="4">
        <v>3.77270760795192</v>
      </c>
      <c r="C105">
        <v>472.78899999999999</v>
      </c>
      <c r="D105" s="4">
        <v>2.65909616528167</v>
      </c>
      <c r="E105" s="7">
        <f t="shared" si="5"/>
        <v>3.1549999999999727</v>
      </c>
      <c r="F105" s="7">
        <f t="shared" si="6"/>
        <v>3.757000000000005</v>
      </c>
      <c r="G105" s="2">
        <f t="shared" si="4"/>
        <v>2.2590000000000146</v>
      </c>
      <c r="H105" s="2">
        <f t="shared" si="7"/>
        <v>-0.60200000000003229</v>
      </c>
    </row>
    <row r="106" spans="1:12">
      <c r="A106">
        <v>473.92099999999999</v>
      </c>
      <c r="B106" s="4">
        <v>3.7710212037059101</v>
      </c>
      <c r="C106">
        <v>475.553</v>
      </c>
      <c r="D106" s="4">
        <v>2.6559841930531101</v>
      </c>
      <c r="E106" s="7">
        <f t="shared" si="5"/>
        <v>3.3910000000000196</v>
      </c>
      <c r="F106" s="7">
        <f t="shared" si="6"/>
        <v>2.76400000000001</v>
      </c>
      <c r="G106" s="2">
        <f t="shared" si="4"/>
        <v>1.632000000000005</v>
      </c>
      <c r="H106" s="2">
        <f t="shared" si="7"/>
        <v>0.62700000000000955</v>
      </c>
    </row>
    <row r="107" spans="1:12">
      <c r="A107">
        <v>477.40100000000001</v>
      </c>
      <c r="B107" s="4">
        <v>3.7685405140005201</v>
      </c>
      <c r="C107">
        <v>478.31099999999998</v>
      </c>
      <c r="D107" s="4">
        <v>2.6564048347111302</v>
      </c>
      <c r="E107" s="7">
        <f t="shared" si="5"/>
        <v>3.4800000000000182</v>
      </c>
      <c r="F107" s="7">
        <f t="shared" si="6"/>
        <v>2.7579999999999814</v>
      </c>
      <c r="G107" s="2">
        <f t="shared" si="4"/>
        <v>0.90999999999996817</v>
      </c>
      <c r="H107" s="2">
        <f t="shared" si="7"/>
        <v>0.72200000000003683</v>
      </c>
    </row>
  </sheetData>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dimension ref="A1:Q112"/>
  <sheetViews>
    <sheetView workbookViewId="0">
      <selection activeCell="K20" sqref="K20"/>
    </sheetView>
  </sheetViews>
  <sheetFormatPr defaultRowHeight="15"/>
  <cols>
    <col min="2" max="2" width="9.140625" style="4"/>
    <col min="4" max="4" width="9.140625" style="4"/>
    <col min="5" max="6" width="9.140625" style="7"/>
  </cols>
  <sheetData>
    <row r="1" spans="1:17">
      <c r="A1" t="s">
        <v>9</v>
      </c>
      <c r="C1" t="s">
        <v>10</v>
      </c>
      <c r="E1" s="7" t="s">
        <v>1</v>
      </c>
      <c r="G1" t="s">
        <v>24</v>
      </c>
      <c r="H1" t="s">
        <v>22</v>
      </c>
      <c r="K1" s="3" t="s">
        <v>26</v>
      </c>
      <c r="N1" s="1" t="s">
        <v>0</v>
      </c>
    </row>
    <row r="2" spans="1:17">
      <c r="A2" t="s">
        <v>6</v>
      </c>
      <c r="B2" s="4" t="s">
        <v>19</v>
      </c>
      <c r="C2" t="s">
        <v>6</v>
      </c>
      <c r="D2" s="4" t="s">
        <v>19</v>
      </c>
      <c r="E2" s="7" t="s">
        <v>9</v>
      </c>
      <c r="F2" s="8" t="s">
        <v>10</v>
      </c>
      <c r="J2" s="5"/>
      <c r="K2" s="5" t="s">
        <v>12</v>
      </c>
      <c r="L2" s="6">
        <f>AVERAGE(G3:G112)</f>
        <v>0.16910576923076776</v>
      </c>
      <c r="M2" s="5"/>
      <c r="N2" s="5"/>
      <c r="O2" s="12" t="s">
        <v>9</v>
      </c>
      <c r="P2" s="12" t="s">
        <v>10</v>
      </c>
      <c r="Q2" s="5"/>
    </row>
    <row r="3" spans="1:17">
      <c r="A3">
        <v>133.572</v>
      </c>
      <c r="B3" s="4">
        <v>1.63054281134079</v>
      </c>
      <c r="C3">
        <v>132.93299999999999</v>
      </c>
      <c r="D3" s="4">
        <v>1.40071662733534</v>
      </c>
      <c r="G3" s="2">
        <f>C3-A3</f>
        <v>-0.63900000000001</v>
      </c>
      <c r="J3" s="5"/>
      <c r="K3" s="5" t="s">
        <v>15</v>
      </c>
      <c r="L3" s="6">
        <f>MIN(G3:G112)</f>
        <v>-1.4979999999999905</v>
      </c>
      <c r="M3" s="5"/>
      <c r="N3" s="12" t="s">
        <v>1</v>
      </c>
      <c r="O3" s="13">
        <f>AVERAGE(E4:E112)</f>
        <v>2.9284271844660199</v>
      </c>
      <c r="P3" s="13">
        <f>AVERAGE(F4:F112)</f>
        <v>2.9582666666666659</v>
      </c>
      <c r="Q3" s="5"/>
    </row>
    <row r="4" spans="1:17">
      <c r="A4">
        <v>136.459</v>
      </c>
      <c r="B4" s="4">
        <v>1.6295599342375799</v>
      </c>
      <c r="C4">
        <v>135.28899999999999</v>
      </c>
      <c r="D4" s="4">
        <v>1.4007067025626601</v>
      </c>
      <c r="E4" s="7">
        <f>A4-A3</f>
        <v>2.8870000000000005</v>
      </c>
      <c r="F4" s="7">
        <f>C4-C3</f>
        <v>2.3559999999999945</v>
      </c>
      <c r="G4" s="2">
        <f t="shared" ref="G4:G67" si="0">C4-A4</f>
        <v>-1.1700000000000159</v>
      </c>
      <c r="H4" s="2">
        <f>E4-F4</f>
        <v>0.53100000000000591</v>
      </c>
      <c r="J4" s="5"/>
      <c r="K4" s="5" t="s">
        <v>16</v>
      </c>
      <c r="L4" s="6">
        <f>MAX(G3:G112)</f>
        <v>3.5989999999999895</v>
      </c>
      <c r="M4" s="5"/>
      <c r="N4" s="12" t="s">
        <v>2</v>
      </c>
      <c r="O4" s="13">
        <f>MIN(E4:E112)</f>
        <v>0.96800000000001774</v>
      </c>
      <c r="P4" s="13">
        <f>MIN(F4:F112)</f>
        <v>1.3330000000000268</v>
      </c>
      <c r="Q4" s="5"/>
    </row>
    <row r="5" spans="1:17">
      <c r="A5">
        <v>140.49299999999999</v>
      </c>
      <c r="B5" s="4">
        <v>1.6344702762794701</v>
      </c>
      <c r="C5">
        <v>139.02600000000001</v>
      </c>
      <c r="D5" s="4">
        <v>1.4029962881537399</v>
      </c>
      <c r="E5" s="7">
        <f t="shared" ref="E5:E68" si="1">A5-A4</f>
        <v>4.0339999999999918</v>
      </c>
      <c r="F5" s="7">
        <f t="shared" ref="F5:F68" si="2">C5-C4</f>
        <v>3.7370000000000232</v>
      </c>
      <c r="G5" s="2">
        <f t="shared" si="0"/>
        <v>-1.4669999999999845</v>
      </c>
      <c r="H5" s="2">
        <f t="shared" ref="H5:H68" si="3">E5-F5</f>
        <v>0.29699999999996862</v>
      </c>
      <c r="J5" s="5"/>
      <c r="K5" s="5"/>
      <c r="L5" s="5"/>
      <c r="M5" s="5"/>
      <c r="N5" s="12" t="s">
        <v>3</v>
      </c>
      <c r="O5" s="13">
        <f>MAX(E5:E113)</f>
        <v>4.5319999999999823</v>
      </c>
      <c r="P5" s="13">
        <f>MAX(F5:F113)</f>
        <v>4.7010000000000218</v>
      </c>
      <c r="Q5" s="5"/>
    </row>
    <row r="6" spans="1:17">
      <c r="A6">
        <v>142.035</v>
      </c>
      <c r="B6" s="4">
        <v>1.6346260272959501</v>
      </c>
      <c r="C6">
        <v>142.38</v>
      </c>
      <c r="D6" s="4">
        <v>1.4028040653103599</v>
      </c>
      <c r="E6" s="7">
        <f t="shared" si="1"/>
        <v>1.5420000000000016</v>
      </c>
      <c r="F6" s="7">
        <f t="shared" si="2"/>
        <v>3.353999999999985</v>
      </c>
      <c r="G6" s="2">
        <f t="shared" si="0"/>
        <v>0.34499999999999886</v>
      </c>
      <c r="H6" s="2">
        <f t="shared" si="3"/>
        <v>-1.8119999999999834</v>
      </c>
      <c r="J6" s="5"/>
      <c r="K6" s="5"/>
      <c r="L6" s="5"/>
      <c r="M6" s="5"/>
      <c r="N6" s="12" t="s">
        <v>4</v>
      </c>
      <c r="O6" s="13">
        <f>60/O3</f>
        <v>20.488814035832213</v>
      </c>
      <c r="P6" s="13">
        <f>60/P3</f>
        <v>20.282147203317262</v>
      </c>
      <c r="Q6" s="5"/>
    </row>
    <row r="7" spans="1:17">
      <c r="A7">
        <v>144.53399999999999</v>
      </c>
      <c r="B7" s="4">
        <v>1.6301489294775799</v>
      </c>
      <c r="C7">
        <v>145.446</v>
      </c>
      <c r="D7" s="4">
        <v>1.4029356292428801</v>
      </c>
      <c r="E7" s="7">
        <f t="shared" si="1"/>
        <v>2.4989999999999952</v>
      </c>
      <c r="F7" s="7">
        <f t="shared" si="2"/>
        <v>3.0660000000000025</v>
      </c>
      <c r="G7" s="2">
        <f t="shared" si="0"/>
        <v>0.91200000000000614</v>
      </c>
      <c r="H7" s="2">
        <f t="shared" si="3"/>
        <v>-0.56700000000000728</v>
      </c>
      <c r="J7" s="5"/>
      <c r="K7" s="5"/>
      <c r="L7" s="5"/>
      <c r="M7" s="5"/>
      <c r="N7" s="5"/>
      <c r="O7" s="5"/>
      <c r="P7" s="5"/>
      <c r="Q7" s="5"/>
    </row>
    <row r="8" spans="1:17">
      <c r="A8">
        <v>149.03800000000001</v>
      </c>
      <c r="B8" s="4">
        <v>1.62766355642597</v>
      </c>
      <c r="C8">
        <v>149.126</v>
      </c>
      <c r="D8" s="4">
        <v>1.4030418588542699</v>
      </c>
      <c r="E8" s="7">
        <f t="shared" si="1"/>
        <v>4.5040000000000191</v>
      </c>
      <c r="F8" s="7">
        <f t="shared" si="2"/>
        <v>3.6800000000000068</v>
      </c>
      <c r="G8" s="2">
        <f t="shared" si="0"/>
        <v>8.7999999999993861E-2</v>
      </c>
      <c r="H8" s="2">
        <f t="shared" si="3"/>
        <v>0.82400000000001228</v>
      </c>
      <c r="J8" s="5"/>
      <c r="K8" s="5"/>
      <c r="L8" s="5"/>
      <c r="M8" s="5"/>
      <c r="N8" s="5" t="s">
        <v>22</v>
      </c>
      <c r="O8" s="6">
        <f>AVERAGE(H4:H107)</f>
        <v>-3.0571428571428087E-2</v>
      </c>
      <c r="P8" s="5"/>
      <c r="Q8" s="5"/>
    </row>
    <row r="9" spans="1:17">
      <c r="A9">
        <v>152.44900000000001</v>
      </c>
      <c r="B9" s="4">
        <v>1.6252782298410799</v>
      </c>
      <c r="C9">
        <v>151.529</v>
      </c>
      <c r="D9" s="4">
        <v>1.40364880392879</v>
      </c>
      <c r="E9" s="7">
        <f t="shared" si="1"/>
        <v>3.4110000000000014</v>
      </c>
      <c r="F9" s="7">
        <f t="shared" si="2"/>
        <v>2.4029999999999916</v>
      </c>
      <c r="G9" s="2">
        <f t="shared" si="0"/>
        <v>-0.92000000000001592</v>
      </c>
      <c r="H9" s="2">
        <f t="shared" si="3"/>
        <v>1.0080000000000098</v>
      </c>
    </row>
    <row r="10" spans="1:17">
      <c r="A10">
        <v>154.245</v>
      </c>
      <c r="B10" s="4">
        <v>1.6260139527151101</v>
      </c>
      <c r="C10">
        <v>153.785</v>
      </c>
      <c r="D10" s="4">
        <v>1.4018429040742599</v>
      </c>
      <c r="E10" s="7">
        <f t="shared" si="1"/>
        <v>1.7959999999999923</v>
      </c>
      <c r="F10" s="7">
        <f t="shared" si="2"/>
        <v>2.2560000000000002</v>
      </c>
      <c r="G10" s="2">
        <f t="shared" si="0"/>
        <v>-0.46000000000000796</v>
      </c>
      <c r="H10" s="2">
        <f t="shared" si="3"/>
        <v>-0.46000000000000796</v>
      </c>
    </row>
    <row r="11" spans="1:17">
      <c r="A11">
        <v>156.15</v>
      </c>
      <c r="B11" s="4">
        <v>1.6283283626060701</v>
      </c>
      <c r="C11">
        <v>155.904</v>
      </c>
      <c r="D11" s="4">
        <v>1.4032575906399201</v>
      </c>
      <c r="E11" s="7">
        <f t="shared" si="1"/>
        <v>1.9050000000000011</v>
      </c>
      <c r="F11" s="7">
        <f t="shared" si="2"/>
        <v>2.1189999999999998</v>
      </c>
      <c r="G11" s="2">
        <f t="shared" si="0"/>
        <v>-0.24600000000000932</v>
      </c>
      <c r="H11" s="2">
        <f t="shared" si="3"/>
        <v>-0.21399999999999864</v>
      </c>
    </row>
    <row r="12" spans="1:17">
      <c r="A12">
        <v>157.94900000000001</v>
      </c>
      <c r="B12" s="4">
        <v>1.6262408160295201</v>
      </c>
      <c r="C12">
        <v>158.89699999999999</v>
      </c>
      <c r="D12" s="4">
        <v>1.4023721071447799</v>
      </c>
      <c r="E12" s="7">
        <f t="shared" si="1"/>
        <v>1.7990000000000066</v>
      </c>
      <c r="F12" s="7">
        <f t="shared" si="2"/>
        <v>2.992999999999995</v>
      </c>
      <c r="G12" s="2">
        <f t="shared" si="0"/>
        <v>0.94799999999997908</v>
      </c>
      <c r="H12" s="2">
        <f t="shared" si="3"/>
        <v>-1.1939999999999884</v>
      </c>
    </row>
    <row r="13" spans="1:17">
      <c r="A13">
        <v>161.95400000000001</v>
      </c>
      <c r="B13" s="4">
        <v>1.6264171976398101</v>
      </c>
      <c r="C13">
        <v>161.72399999999999</v>
      </c>
      <c r="D13" s="4">
        <v>1.40226237877488</v>
      </c>
      <c r="E13" s="7">
        <f t="shared" si="1"/>
        <v>4.0049999999999955</v>
      </c>
      <c r="F13" s="7">
        <f t="shared" si="2"/>
        <v>2.8269999999999982</v>
      </c>
      <c r="G13" s="2">
        <f t="shared" si="0"/>
        <v>-0.23000000000001819</v>
      </c>
      <c r="H13" s="2">
        <f t="shared" si="3"/>
        <v>1.1779999999999973</v>
      </c>
    </row>
    <row r="14" spans="1:17">
      <c r="A14">
        <v>165.828</v>
      </c>
      <c r="B14" s="4">
        <v>1.6268791987564899</v>
      </c>
      <c r="C14">
        <v>166.35</v>
      </c>
      <c r="D14" s="4">
        <v>1.4033896344443599</v>
      </c>
      <c r="E14" s="7">
        <f t="shared" si="1"/>
        <v>3.8739999999999952</v>
      </c>
      <c r="F14" s="7">
        <f t="shared" si="2"/>
        <v>4.6260000000000048</v>
      </c>
      <c r="G14" s="2">
        <f t="shared" si="0"/>
        <v>0.52199999999999136</v>
      </c>
      <c r="H14" s="2">
        <f t="shared" si="3"/>
        <v>-0.75200000000000955</v>
      </c>
    </row>
    <row r="15" spans="1:17">
      <c r="A15">
        <v>169.721</v>
      </c>
      <c r="B15" s="4">
        <v>1.6286473911624799</v>
      </c>
      <c r="C15">
        <v>169.45699999999999</v>
      </c>
      <c r="D15" s="4">
        <v>1.4035906381068399</v>
      </c>
      <c r="E15" s="7">
        <f t="shared" si="1"/>
        <v>3.8930000000000007</v>
      </c>
      <c r="F15" s="7">
        <f t="shared" si="2"/>
        <v>3.1069999999999993</v>
      </c>
      <c r="G15" s="2">
        <f t="shared" si="0"/>
        <v>-0.26400000000001</v>
      </c>
      <c r="H15" s="2">
        <f t="shared" si="3"/>
        <v>0.78600000000000136</v>
      </c>
    </row>
    <row r="16" spans="1:17">
      <c r="A16">
        <v>172.90600000000001</v>
      </c>
      <c r="B16" s="4">
        <v>1.62880990197019</v>
      </c>
      <c r="C16">
        <v>172.084</v>
      </c>
      <c r="D16" s="4">
        <v>1.4034126267801099</v>
      </c>
      <c r="E16" s="7">
        <f t="shared" si="1"/>
        <v>3.1850000000000023</v>
      </c>
      <c r="F16" s="7">
        <f t="shared" si="2"/>
        <v>2.6270000000000095</v>
      </c>
      <c r="G16" s="2">
        <f t="shared" si="0"/>
        <v>-0.82200000000000273</v>
      </c>
      <c r="H16" s="2">
        <f t="shared" si="3"/>
        <v>0.55799999999999272</v>
      </c>
    </row>
    <row r="17" spans="1:13">
      <c r="A17">
        <v>174.96899999999999</v>
      </c>
      <c r="B17" s="4">
        <v>1.62880641564214</v>
      </c>
      <c r="C17">
        <v>175.47</v>
      </c>
      <c r="D17" s="4">
        <v>1.40459025223615</v>
      </c>
      <c r="E17" s="7">
        <f t="shared" si="1"/>
        <v>2.0629999999999882</v>
      </c>
      <c r="F17" s="7">
        <f t="shared" si="2"/>
        <v>3.3859999999999957</v>
      </c>
      <c r="G17" s="2">
        <f t="shared" si="0"/>
        <v>0.50100000000000477</v>
      </c>
      <c r="H17" s="2">
        <f t="shared" si="3"/>
        <v>-1.3230000000000075</v>
      </c>
    </row>
    <row r="18" spans="1:13">
      <c r="A18">
        <v>177.94300000000001</v>
      </c>
      <c r="B18" s="4">
        <v>1.6292247731126701</v>
      </c>
      <c r="C18">
        <v>177.9</v>
      </c>
      <c r="D18" s="4">
        <v>1.4037292929260801</v>
      </c>
      <c r="E18" s="7">
        <f t="shared" si="1"/>
        <v>2.974000000000018</v>
      </c>
      <c r="F18" s="7">
        <f t="shared" si="2"/>
        <v>2.4300000000000068</v>
      </c>
      <c r="G18" s="2">
        <f t="shared" si="0"/>
        <v>-4.3000000000006366E-2</v>
      </c>
      <c r="H18" s="2">
        <f t="shared" si="3"/>
        <v>0.54400000000001114</v>
      </c>
    </row>
    <row r="19" spans="1:13">
      <c r="A19">
        <v>182.066</v>
      </c>
      <c r="B19" s="4">
        <v>1.6288383615767299</v>
      </c>
      <c r="C19">
        <v>181.928</v>
      </c>
      <c r="D19" s="4">
        <v>1.4034125743932999</v>
      </c>
      <c r="E19" s="7">
        <f t="shared" si="1"/>
        <v>4.1229999999999905</v>
      </c>
      <c r="F19" s="7">
        <f t="shared" si="2"/>
        <v>4.0279999999999916</v>
      </c>
      <c r="G19" s="2">
        <f t="shared" si="0"/>
        <v>-0.13800000000000523</v>
      </c>
      <c r="H19" s="2">
        <f t="shared" si="3"/>
        <v>9.4999999999998863E-2</v>
      </c>
    </row>
    <row r="20" spans="1:13">
      <c r="A20">
        <v>185.65899999999999</v>
      </c>
      <c r="B20" s="4">
        <v>1.6282376208390601</v>
      </c>
      <c r="C20">
        <v>185.77</v>
      </c>
      <c r="D20" s="4">
        <v>1.40372230288513</v>
      </c>
      <c r="E20" s="7">
        <f t="shared" si="1"/>
        <v>3.5929999999999893</v>
      </c>
      <c r="F20" s="7">
        <f t="shared" si="2"/>
        <v>3.842000000000013</v>
      </c>
      <c r="G20" s="2">
        <f t="shared" si="0"/>
        <v>0.11100000000001842</v>
      </c>
      <c r="H20" s="2">
        <f t="shared" si="3"/>
        <v>-0.24900000000002365</v>
      </c>
    </row>
    <row r="21" spans="1:13">
      <c r="A21">
        <v>188.86699999999999</v>
      </c>
      <c r="B21" s="4">
        <v>1.62541827386696</v>
      </c>
      <c r="C21">
        <v>187.369</v>
      </c>
      <c r="D21" s="4">
        <v>1.4024346169206101</v>
      </c>
      <c r="E21" s="7">
        <f t="shared" si="1"/>
        <v>3.2079999999999984</v>
      </c>
      <c r="F21" s="7">
        <f t="shared" si="2"/>
        <v>1.5989999999999895</v>
      </c>
      <c r="G21" s="2">
        <f t="shared" si="0"/>
        <v>-1.4979999999999905</v>
      </c>
      <c r="H21" s="2">
        <f t="shared" si="3"/>
        <v>1.6090000000000089</v>
      </c>
    </row>
    <row r="22" spans="1:13">
      <c r="A22">
        <v>195.934</v>
      </c>
      <c r="B22" s="4">
        <v>1.6294335736926999</v>
      </c>
      <c r="C22">
        <v>196.10400000000001</v>
      </c>
      <c r="D22" s="4">
        <v>1.40324922202374</v>
      </c>
      <c r="J22">
        <f>A22-A21</f>
        <v>7.0670000000000073</v>
      </c>
      <c r="K22">
        <f>C22-C21</f>
        <v>8.7350000000000136</v>
      </c>
      <c r="L22" s="2">
        <f>C22-A22</f>
        <v>0.17000000000001592</v>
      </c>
      <c r="M22" s="2">
        <f>J22-K22</f>
        <v>-1.6680000000000064</v>
      </c>
    </row>
    <row r="23" spans="1:13">
      <c r="A23">
        <v>198.43</v>
      </c>
      <c r="B23" s="4">
        <v>1.62870666706594</v>
      </c>
      <c r="C23">
        <v>199.101</v>
      </c>
      <c r="D23" s="4">
        <v>1.40338661684442</v>
      </c>
      <c r="E23" s="7">
        <f t="shared" si="1"/>
        <v>2.4960000000000093</v>
      </c>
      <c r="F23" s="7">
        <f t="shared" si="2"/>
        <v>2.9969999999999857</v>
      </c>
      <c r="G23" s="2">
        <f t="shared" si="0"/>
        <v>0.67099999999999227</v>
      </c>
      <c r="H23" s="2">
        <f t="shared" si="3"/>
        <v>-0.50099999999997635</v>
      </c>
    </row>
    <row r="24" spans="1:13">
      <c r="A24">
        <v>203.63499999999999</v>
      </c>
      <c r="B24" s="4">
        <v>1.6286546005796601</v>
      </c>
      <c r="C24">
        <v>203.29599999999999</v>
      </c>
      <c r="D24" s="4">
        <v>1.39937961030254</v>
      </c>
      <c r="F24" s="7">
        <f t="shared" si="2"/>
        <v>4.1949999999999932</v>
      </c>
      <c r="G24" s="2"/>
      <c r="H24" s="2"/>
      <c r="J24">
        <f>A24-A23</f>
        <v>5.2049999999999841</v>
      </c>
    </row>
    <row r="25" spans="1:13">
      <c r="A25">
        <v>207.97800000000001</v>
      </c>
      <c r="B25" s="4">
        <v>1.6354731217859999</v>
      </c>
      <c r="C25">
        <v>207.273</v>
      </c>
      <c r="D25" s="4">
        <v>1.4001222258963799</v>
      </c>
      <c r="E25" s="7">
        <f t="shared" si="1"/>
        <v>4.3430000000000177</v>
      </c>
      <c r="F25" s="7">
        <f t="shared" si="2"/>
        <v>3.9770000000000039</v>
      </c>
      <c r="G25" s="2">
        <f t="shared" si="0"/>
        <v>-0.70500000000001251</v>
      </c>
      <c r="H25" s="2">
        <f t="shared" si="3"/>
        <v>0.36600000000001387</v>
      </c>
    </row>
    <row r="26" spans="1:13">
      <c r="A26">
        <v>209.75399999999999</v>
      </c>
      <c r="B26" s="4">
        <v>1.6348452424514099</v>
      </c>
      <c r="C26">
        <v>210.00299999999999</v>
      </c>
      <c r="D26" s="4">
        <v>1.39983906996262</v>
      </c>
      <c r="E26" s="7">
        <f t="shared" si="1"/>
        <v>1.775999999999982</v>
      </c>
      <c r="F26" s="7">
        <f t="shared" si="2"/>
        <v>2.7299999999999898</v>
      </c>
      <c r="G26" s="2">
        <f t="shared" si="0"/>
        <v>0.24899999999999523</v>
      </c>
      <c r="H26" s="2">
        <f t="shared" si="3"/>
        <v>-0.95400000000000773</v>
      </c>
    </row>
    <row r="27" spans="1:13">
      <c r="A27">
        <v>213.322</v>
      </c>
      <c r="B27" s="4">
        <v>1.63761977315805</v>
      </c>
      <c r="C27">
        <v>213.34299999999999</v>
      </c>
      <c r="D27" s="4">
        <v>1.4012868339514399</v>
      </c>
      <c r="E27" s="7">
        <f t="shared" si="1"/>
        <v>3.5680000000000121</v>
      </c>
      <c r="F27" s="7">
        <f t="shared" si="2"/>
        <v>3.3400000000000034</v>
      </c>
      <c r="G27" s="2">
        <f t="shared" si="0"/>
        <v>2.0999999999986585E-2</v>
      </c>
      <c r="H27" s="2">
        <f t="shared" si="3"/>
        <v>0.22800000000000864</v>
      </c>
    </row>
    <row r="28" spans="1:13">
      <c r="A28">
        <v>216.75899999999999</v>
      </c>
      <c r="B28" s="4">
        <v>1.63913589350692</v>
      </c>
      <c r="C28">
        <v>216.76</v>
      </c>
      <c r="D28" s="4">
        <v>1.4029826912738601</v>
      </c>
      <c r="E28" s="7">
        <f t="shared" si="1"/>
        <v>3.4369999999999834</v>
      </c>
      <c r="F28" s="7">
        <f t="shared" si="2"/>
        <v>3.4170000000000016</v>
      </c>
      <c r="G28" s="2">
        <f t="shared" si="0"/>
        <v>1.0000000000047748E-3</v>
      </c>
      <c r="H28" s="2">
        <f t="shared" si="3"/>
        <v>1.999999999998181E-2</v>
      </c>
    </row>
    <row r="29" spans="1:13">
      <c r="A29">
        <v>218.845</v>
      </c>
      <c r="B29" s="4">
        <v>1.6343662171528901</v>
      </c>
      <c r="C29">
        <v>219.17599999999999</v>
      </c>
      <c r="D29" s="4">
        <v>1.4018073446520001</v>
      </c>
      <c r="E29" s="7">
        <f t="shared" si="1"/>
        <v>2.0860000000000127</v>
      </c>
      <c r="F29" s="7">
        <f t="shared" si="2"/>
        <v>2.4159999999999968</v>
      </c>
      <c r="G29" s="2">
        <f t="shared" si="0"/>
        <v>0.33099999999998886</v>
      </c>
      <c r="H29" s="2">
        <f t="shared" si="3"/>
        <v>-0.32999999999998408</v>
      </c>
    </row>
    <row r="30" spans="1:13">
      <c r="A30">
        <v>220.405</v>
      </c>
      <c r="B30" s="4">
        <v>1.63214632536712</v>
      </c>
      <c r="C30">
        <v>220.98099999999999</v>
      </c>
      <c r="D30" s="4">
        <v>1.40163353860838</v>
      </c>
      <c r="E30" s="7">
        <f t="shared" si="1"/>
        <v>1.5600000000000023</v>
      </c>
      <c r="F30" s="7">
        <f t="shared" si="2"/>
        <v>1.8050000000000068</v>
      </c>
      <c r="G30" s="2">
        <f t="shared" si="0"/>
        <v>0.57599999999999341</v>
      </c>
      <c r="H30" s="2">
        <f t="shared" si="3"/>
        <v>-0.24500000000000455</v>
      </c>
    </row>
    <row r="31" spans="1:13">
      <c r="A31">
        <v>222.30699999999999</v>
      </c>
      <c r="B31" s="4">
        <v>1.6316666962213699</v>
      </c>
      <c r="C31">
        <v>223.066</v>
      </c>
      <c r="D31" s="4">
        <v>1.4024428824972299</v>
      </c>
      <c r="E31" s="7">
        <f t="shared" si="1"/>
        <v>1.9019999999999868</v>
      </c>
      <c r="F31" s="7">
        <f t="shared" si="2"/>
        <v>2.085000000000008</v>
      </c>
      <c r="G31" s="2">
        <f t="shared" si="0"/>
        <v>0.75900000000001455</v>
      </c>
      <c r="H31" s="2">
        <f t="shared" si="3"/>
        <v>-0.18300000000002115</v>
      </c>
    </row>
    <row r="32" spans="1:13">
      <c r="A32">
        <v>224.85599999999999</v>
      </c>
      <c r="B32" s="4">
        <v>1.6318049451896099</v>
      </c>
      <c r="C32">
        <v>226.72200000000001</v>
      </c>
      <c r="D32" s="4">
        <v>1.4025711065703299</v>
      </c>
      <c r="E32" s="7">
        <f t="shared" si="1"/>
        <v>2.5490000000000066</v>
      </c>
      <c r="F32" s="7">
        <f t="shared" si="2"/>
        <v>3.6560000000000059</v>
      </c>
      <c r="G32" s="2">
        <f t="shared" si="0"/>
        <v>1.8660000000000139</v>
      </c>
      <c r="H32" s="2">
        <f t="shared" si="3"/>
        <v>-1.1069999999999993</v>
      </c>
    </row>
    <row r="33" spans="1:10">
      <c r="A33">
        <v>226.13300000000001</v>
      </c>
      <c r="B33" s="4">
        <v>1.6321370431119699</v>
      </c>
      <c r="C33">
        <v>228.63300000000001</v>
      </c>
      <c r="D33" s="4">
        <v>1.4045293957435601</v>
      </c>
      <c r="E33" s="7">
        <f t="shared" si="1"/>
        <v>1.2770000000000152</v>
      </c>
      <c r="F33" s="7">
        <f t="shared" si="2"/>
        <v>1.9110000000000014</v>
      </c>
      <c r="G33" s="2">
        <f t="shared" si="0"/>
        <v>2.5</v>
      </c>
      <c r="H33" s="2">
        <f t="shared" si="3"/>
        <v>-0.63399999999998613</v>
      </c>
    </row>
    <row r="34" spans="1:10">
      <c r="A34">
        <v>228.465</v>
      </c>
      <c r="B34" s="4">
        <v>1.63707796242148</v>
      </c>
      <c r="C34">
        <v>232.06399999999999</v>
      </c>
      <c r="D34" s="4">
        <v>1.4035299101324801</v>
      </c>
      <c r="E34" s="7">
        <f t="shared" si="1"/>
        <v>2.3319999999999936</v>
      </c>
      <c r="F34" s="7">
        <f t="shared" si="2"/>
        <v>3.4309999999999832</v>
      </c>
      <c r="G34" s="2">
        <f t="shared" si="0"/>
        <v>3.5989999999999895</v>
      </c>
      <c r="H34" s="2">
        <f t="shared" si="3"/>
        <v>-1.0989999999999895</v>
      </c>
    </row>
    <row r="35" spans="1:10">
      <c r="A35">
        <v>234.51300000000001</v>
      </c>
      <c r="B35" s="4">
        <v>1.6387642062979799</v>
      </c>
      <c r="C35">
        <v>234.03399999999999</v>
      </c>
      <c r="D35" s="4">
        <v>1.4038904587714101</v>
      </c>
      <c r="F35" s="7">
        <f t="shared" si="2"/>
        <v>1.9699999999999989</v>
      </c>
      <c r="G35" s="2"/>
      <c r="H35" s="2"/>
      <c r="J35">
        <f>A35-A34</f>
        <v>6.0480000000000018</v>
      </c>
    </row>
    <row r="36" spans="1:10">
      <c r="A36">
        <v>236.583</v>
      </c>
      <c r="B36" s="4">
        <v>1.6401466484707501</v>
      </c>
      <c r="C36">
        <v>236.452</v>
      </c>
      <c r="D36" s="4">
        <v>1.4059180604794199</v>
      </c>
      <c r="E36" s="7">
        <f t="shared" si="1"/>
        <v>2.0699999999999932</v>
      </c>
      <c r="F36" s="7">
        <f t="shared" si="2"/>
        <v>2.4180000000000064</v>
      </c>
      <c r="G36" s="2">
        <f t="shared" si="0"/>
        <v>-0.13100000000000023</v>
      </c>
      <c r="H36" s="2">
        <f t="shared" si="3"/>
        <v>-0.34800000000001319</v>
      </c>
    </row>
    <row r="37" spans="1:10">
      <c r="A37">
        <v>238.816</v>
      </c>
      <c r="B37" s="4">
        <v>1.6410894817365</v>
      </c>
      <c r="C37">
        <v>239.16900000000001</v>
      </c>
      <c r="D37" s="4">
        <v>1.40666178046854</v>
      </c>
      <c r="E37" s="7">
        <f t="shared" si="1"/>
        <v>2.2330000000000041</v>
      </c>
      <c r="F37" s="7">
        <f t="shared" si="2"/>
        <v>2.717000000000013</v>
      </c>
      <c r="G37" s="2">
        <f t="shared" si="0"/>
        <v>0.35300000000000864</v>
      </c>
      <c r="H37" s="2">
        <f t="shared" si="3"/>
        <v>-0.48400000000000887</v>
      </c>
    </row>
    <row r="38" spans="1:10">
      <c r="A38">
        <v>241.56100000000001</v>
      </c>
      <c r="B38" s="4">
        <v>1.6389477675191699</v>
      </c>
      <c r="C38">
        <v>241.39599999999999</v>
      </c>
      <c r="D38" s="4">
        <v>1.4055721669415899</v>
      </c>
      <c r="E38" s="7">
        <f t="shared" si="1"/>
        <v>2.7450000000000045</v>
      </c>
      <c r="F38" s="7">
        <f t="shared" si="2"/>
        <v>2.2269999999999754</v>
      </c>
      <c r="G38" s="2">
        <f t="shared" si="0"/>
        <v>-0.16500000000002046</v>
      </c>
      <c r="H38" s="2">
        <f t="shared" si="3"/>
        <v>0.5180000000000291</v>
      </c>
    </row>
    <row r="39" spans="1:10">
      <c r="A39">
        <v>243.22800000000001</v>
      </c>
      <c r="B39" s="4">
        <v>1.6395523629903701</v>
      </c>
      <c r="C39">
        <v>242.72900000000001</v>
      </c>
      <c r="D39" s="4">
        <v>1.4056352022474199</v>
      </c>
      <c r="E39" s="7">
        <f t="shared" si="1"/>
        <v>1.6670000000000016</v>
      </c>
      <c r="F39" s="7">
        <f t="shared" si="2"/>
        <v>1.3330000000000268</v>
      </c>
      <c r="G39" s="2">
        <f t="shared" si="0"/>
        <v>-0.49899999999999523</v>
      </c>
      <c r="H39" s="2">
        <f t="shared" si="3"/>
        <v>0.33399999999997476</v>
      </c>
    </row>
    <row r="40" spans="1:10">
      <c r="A40">
        <v>245.59299999999999</v>
      </c>
      <c r="B40" s="4">
        <v>1.6415729128209999</v>
      </c>
      <c r="C40">
        <v>245.619</v>
      </c>
      <c r="D40" s="4">
        <v>1.40784210779203</v>
      </c>
      <c r="E40" s="7">
        <f t="shared" si="1"/>
        <v>2.3649999999999807</v>
      </c>
      <c r="F40" s="7">
        <f t="shared" si="2"/>
        <v>2.8899999999999864</v>
      </c>
      <c r="G40" s="2">
        <f t="shared" si="0"/>
        <v>2.6000000000010459E-2</v>
      </c>
      <c r="H40" s="2">
        <f t="shared" si="3"/>
        <v>-0.52500000000000568</v>
      </c>
    </row>
    <row r="41" spans="1:10">
      <c r="A41">
        <v>249.923</v>
      </c>
      <c r="B41" s="4">
        <v>1.6409128083845199</v>
      </c>
      <c r="C41">
        <v>249.68100000000001</v>
      </c>
      <c r="D41" s="4">
        <v>1.40859496319709</v>
      </c>
      <c r="E41" s="7">
        <f t="shared" si="1"/>
        <v>4.3300000000000125</v>
      </c>
      <c r="F41" s="7">
        <f t="shared" si="2"/>
        <v>4.0620000000000118</v>
      </c>
      <c r="G41" s="2">
        <f t="shared" si="0"/>
        <v>-0.24199999999999022</v>
      </c>
      <c r="H41" s="2">
        <f t="shared" si="3"/>
        <v>0.26800000000000068</v>
      </c>
    </row>
    <row r="42" spans="1:10">
      <c r="A42">
        <v>253.22</v>
      </c>
      <c r="B42" s="4">
        <v>1.64282197249604</v>
      </c>
      <c r="C42">
        <v>253.36</v>
      </c>
      <c r="D42" s="4">
        <v>1.4093563856789399</v>
      </c>
      <c r="E42" s="7">
        <f t="shared" si="1"/>
        <v>3.296999999999997</v>
      </c>
      <c r="F42" s="7">
        <f t="shared" si="2"/>
        <v>3.679000000000002</v>
      </c>
      <c r="G42" s="2">
        <f t="shared" si="0"/>
        <v>0.14000000000001478</v>
      </c>
      <c r="H42" s="2">
        <f t="shared" si="3"/>
        <v>-0.382000000000005</v>
      </c>
    </row>
    <row r="43" spans="1:10">
      <c r="A43">
        <v>257.24799999999999</v>
      </c>
      <c r="B43" s="4">
        <v>1.6474081966968801</v>
      </c>
      <c r="C43">
        <v>257.03500000000003</v>
      </c>
      <c r="D43" s="4">
        <v>1.40951308341721</v>
      </c>
      <c r="E43" s="7">
        <f t="shared" si="1"/>
        <v>4.0279999999999916</v>
      </c>
      <c r="F43" s="7">
        <f t="shared" si="2"/>
        <v>3.6750000000000114</v>
      </c>
      <c r="G43" s="2">
        <f t="shared" si="0"/>
        <v>-0.21299999999996544</v>
      </c>
      <c r="H43" s="2">
        <f t="shared" si="3"/>
        <v>0.35299999999998022</v>
      </c>
    </row>
    <row r="44" spans="1:10">
      <c r="A44">
        <v>259.82</v>
      </c>
      <c r="B44" s="4">
        <v>1.64900002722124</v>
      </c>
      <c r="C44">
        <v>259.88799999999998</v>
      </c>
      <c r="D44" s="4">
        <v>1.41110698447856</v>
      </c>
      <c r="E44" s="7">
        <f t="shared" si="1"/>
        <v>2.5720000000000027</v>
      </c>
      <c r="F44" s="7">
        <f t="shared" si="2"/>
        <v>2.8529999999999518</v>
      </c>
      <c r="G44" s="2">
        <f t="shared" si="0"/>
        <v>6.7999999999983629E-2</v>
      </c>
      <c r="H44" s="2">
        <f t="shared" si="3"/>
        <v>-0.28099999999994907</v>
      </c>
    </row>
    <row r="45" spans="1:10">
      <c r="A45">
        <v>263.476</v>
      </c>
      <c r="B45" s="4">
        <v>1.6481179365132099</v>
      </c>
      <c r="C45">
        <v>263.56400000000002</v>
      </c>
      <c r="D45" s="4">
        <v>1.4102007055490799</v>
      </c>
      <c r="E45" s="7">
        <f t="shared" si="1"/>
        <v>3.6560000000000059</v>
      </c>
      <c r="F45" s="7">
        <f t="shared" si="2"/>
        <v>3.6760000000000446</v>
      </c>
      <c r="G45" s="2">
        <f t="shared" si="0"/>
        <v>8.8000000000022283E-2</v>
      </c>
      <c r="H45" s="2">
        <f t="shared" si="3"/>
        <v>-2.0000000000038654E-2</v>
      </c>
    </row>
    <row r="46" spans="1:10">
      <c r="A46">
        <v>266.04399999999998</v>
      </c>
      <c r="B46" s="4">
        <v>1.64630157223816</v>
      </c>
      <c r="C46">
        <v>267.43200000000002</v>
      </c>
      <c r="D46" s="4">
        <v>1.4107306555789501</v>
      </c>
      <c r="E46" s="7">
        <f t="shared" si="1"/>
        <v>2.5679999999999836</v>
      </c>
      <c r="F46" s="7">
        <f t="shared" si="2"/>
        <v>3.867999999999995</v>
      </c>
      <c r="G46" s="2">
        <f t="shared" si="0"/>
        <v>1.3880000000000337</v>
      </c>
      <c r="H46" s="2">
        <f t="shared" si="3"/>
        <v>-1.3000000000000114</v>
      </c>
    </row>
    <row r="47" spans="1:10">
      <c r="A47">
        <v>267.52499999999998</v>
      </c>
      <c r="B47" s="4">
        <v>1.64696479930337</v>
      </c>
      <c r="C47">
        <v>269.83300000000003</v>
      </c>
      <c r="D47" s="4">
        <v>1.4117017356075201</v>
      </c>
      <c r="E47" s="7">
        <f t="shared" si="1"/>
        <v>1.4809999999999945</v>
      </c>
      <c r="F47" s="7">
        <f t="shared" si="2"/>
        <v>2.4010000000000105</v>
      </c>
      <c r="G47" s="2">
        <f t="shared" si="0"/>
        <v>2.3080000000000496</v>
      </c>
      <c r="H47" s="2">
        <f t="shared" si="3"/>
        <v>-0.92000000000001592</v>
      </c>
    </row>
    <row r="48" spans="1:10">
      <c r="A48">
        <v>269.44099999999997</v>
      </c>
      <c r="B48" s="4">
        <v>1.6470847823085999</v>
      </c>
      <c r="C48">
        <v>271.32100000000003</v>
      </c>
      <c r="D48" s="4">
        <v>1.41126352675558</v>
      </c>
      <c r="E48" s="7">
        <f t="shared" si="1"/>
        <v>1.9159999999999968</v>
      </c>
      <c r="F48" s="7">
        <f t="shared" si="2"/>
        <v>1.4879999999999995</v>
      </c>
      <c r="G48" s="2">
        <f t="shared" si="0"/>
        <v>1.8800000000000523</v>
      </c>
      <c r="H48" s="2">
        <f t="shared" si="3"/>
        <v>0.42799999999999727</v>
      </c>
    </row>
    <row r="49" spans="1:8">
      <c r="A49">
        <v>273.12099999999998</v>
      </c>
      <c r="B49" s="4">
        <v>1.64767950813241</v>
      </c>
      <c r="C49">
        <v>273.274</v>
      </c>
      <c r="D49" s="4">
        <v>1.4112975975886</v>
      </c>
      <c r="E49" s="7">
        <f t="shared" si="1"/>
        <v>3.6800000000000068</v>
      </c>
      <c r="F49" s="7">
        <f t="shared" si="2"/>
        <v>1.9529999999999745</v>
      </c>
      <c r="G49" s="2">
        <f t="shared" si="0"/>
        <v>0.15300000000002001</v>
      </c>
      <c r="H49" s="2">
        <f t="shared" si="3"/>
        <v>1.7270000000000323</v>
      </c>
    </row>
    <row r="50" spans="1:8">
      <c r="A50">
        <v>276.512</v>
      </c>
      <c r="B50" s="4">
        <v>1.6457924144726299</v>
      </c>
      <c r="C50">
        <v>276.50099999999998</v>
      </c>
      <c r="D50" s="4">
        <v>1.41167605331212</v>
      </c>
      <c r="E50" s="7">
        <f t="shared" si="1"/>
        <v>3.3910000000000196</v>
      </c>
      <c r="F50" s="7">
        <f t="shared" si="2"/>
        <v>3.2269999999999754</v>
      </c>
      <c r="G50" s="2">
        <f t="shared" si="0"/>
        <v>-1.1000000000024102E-2</v>
      </c>
      <c r="H50" s="2">
        <f t="shared" si="3"/>
        <v>0.16400000000004411</v>
      </c>
    </row>
    <row r="51" spans="1:8">
      <c r="A51">
        <v>281.04399999999998</v>
      </c>
      <c r="B51" s="4">
        <v>1.6471252186535199</v>
      </c>
      <c r="C51">
        <v>280.38299999999998</v>
      </c>
      <c r="D51" s="4">
        <v>1.41277588356937</v>
      </c>
      <c r="E51" s="7">
        <f t="shared" si="1"/>
        <v>4.5319999999999823</v>
      </c>
      <c r="F51" s="7">
        <f t="shared" si="2"/>
        <v>3.882000000000005</v>
      </c>
      <c r="G51" s="2">
        <f t="shared" si="0"/>
        <v>-0.66100000000000136</v>
      </c>
      <c r="H51" s="2">
        <f t="shared" si="3"/>
        <v>0.64999999999997726</v>
      </c>
    </row>
    <row r="52" spans="1:8">
      <c r="A52">
        <v>282.649</v>
      </c>
      <c r="B52" s="4">
        <v>1.6466920119492101</v>
      </c>
      <c r="C52">
        <v>282.95699999999999</v>
      </c>
      <c r="D52" s="4">
        <v>1.4128491351133301</v>
      </c>
      <c r="E52" s="7">
        <f t="shared" si="1"/>
        <v>1.6050000000000182</v>
      </c>
      <c r="F52" s="7">
        <f t="shared" si="2"/>
        <v>2.5740000000000123</v>
      </c>
      <c r="G52" s="2">
        <f t="shared" si="0"/>
        <v>0.30799999999999272</v>
      </c>
      <c r="H52" s="2">
        <f t="shared" si="3"/>
        <v>-0.96899999999999409</v>
      </c>
    </row>
    <row r="53" spans="1:8">
      <c r="A53">
        <v>285.29500000000002</v>
      </c>
      <c r="B53" s="4">
        <v>1.64484312152546</v>
      </c>
      <c r="C53">
        <v>285.404</v>
      </c>
      <c r="D53" s="4">
        <v>1.41160694455049</v>
      </c>
      <c r="E53" s="7">
        <f t="shared" si="1"/>
        <v>2.646000000000015</v>
      </c>
      <c r="F53" s="7">
        <f t="shared" si="2"/>
        <v>2.4470000000000027</v>
      </c>
      <c r="G53" s="2">
        <f t="shared" si="0"/>
        <v>0.10899999999998045</v>
      </c>
      <c r="H53" s="2">
        <f t="shared" si="3"/>
        <v>0.19900000000001228</v>
      </c>
    </row>
    <row r="54" spans="1:8">
      <c r="A54">
        <v>287.524</v>
      </c>
      <c r="B54" s="4">
        <v>1.6443565310196999</v>
      </c>
      <c r="C54">
        <v>287.54199999999997</v>
      </c>
      <c r="D54" s="4">
        <v>1.41224255526278</v>
      </c>
      <c r="E54" s="7">
        <f t="shared" si="1"/>
        <v>2.228999999999985</v>
      </c>
      <c r="F54" s="7">
        <f t="shared" si="2"/>
        <v>2.1379999999999768</v>
      </c>
      <c r="G54" s="2">
        <f t="shared" si="0"/>
        <v>1.799999999997226E-2</v>
      </c>
      <c r="H54" s="2">
        <f t="shared" si="3"/>
        <v>9.1000000000008185E-2</v>
      </c>
    </row>
    <row r="55" spans="1:8">
      <c r="A55">
        <v>289.92500000000001</v>
      </c>
      <c r="B55" s="4">
        <v>1.6445155838644101</v>
      </c>
      <c r="C55">
        <v>290.07299999999998</v>
      </c>
      <c r="D55" s="4">
        <v>1.41336743662384</v>
      </c>
      <c r="E55" s="7">
        <f t="shared" si="1"/>
        <v>2.4010000000000105</v>
      </c>
      <c r="F55" s="7">
        <f t="shared" si="2"/>
        <v>2.5310000000000059</v>
      </c>
      <c r="G55" s="2">
        <f t="shared" si="0"/>
        <v>0.14799999999996771</v>
      </c>
      <c r="H55" s="2">
        <f t="shared" si="3"/>
        <v>-0.12999999999999545</v>
      </c>
    </row>
    <row r="56" spans="1:8">
      <c r="A56">
        <v>291.68299999999999</v>
      </c>
      <c r="B56" s="4">
        <v>1.6467765542835799</v>
      </c>
      <c r="C56">
        <v>292.04899999999998</v>
      </c>
      <c r="D56" s="4">
        <v>1.4138132950815401</v>
      </c>
      <c r="E56" s="7">
        <f t="shared" si="1"/>
        <v>1.7579999999999814</v>
      </c>
      <c r="F56" s="7">
        <f t="shared" si="2"/>
        <v>1.9759999999999991</v>
      </c>
      <c r="G56" s="2">
        <f t="shared" si="0"/>
        <v>0.36599999999998545</v>
      </c>
      <c r="H56" s="2">
        <f t="shared" si="3"/>
        <v>-0.21800000000001774</v>
      </c>
    </row>
    <row r="57" spans="1:8">
      <c r="A57">
        <v>295.31099999999998</v>
      </c>
      <c r="B57" s="4">
        <v>1.6386673915551</v>
      </c>
      <c r="C57">
        <v>295.834</v>
      </c>
      <c r="D57" s="4">
        <v>1.4145095879843901</v>
      </c>
      <c r="E57" s="7">
        <f t="shared" si="1"/>
        <v>3.6279999999999859</v>
      </c>
      <c r="F57" s="7">
        <f t="shared" si="2"/>
        <v>3.785000000000025</v>
      </c>
      <c r="G57" s="2">
        <f t="shared" si="0"/>
        <v>0.52300000000002456</v>
      </c>
      <c r="H57" s="2">
        <f t="shared" si="3"/>
        <v>-0.15700000000003911</v>
      </c>
    </row>
    <row r="58" spans="1:8">
      <c r="A58">
        <v>297.34899999999999</v>
      </c>
      <c r="B58" s="4">
        <v>1.6359774539179901</v>
      </c>
      <c r="C58">
        <v>297.428</v>
      </c>
      <c r="D58" s="4">
        <v>1.41519413874225</v>
      </c>
      <c r="E58" s="7">
        <f t="shared" si="1"/>
        <v>2.0380000000000109</v>
      </c>
      <c r="F58" s="7">
        <f t="shared" si="2"/>
        <v>1.5939999999999941</v>
      </c>
      <c r="G58" s="2">
        <f t="shared" si="0"/>
        <v>7.9000000000007731E-2</v>
      </c>
      <c r="H58" s="2">
        <f t="shared" si="3"/>
        <v>0.44400000000001683</v>
      </c>
    </row>
    <row r="59" spans="1:8">
      <c r="A59">
        <v>299.22399999999999</v>
      </c>
      <c r="B59" s="4">
        <v>1.63579150098163</v>
      </c>
      <c r="C59">
        <v>299.483</v>
      </c>
      <c r="D59" s="4">
        <v>1.41394507335317</v>
      </c>
      <c r="E59" s="7">
        <f t="shared" si="1"/>
        <v>1.875</v>
      </c>
      <c r="F59" s="7">
        <f t="shared" si="2"/>
        <v>2.0550000000000068</v>
      </c>
      <c r="G59" s="2">
        <f t="shared" si="0"/>
        <v>0.25900000000001455</v>
      </c>
      <c r="H59" s="2">
        <f t="shared" si="3"/>
        <v>-0.18000000000000682</v>
      </c>
    </row>
    <row r="60" spans="1:8">
      <c r="A60">
        <v>303.02300000000002</v>
      </c>
      <c r="B60" s="4">
        <v>1.6326271642457799</v>
      </c>
      <c r="C60">
        <v>303.077</v>
      </c>
      <c r="D60" s="4">
        <v>1.4140279875727799</v>
      </c>
      <c r="E60" s="7">
        <f t="shared" si="1"/>
        <v>3.799000000000035</v>
      </c>
      <c r="F60" s="7">
        <f t="shared" si="2"/>
        <v>3.5939999999999941</v>
      </c>
      <c r="G60" s="2">
        <f t="shared" si="0"/>
        <v>5.3999999999973625E-2</v>
      </c>
      <c r="H60" s="2">
        <f t="shared" si="3"/>
        <v>0.20500000000004093</v>
      </c>
    </row>
    <row r="61" spans="1:8">
      <c r="A61">
        <v>304.95400000000001</v>
      </c>
      <c r="B61" s="4">
        <v>1.63310834870226</v>
      </c>
      <c r="C61">
        <v>304.99099999999999</v>
      </c>
      <c r="D61" s="4">
        <v>1.4147306307335601</v>
      </c>
      <c r="E61" s="7">
        <f t="shared" si="1"/>
        <v>1.9309999999999832</v>
      </c>
      <c r="F61" s="7">
        <f t="shared" si="2"/>
        <v>1.9139999999999873</v>
      </c>
      <c r="G61" s="2">
        <f t="shared" si="0"/>
        <v>3.6999999999977717E-2</v>
      </c>
      <c r="H61" s="2">
        <f t="shared" si="3"/>
        <v>1.6999999999995907E-2</v>
      </c>
    </row>
    <row r="62" spans="1:8">
      <c r="A62">
        <v>307.01799999999997</v>
      </c>
      <c r="B62" s="4">
        <v>1.6329704005590799</v>
      </c>
      <c r="C62">
        <v>307.21699999999998</v>
      </c>
      <c r="D62" s="4">
        <v>1.41495836383985</v>
      </c>
      <c r="E62" s="7">
        <f t="shared" si="1"/>
        <v>2.0639999999999645</v>
      </c>
      <c r="F62" s="7">
        <f t="shared" si="2"/>
        <v>2.2259999999999991</v>
      </c>
      <c r="G62" s="2">
        <f t="shared" si="0"/>
        <v>0.19900000000001228</v>
      </c>
      <c r="H62" s="2">
        <f t="shared" si="3"/>
        <v>-0.16200000000003456</v>
      </c>
    </row>
    <row r="63" spans="1:8">
      <c r="A63">
        <v>309.12099999999998</v>
      </c>
      <c r="B63" s="4">
        <v>1.63396017660225</v>
      </c>
      <c r="C63">
        <v>309.255</v>
      </c>
      <c r="D63" s="4">
        <v>1.4136940553434101</v>
      </c>
      <c r="E63" s="7">
        <f t="shared" si="1"/>
        <v>2.1030000000000086</v>
      </c>
      <c r="F63" s="7">
        <f t="shared" si="2"/>
        <v>2.0380000000000109</v>
      </c>
      <c r="G63" s="2">
        <f t="shared" si="0"/>
        <v>0.13400000000001455</v>
      </c>
      <c r="H63" s="2">
        <f t="shared" si="3"/>
        <v>6.4999999999997726E-2</v>
      </c>
    </row>
    <row r="64" spans="1:8">
      <c r="A64">
        <v>312.09500000000003</v>
      </c>
      <c r="B64" s="4">
        <v>1.63067417771634</v>
      </c>
      <c r="C64">
        <v>312.20299999999997</v>
      </c>
      <c r="D64" s="4">
        <v>1.41543715286706</v>
      </c>
      <c r="E64" s="7">
        <f t="shared" si="1"/>
        <v>2.9740000000000464</v>
      </c>
      <c r="F64" s="7">
        <f t="shared" si="2"/>
        <v>2.9479999999999791</v>
      </c>
      <c r="G64" s="2">
        <f t="shared" si="0"/>
        <v>0.10799999999994725</v>
      </c>
      <c r="H64" s="2">
        <f t="shared" si="3"/>
        <v>2.6000000000067303E-2</v>
      </c>
    </row>
    <row r="65" spans="1:13">
      <c r="A65">
        <v>314.24400000000003</v>
      </c>
      <c r="B65" s="4">
        <v>1.6281650768643201</v>
      </c>
      <c r="C65">
        <v>314.28100000000001</v>
      </c>
      <c r="D65" s="4">
        <v>1.41568824789595</v>
      </c>
      <c r="E65" s="7">
        <f t="shared" si="1"/>
        <v>2.1490000000000009</v>
      </c>
      <c r="F65" s="7">
        <f t="shared" si="2"/>
        <v>2.0780000000000314</v>
      </c>
      <c r="G65" s="2">
        <f t="shared" si="0"/>
        <v>3.6999999999977717E-2</v>
      </c>
      <c r="H65" s="2">
        <f t="shared" si="3"/>
        <v>7.0999999999969532E-2</v>
      </c>
    </row>
    <row r="66" spans="1:13">
      <c r="A66">
        <v>316.38400000000001</v>
      </c>
      <c r="B66" s="4">
        <v>1.6273621419469499</v>
      </c>
      <c r="C66">
        <v>316.50200000000001</v>
      </c>
      <c r="D66" s="4">
        <v>1.4157476804852001</v>
      </c>
      <c r="E66" s="7">
        <f t="shared" si="1"/>
        <v>2.1399999999999864</v>
      </c>
      <c r="F66" s="7">
        <f t="shared" si="2"/>
        <v>2.2210000000000036</v>
      </c>
      <c r="G66" s="2">
        <f t="shared" si="0"/>
        <v>0.117999999999995</v>
      </c>
      <c r="H66" s="2">
        <f t="shared" si="3"/>
        <v>-8.100000000001728E-2</v>
      </c>
    </row>
    <row r="67" spans="1:13">
      <c r="A67">
        <v>320.72699999999998</v>
      </c>
      <c r="B67" s="4">
        <v>1.62294789184471</v>
      </c>
      <c r="C67">
        <v>321.09399999999999</v>
      </c>
      <c r="D67" s="4">
        <v>1.41704342259408</v>
      </c>
      <c r="E67" s="7">
        <f t="shared" si="1"/>
        <v>4.3429999999999609</v>
      </c>
      <c r="F67" s="7">
        <f t="shared" si="2"/>
        <v>4.5919999999999845</v>
      </c>
      <c r="G67" s="2">
        <f t="shared" si="0"/>
        <v>0.36700000000001864</v>
      </c>
      <c r="H67" s="2">
        <f t="shared" si="3"/>
        <v>-0.24900000000002365</v>
      </c>
    </row>
    <row r="68" spans="1:13">
      <c r="A68">
        <v>325.209</v>
      </c>
      <c r="B68" s="4">
        <v>1.6225365324388199</v>
      </c>
      <c r="C68">
        <v>325.79500000000002</v>
      </c>
      <c r="D68" s="4">
        <v>1.4193039320751</v>
      </c>
      <c r="E68" s="7">
        <f t="shared" si="1"/>
        <v>4.4820000000000277</v>
      </c>
      <c r="F68" s="7">
        <f t="shared" si="2"/>
        <v>4.7010000000000218</v>
      </c>
      <c r="G68" s="2">
        <f t="shared" ref="G68:G112" si="4">C68-A68</f>
        <v>0.58600000000001273</v>
      </c>
      <c r="H68" s="2">
        <f t="shared" si="3"/>
        <v>-0.21899999999999409</v>
      </c>
    </row>
    <row r="69" spans="1:13">
      <c r="A69">
        <v>328.86399999999998</v>
      </c>
      <c r="B69" s="4">
        <v>1.6176804598178001</v>
      </c>
      <c r="C69">
        <v>329.05500000000001</v>
      </c>
      <c r="D69" s="4">
        <v>1.41869511283121</v>
      </c>
      <c r="E69" s="7">
        <f t="shared" ref="E69:E112" si="5">A69-A68</f>
        <v>3.6549999999999727</v>
      </c>
      <c r="F69" s="7">
        <f t="shared" ref="F69:F112" si="6">C69-C68</f>
        <v>3.2599999999999909</v>
      </c>
      <c r="G69" s="2">
        <f t="shared" si="4"/>
        <v>0.19100000000003092</v>
      </c>
      <c r="H69" s="2">
        <f t="shared" ref="H69:H112" si="7">E69-F69</f>
        <v>0.39499999999998181</v>
      </c>
    </row>
    <row r="70" spans="1:13">
      <c r="A70">
        <v>332.61500000000001</v>
      </c>
      <c r="B70" s="4">
        <v>1.61395755532171</v>
      </c>
      <c r="C70">
        <v>333.005</v>
      </c>
      <c r="D70" s="4">
        <v>1.4189684496263799</v>
      </c>
      <c r="E70" s="7">
        <f t="shared" si="5"/>
        <v>3.7510000000000332</v>
      </c>
      <c r="F70" s="7">
        <f t="shared" si="6"/>
        <v>3.9499999999999886</v>
      </c>
      <c r="G70" s="2">
        <f t="shared" si="4"/>
        <v>0.38999999999998636</v>
      </c>
      <c r="H70" s="2">
        <f t="shared" si="7"/>
        <v>-0.19899999999995543</v>
      </c>
    </row>
    <row r="71" spans="1:13">
      <c r="A71">
        <v>335.93200000000002</v>
      </c>
      <c r="B71" s="4">
        <v>1.6132007996575699</v>
      </c>
      <c r="C71">
        <v>336.02199999999999</v>
      </c>
      <c r="D71" s="4">
        <v>1.4196212285594301</v>
      </c>
      <c r="E71" s="7">
        <f t="shared" si="5"/>
        <v>3.3170000000000073</v>
      </c>
      <c r="F71" s="7">
        <f t="shared" si="6"/>
        <v>3.0169999999999959</v>
      </c>
      <c r="G71" s="2">
        <f t="shared" si="4"/>
        <v>8.9999999999974989E-2</v>
      </c>
      <c r="H71" s="2">
        <f t="shared" si="7"/>
        <v>0.30000000000001137</v>
      </c>
    </row>
    <row r="72" spans="1:13">
      <c r="A72">
        <v>339.41300000000001</v>
      </c>
      <c r="B72" s="4">
        <v>1.61365575728789</v>
      </c>
      <c r="C72">
        <v>339.96100000000001</v>
      </c>
      <c r="D72" s="4">
        <v>1.41956541458313</v>
      </c>
      <c r="E72" s="7">
        <f t="shared" si="5"/>
        <v>3.4809999999999945</v>
      </c>
      <c r="F72" s="7">
        <f t="shared" si="6"/>
        <v>3.9390000000000214</v>
      </c>
      <c r="G72" s="2">
        <f t="shared" si="4"/>
        <v>0.54800000000000182</v>
      </c>
      <c r="H72" s="2">
        <f t="shared" si="7"/>
        <v>-0.45800000000002683</v>
      </c>
    </row>
    <row r="73" spans="1:13">
      <c r="A73">
        <v>342.63299999999998</v>
      </c>
      <c r="B73" s="4">
        <v>1.61119929175444</v>
      </c>
      <c r="C73">
        <v>343.04599999999999</v>
      </c>
      <c r="D73" s="4">
        <v>1.4201270733570299</v>
      </c>
      <c r="E73" s="7">
        <f t="shared" si="5"/>
        <v>3.2199999999999704</v>
      </c>
      <c r="F73" s="7">
        <f t="shared" si="6"/>
        <v>3.0849999999999795</v>
      </c>
      <c r="G73" s="2">
        <f t="shared" si="4"/>
        <v>0.41300000000001091</v>
      </c>
      <c r="H73" s="2">
        <f t="shared" si="7"/>
        <v>0.13499999999999091</v>
      </c>
    </row>
    <row r="74" spans="1:13">
      <c r="A74">
        <v>346.22800000000001</v>
      </c>
      <c r="B74" s="4">
        <v>1.6086191535940899</v>
      </c>
      <c r="C74">
        <v>346.61599999999999</v>
      </c>
      <c r="D74" s="4">
        <v>1.4191873042024801</v>
      </c>
      <c r="E74" s="7">
        <f t="shared" si="5"/>
        <v>3.5950000000000273</v>
      </c>
      <c r="F74" s="7">
        <f t="shared" si="6"/>
        <v>3.5699999999999932</v>
      </c>
      <c r="G74" s="2">
        <f t="shared" si="4"/>
        <v>0.38799999999997681</v>
      </c>
      <c r="H74" s="2">
        <f t="shared" si="7"/>
        <v>2.5000000000034106E-2</v>
      </c>
    </row>
    <row r="75" spans="1:13">
      <c r="A75">
        <v>355.10899999999998</v>
      </c>
      <c r="B75" s="4">
        <v>1.60422241486909</v>
      </c>
      <c r="C75">
        <v>355.1</v>
      </c>
      <c r="D75" s="4">
        <v>1.42205890118272</v>
      </c>
      <c r="J75">
        <f>A75-A74</f>
        <v>8.8809999999999718</v>
      </c>
      <c r="K75">
        <f>C75-C74</f>
        <v>8.4840000000000373</v>
      </c>
      <c r="L75" s="2">
        <f>C75-A75</f>
        <v>-8.9999999999577085E-3</v>
      </c>
      <c r="M75" s="2">
        <f>J75-K75</f>
        <v>0.39699999999993452</v>
      </c>
    </row>
    <row r="76" spans="1:13">
      <c r="A76">
        <v>357.952</v>
      </c>
      <c r="B76" s="4">
        <v>1.6060457461634201</v>
      </c>
      <c r="C76">
        <v>358.15899999999999</v>
      </c>
      <c r="D76" s="4">
        <v>1.4234972689810701</v>
      </c>
      <c r="E76" s="7">
        <f t="shared" si="5"/>
        <v>2.8430000000000177</v>
      </c>
      <c r="F76" s="7">
        <f t="shared" si="6"/>
        <v>3.0589999999999691</v>
      </c>
      <c r="G76" s="2">
        <f t="shared" si="4"/>
        <v>0.20699999999999363</v>
      </c>
      <c r="H76" s="2">
        <f t="shared" si="7"/>
        <v>-0.21599999999995134</v>
      </c>
    </row>
    <row r="77" spans="1:13">
      <c r="A77">
        <v>360.786</v>
      </c>
      <c r="B77" s="4">
        <v>1.6046146362389699</v>
      </c>
      <c r="C77">
        <v>360.61599999999999</v>
      </c>
      <c r="D77" s="4">
        <v>1.4223271143049301</v>
      </c>
      <c r="E77" s="7">
        <f t="shared" si="5"/>
        <v>2.8340000000000032</v>
      </c>
      <c r="F77" s="7">
        <f t="shared" si="6"/>
        <v>2.4569999999999936</v>
      </c>
      <c r="G77" s="2">
        <f t="shared" si="4"/>
        <v>-0.17000000000001592</v>
      </c>
      <c r="H77" s="2">
        <f t="shared" si="7"/>
        <v>0.37700000000000955</v>
      </c>
    </row>
    <row r="78" spans="1:13">
      <c r="A78">
        <v>365.09699999999998</v>
      </c>
      <c r="B78" s="4">
        <v>1.6175327555118499</v>
      </c>
      <c r="C78">
        <v>364.04199999999997</v>
      </c>
      <c r="D78" s="4">
        <v>1.42372837082825</v>
      </c>
      <c r="E78" s="7">
        <f t="shared" si="5"/>
        <v>4.3109999999999786</v>
      </c>
      <c r="F78" s="7">
        <f t="shared" si="6"/>
        <v>3.4259999999999877</v>
      </c>
      <c r="G78" s="2">
        <f t="shared" si="4"/>
        <v>-1.0550000000000068</v>
      </c>
      <c r="H78" s="2">
        <f t="shared" si="7"/>
        <v>0.88499999999999091</v>
      </c>
    </row>
    <row r="79" spans="1:13">
      <c r="A79">
        <v>367.04700000000003</v>
      </c>
      <c r="B79" s="4">
        <v>1.6118668251789601</v>
      </c>
      <c r="C79">
        <v>367.53199999999998</v>
      </c>
      <c r="D79" s="4">
        <v>1.4248618892676901</v>
      </c>
      <c r="E79" s="7">
        <f t="shared" si="5"/>
        <v>1.9500000000000455</v>
      </c>
      <c r="F79" s="7">
        <f t="shared" si="6"/>
        <v>3.4900000000000091</v>
      </c>
      <c r="G79" s="2">
        <f t="shared" si="4"/>
        <v>0.4849999999999568</v>
      </c>
      <c r="H79" s="2">
        <f t="shared" si="7"/>
        <v>-1.5399999999999636</v>
      </c>
    </row>
    <row r="80" spans="1:13">
      <c r="A80">
        <v>370.21600000000001</v>
      </c>
      <c r="B80" s="4">
        <v>1.6087386951874501</v>
      </c>
      <c r="C80">
        <v>370.447</v>
      </c>
      <c r="D80" s="4">
        <v>1.42488038748109</v>
      </c>
      <c r="E80" s="7">
        <f t="shared" si="5"/>
        <v>3.1689999999999827</v>
      </c>
      <c r="F80" s="7">
        <f t="shared" si="6"/>
        <v>2.9150000000000205</v>
      </c>
      <c r="G80" s="2">
        <f t="shared" si="4"/>
        <v>0.23099999999999454</v>
      </c>
      <c r="H80" s="2">
        <f t="shared" si="7"/>
        <v>0.25399999999996226</v>
      </c>
    </row>
    <row r="81" spans="1:13">
      <c r="A81">
        <v>373.57799999999997</v>
      </c>
      <c r="B81" s="4">
        <v>1.60570790605929</v>
      </c>
      <c r="C81">
        <v>373.74799999999999</v>
      </c>
      <c r="D81" s="4">
        <v>1.42445985835101</v>
      </c>
      <c r="E81" s="7">
        <f t="shared" si="5"/>
        <v>3.3619999999999663</v>
      </c>
      <c r="F81" s="7">
        <f t="shared" si="6"/>
        <v>3.3009999999999877</v>
      </c>
      <c r="G81" s="2">
        <f t="shared" si="4"/>
        <v>0.17000000000001592</v>
      </c>
      <c r="H81" s="2">
        <f t="shared" si="7"/>
        <v>6.0999999999978627E-2</v>
      </c>
    </row>
    <row r="82" spans="1:13">
      <c r="A82">
        <v>377.36200000000002</v>
      </c>
      <c r="B82" s="4">
        <v>1.60371006483526</v>
      </c>
      <c r="C82">
        <v>377.375</v>
      </c>
      <c r="D82" s="4">
        <v>1.4242041024068099</v>
      </c>
      <c r="E82" s="7">
        <f t="shared" si="5"/>
        <v>3.7840000000000487</v>
      </c>
      <c r="F82" s="7">
        <f t="shared" si="6"/>
        <v>3.6270000000000095</v>
      </c>
      <c r="G82" s="2">
        <f t="shared" si="4"/>
        <v>1.2999999999976808E-2</v>
      </c>
      <c r="H82" s="2">
        <f t="shared" si="7"/>
        <v>0.15700000000003911</v>
      </c>
    </row>
    <row r="83" spans="1:13">
      <c r="A83">
        <v>381.286</v>
      </c>
      <c r="B83" s="4">
        <v>1.60360814244048</v>
      </c>
      <c r="C83">
        <v>381.26499999999999</v>
      </c>
      <c r="D83" s="4">
        <v>1.42516042413467</v>
      </c>
      <c r="E83" s="7">
        <f t="shared" si="5"/>
        <v>3.9239999999999782</v>
      </c>
      <c r="F83" s="7">
        <f t="shared" si="6"/>
        <v>3.8899999999999864</v>
      </c>
      <c r="G83" s="2">
        <f t="shared" si="4"/>
        <v>-2.1000000000015007E-2</v>
      </c>
      <c r="H83" s="2">
        <f t="shared" si="7"/>
        <v>3.3999999999991815E-2</v>
      </c>
    </row>
    <row r="84" spans="1:13">
      <c r="A84">
        <v>383.93</v>
      </c>
      <c r="B84" s="4">
        <v>1.6039393504824899</v>
      </c>
      <c r="C84">
        <v>384.43900000000002</v>
      </c>
      <c r="D84" s="4">
        <v>1.42453906494344</v>
      </c>
      <c r="E84" s="7">
        <f t="shared" si="5"/>
        <v>2.6440000000000055</v>
      </c>
      <c r="F84" s="7">
        <f t="shared" si="6"/>
        <v>3.174000000000035</v>
      </c>
      <c r="G84" s="2">
        <f t="shared" si="4"/>
        <v>0.50900000000001455</v>
      </c>
      <c r="H84" s="2">
        <f t="shared" si="7"/>
        <v>-0.53000000000002956</v>
      </c>
    </row>
    <row r="85" spans="1:13">
      <c r="A85">
        <v>387.16699999999997</v>
      </c>
      <c r="B85" s="4">
        <v>1.6026640556926499</v>
      </c>
      <c r="C85">
        <v>387.49</v>
      </c>
      <c r="D85" s="4">
        <v>1.42455671285231</v>
      </c>
      <c r="E85" s="7">
        <f t="shared" si="5"/>
        <v>3.2369999999999663</v>
      </c>
      <c r="F85" s="7">
        <f t="shared" si="6"/>
        <v>3.0509999999999877</v>
      </c>
      <c r="G85" s="2">
        <f t="shared" si="4"/>
        <v>0.32300000000003593</v>
      </c>
      <c r="H85" s="2">
        <f t="shared" si="7"/>
        <v>0.18599999999997863</v>
      </c>
    </row>
    <row r="86" spans="1:13">
      <c r="A86">
        <v>391.21199999999999</v>
      </c>
      <c r="B86" s="4">
        <v>1.60306435764602</v>
      </c>
      <c r="C86">
        <v>391.31099999999998</v>
      </c>
      <c r="D86" s="4">
        <v>1.42559481741885</v>
      </c>
      <c r="E86" s="7">
        <f t="shared" si="5"/>
        <v>4.0450000000000159</v>
      </c>
      <c r="F86" s="7">
        <f t="shared" si="6"/>
        <v>3.8209999999999695</v>
      </c>
      <c r="G86" s="2">
        <f t="shared" si="4"/>
        <v>9.8999999999989541E-2</v>
      </c>
      <c r="H86" s="2">
        <f t="shared" si="7"/>
        <v>0.22400000000004638</v>
      </c>
    </row>
    <row r="87" spans="1:13">
      <c r="A87">
        <v>394.74</v>
      </c>
      <c r="B87" s="4">
        <v>1.6045721762040499</v>
      </c>
      <c r="C87">
        <v>395.48899999999998</v>
      </c>
      <c r="D87" s="4">
        <v>1.4267444920621699</v>
      </c>
      <c r="E87" s="7">
        <f t="shared" si="5"/>
        <v>3.52800000000002</v>
      </c>
      <c r="F87" s="7">
        <f t="shared" si="6"/>
        <v>4.1779999999999973</v>
      </c>
      <c r="G87" s="2">
        <f t="shared" si="4"/>
        <v>0.7489999999999668</v>
      </c>
      <c r="H87" s="2">
        <f t="shared" si="7"/>
        <v>-0.64999999999997726</v>
      </c>
    </row>
    <row r="88" spans="1:13">
      <c r="A88">
        <v>405.541</v>
      </c>
      <c r="B88" s="4">
        <v>1.5976352669805101</v>
      </c>
      <c r="C88">
        <v>405.31299999999999</v>
      </c>
      <c r="D88" s="4">
        <v>1.4276900322806101</v>
      </c>
      <c r="J88">
        <f>A88-A87</f>
        <v>10.800999999999988</v>
      </c>
      <c r="K88">
        <f>C88-C87</f>
        <v>9.8240000000000123</v>
      </c>
      <c r="L88" s="2">
        <f>C88-A88</f>
        <v>-0.22800000000000864</v>
      </c>
      <c r="M88" s="2">
        <f>J88-K88</f>
        <v>0.97699999999997544</v>
      </c>
    </row>
    <row r="89" spans="1:13">
      <c r="A89">
        <v>406.50900000000001</v>
      </c>
      <c r="B89" s="4">
        <v>1.5974774257539801</v>
      </c>
      <c r="C89">
        <v>406.82900000000001</v>
      </c>
      <c r="D89" s="4">
        <v>1.4269897043241699</v>
      </c>
      <c r="E89" s="7">
        <f t="shared" si="5"/>
        <v>0.96800000000001774</v>
      </c>
      <c r="F89" s="7">
        <f t="shared" si="6"/>
        <v>1.5160000000000196</v>
      </c>
      <c r="G89" s="2">
        <f t="shared" si="4"/>
        <v>0.31999999999999318</v>
      </c>
      <c r="H89" s="2">
        <f t="shared" si="7"/>
        <v>-0.54800000000000182</v>
      </c>
    </row>
    <row r="90" spans="1:13">
      <c r="A90">
        <v>409.15699999999998</v>
      </c>
      <c r="B90" s="4">
        <v>1.5972913053081801</v>
      </c>
      <c r="C90">
        <v>409.30700000000002</v>
      </c>
      <c r="D90" s="4">
        <v>1.4278242782458701</v>
      </c>
      <c r="E90" s="7">
        <f t="shared" si="5"/>
        <v>2.6479999999999677</v>
      </c>
      <c r="F90" s="7">
        <f t="shared" si="6"/>
        <v>2.4780000000000086</v>
      </c>
      <c r="G90" s="2">
        <f t="shared" si="4"/>
        <v>0.15000000000003411</v>
      </c>
      <c r="H90" s="2">
        <f t="shared" si="7"/>
        <v>0.16999999999995907</v>
      </c>
    </row>
    <row r="91" spans="1:13">
      <c r="A91">
        <v>410.99799999999999</v>
      </c>
      <c r="B91" s="4">
        <v>1.59802727217409</v>
      </c>
      <c r="C91">
        <v>412.18</v>
      </c>
      <c r="D91" s="4">
        <v>1.4278234920003301</v>
      </c>
      <c r="E91" s="7">
        <f t="shared" si="5"/>
        <v>1.8410000000000082</v>
      </c>
      <c r="F91" s="7">
        <f t="shared" si="6"/>
        <v>2.8729999999999905</v>
      </c>
      <c r="G91" s="2">
        <f t="shared" si="4"/>
        <v>1.1820000000000164</v>
      </c>
      <c r="H91" s="2">
        <f t="shared" si="7"/>
        <v>-1.0319999999999823</v>
      </c>
    </row>
    <row r="92" spans="1:13">
      <c r="A92">
        <v>414.70499999999998</v>
      </c>
      <c r="B92" s="4">
        <v>1.59746855371162</v>
      </c>
      <c r="C92">
        <v>414.839</v>
      </c>
      <c r="D92" s="4">
        <v>1.42888701588031</v>
      </c>
      <c r="E92" s="7">
        <f t="shared" si="5"/>
        <v>3.7069999999999936</v>
      </c>
      <c r="F92" s="7">
        <f t="shared" si="6"/>
        <v>2.6589999999999918</v>
      </c>
      <c r="G92" s="2">
        <f t="shared" si="4"/>
        <v>0.13400000000001455</v>
      </c>
      <c r="H92" s="2">
        <f t="shared" si="7"/>
        <v>1.0480000000000018</v>
      </c>
    </row>
    <row r="93" spans="1:13">
      <c r="A93">
        <v>418.733</v>
      </c>
      <c r="B93" s="4">
        <v>1.5990815137137999</v>
      </c>
      <c r="C93">
        <v>417.702</v>
      </c>
      <c r="D93" s="4">
        <v>1.4286239463202699</v>
      </c>
      <c r="E93" s="7">
        <f t="shared" si="5"/>
        <v>4.02800000000002</v>
      </c>
      <c r="F93" s="7">
        <f t="shared" si="6"/>
        <v>2.8629999999999995</v>
      </c>
      <c r="G93" s="2">
        <f t="shared" si="4"/>
        <v>-1.0310000000000059</v>
      </c>
      <c r="H93" s="2">
        <f t="shared" si="7"/>
        <v>1.1650000000000205</v>
      </c>
    </row>
    <row r="94" spans="1:13">
      <c r="A94">
        <v>424.17200000000003</v>
      </c>
      <c r="B94" s="4">
        <v>1.61767822765354</v>
      </c>
      <c r="C94">
        <v>425.43</v>
      </c>
      <c r="D94" s="4">
        <v>1.4296746272735601</v>
      </c>
      <c r="J94">
        <f>A94-A93</f>
        <v>5.4390000000000214</v>
      </c>
      <c r="K94">
        <f>C94-C93</f>
        <v>7.7280000000000086</v>
      </c>
      <c r="L94" s="2">
        <f>C94-A94</f>
        <v>1.2579999999999814</v>
      </c>
      <c r="M94" s="2">
        <f>J94-K94</f>
        <v>-2.2889999999999873</v>
      </c>
    </row>
    <row r="95" spans="1:13">
      <c r="A95">
        <v>427.02499999999998</v>
      </c>
      <c r="B95" s="4">
        <v>1.6124759287112</v>
      </c>
      <c r="C95">
        <v>427.07799999999997</v>
      </c>
      <c r="D95" s="4">
        <v>1.4310430013445301</v>
      </c>
      <c r="E95" s="7">
        <f t="shared" si="5"/>
        <v>2.8529999999999518</v>
      </c>
      <c r="F95" s="7">
        <f t="shared" si="6"/>
        <v>1.6479999999999677</v>
      </c>
      <c r="G95" s="2">
        <f t="shared" si="4"/>
        <v>5.2999999999997272E-2</v>
      </c>
      <c r="H95" s="2">
        <f t="shared" si="7"/>
        <v>1.2049999999999841</v>
      </c>
    </row>
    <row r="96" spans="1:13">
      <c r="A96">
        <v>429.53300000000002</v>
      </c>
      <c r="B96" s="4">
        <v>1.6117994722389699</v>
      </c>
      <c r="C96">
        <v>429.50099999999998</v>
      </c>
      <c r="D96" s="4">
        <v>1.4309490821222399</v>
      </c>
      <c r="E96" s="7">
        <f t="shared" si="5"/>
        <v>2.5080000000000382</v>
      </c>
      <c r="F96" s="7">
        <f t="shared" si="6"/>
        <v>2.4230000000000018</v>
      </c>
      <c r="G96" s="2">
        <f t="shared" si="4"/>
        <v>-3.2000000000039108E-2</v>
      </c>
      <c r="H96" s="2">
        <f t="shared" si="7"/>
        <v>8.500000000003638E-2</v>
      </c>
    </row>
    <row r="97" spans="1:8">
      <c r="A97">
        <v>432.78800000000001</v>
      </c>
      <c r="B97" s="4">
        <v>1.6110403224119001</v>
      </c>
      <c r="C97">
        <v>432.95499999999998</v>
      </c>
      <c r="D97" s="4">
        <v>1.4308553291925401</v>
      </c>
      <c r="E97" s="7">
        <f t="shared" si="5"/>
        <v>3.2549999999999955</v>
      </c>
      <c r="F97" s="7">
        <f t="shared" si="6"/>
        <v>3.4540000000000077</v>
      </c>
      <c r="G97" s="2">
        <f t="shared" si="4"/>
        <v>0.16699999999997317</v>
      </c>
      <c r="H97" s="2">
        <f t="shared" si="7"/>
        <v>-0.19900000000001228</v>
      </c>
    </row>
    <row r="98" spans="1:8">
      <c r="A98">
        <v>435.43200000000002</v>
      </c>
      <c r="B98" s="4">
        <v>1.60891597005826</v>
      </c>
      <c r="C98">
        <v>435.60899999999998</v>
      </c>
      <c r="D98" s="4">
        <v>1.43083203998783</v>
      </c>
      <c r="E98" s="7">
        <f t="shared" si="5"/>
        <v>2.6440000000000055</v>
      </c>
      <c r="F98" s="7">
        <f t="shared" si="6"/>
        <v>2.6539999999999964</v>
      </c>
      <c r="G98" s="2">
        <f t="shared" si="4"/>
        <v>0.17699999999996407</v>
      </c>
      <c r="H98" s="2">
        <f t="shared" si="7"/>
        <v>-9.9999999999909051E-3</v>
      </c>
    </row>
    <row r="99" spans="1:8">
      <c r="A99">
        <v>439.24299999999999</v>
      </c>
      <c r="B99" s="4">
        <v>1.6070890713367001</v>
      </c>
      <c r="C99">
        <v>439.42899999999997</v>
      </c>
      <c r="D99" s="4">
        <v>1.4310713005656901</v>
      </c>
      <c r="E99" s="7">
        <f t="shared" si="5"/>
        <v>3.8109999999999786</v>
      </c>
      <c r="F99" s="7">
        <f t="shared" si="6"/>
        <v>3.8199999999999932</v>
      </c>
      <c r="G99" s="2">
        <f t="shared" si="4"/>
        <v>0.18599999999997863</v>
      </c>
      <c r="H99" s="2">
        <f t="shared" si="7"/>
        <v>-9.0000000000145519E-3</v>
      </c>
    </row>
    <row r="100" spans="1:8">
      <c r="A100">
        <v>441.596</v>
      </c>
      <c r="B100" s="4">
        <v>1.6057675085684699</v>
      </c>
      <c r="C100">
        <v>441.779</v>
      </c>
      <c r="D100" s="4">
        <v>1.4312418234747399</v>
      </c>
      <c r="E100" s="7">
        <f t="shared" si="5"/>
        <v>2.3530000000000086</v>
      </c>
      <c r="F100" s="7">
        <f t="shared" si="6"/>
        <v>2.3500000000000227</v>
      </c>
      <c r="G100" s="2">
        <f t="shared" si="4"/>
        <v>0.18299999999999272</v>
      </c>
      <c r="H100" s="2">
        <f t="shared" si="7"/>
        <v>2.9999999999859028E-3</v>
      </c>
    </row>
    <row r="101" spans="1:8">
      <c r="A101">
        <v>445.04500000000002</v>
      </c>
      <c r="B101" s="4">
        <v>1.6052620147065899</v>
      </c>
      <c r="C101">
        <v>445.09399999999999</v>
      </c>
      <c r="D101" s="4">
        <v>1.4314083613584301</v>
      </c>
      <c r="E101" s="7">
        <f t="shared" si="5"/>
        <v>3.4490000000000123</v>
      </c>
      <c r="F101" s="7">
        <f t="shared" si="6"/>
        <v>3.3149999999999977</v>
      </c>
      <c r="G101" s="2">
        <f t="shared" si="4"/>
        <v>4.8999999999978172E-2</v>
      </c>
      <c r="H101" s="2">
        <f t="shared" si="7"/>
        <v>0.13400000000001455</v>
      </c>
    </row>
    <row r="102" spans="1:8">
      <c r="A102">
        <v>447.87099999999998</v>
      </c>
      <c r="B102" s="4">
        <v>1.60397233523849</v>
      </c>
      <c r="C102">
        <v>447.90100000000001</v>
      </c>
      <c r="D102" s="4">
        <v>1.43163240755445</v>
      </c>
      <c r="E102" s="7">
        <f t="shared" si="5"/>
        <v>2.825999999999965</v>
      </c>
      <c r="F102" s="7">
        <f t="shared" si="6"/>
        <v>2.8070000000000164</v>
      </c>
      <c r="G102" s="2">
        <f t="shared" si="4"/>
        <v>3.0000000000029559E-2</v>
      </c>
      <c r="H102" s="2">
        <f t="shared" si="7"/>
        <v>1.8999999999948614E-2</v>
      </c>
    </row>
    <row r="103" spans="1:8">
      <c r="A103">
        <v>451.447</v>
      </c>
      <c r="B103" s="4">
        <v>1.6054166806008601</v>
      </c>
      <c r="C103">
        <v>451.28500000000003</v>
      </c>
      <c r="D103" s="4">
        <v>1.43161239005443</v>
      </c>
      <c r="E103" s="7">
        <f t="shared" si="5"/>
        <v>3.5760000000000218</v>
      </c>
      <c r="F103" s="7">
        <f t="shared" si="6"/>
        <v>3.3840000000000146</v>
      </c>
      <c r="G103" s="2">
        <f t="shared" si="4"/>
        <v>-0.16199999999997772</v>
      </c>
      <c r="H103" s="2">
        <f t="shared" si="7"/>
        <v>0.19200000000000728</v>
      </c>
    </row>
    <row r="104" spans="1:8">
      <c r="A104">
        <v>454.298</v>
      </c>
      <c r="B104" s="4">
        <v>1.60678656384367</v>
      </c>
      <c r="C104">
        <v>453.96199999999999</v>
      </c>
      <c r="D104" s="4">
        <v>1.4331665513998</v>
      </c>
      <c r="E104" s="7">
        <f t="shared" si="5"/>
        <v>2.8509999999999991</v>
      </c>
      <c r="F104" s="7">
        <f t="shared" si="6"/>
        <v>2.6769999999999641</v>
      </c>
      <c r="G104" s="2">
        <f t="shared" si="4"/>
        <v>-0.33600000000001273</v>
      </c>
      <c r="H104" s="2">
        <f t="shared" si="7"/>
        <v>0.17400000000003502</v>
      </c>
    </row>
    <row r="105" spans="1:8">
      <c r="A105">
        <v>456.625</v>
      </c>
      <c r="B105" s="4">
        <v>1.6073151875962699</v>
      </c>
      <c r="C105">
        <v>456.65600000000001</v>
      </c>
      <c r="D105" s="4">
        <v>1.4333484468586499</v>
      </c>
      <c r="E105" s="7">
        <f t="shared" si="5"/>
        <v>2.3269999999999982</v>
      </c>
      <c r="F105" s="7">
        <f t="shared" si="6"/>
        <v>2.6940000000000168</v>
      </c>
      <c r="G105" s="2">
        <f t="shared" si="4"/>
        <v>3.1000000000005912E-2</v>
      </c>
      <c r="H105" s="2">
        <f t="shared" si="7"/>
        <v>-0.36700000000001864</v>
      </c>
    </row>
    <row r="106" spans="1:8">
      <c r="A106">
        <v>460.35399999999998</v>
      </c>
      <c r="B106" s="4">
        <v>1.60636706827805</v>
      </c>
      <c r="C106">
        <v>460.27699999999999</v>
      </c>
      <c r="D106" s="4">
        <v>1.4324512291679501</v>
      </c>
      <c r="E106" s="7">
        <f t="shared" si="5"/>
        <v>3.728999999999985</v>
      </c>
      <c r="F106" s="7">
        <f t="shared" si="6"/>
        <v>3.6209999999999809</v>
      </c>
      <c r="G106" s="2">
        <f t="shared" si="4"/>
        <v>-7.6999999999998181E-2</v>
      </c>
      <c r="H106" s="2">
        <f t="shared" si="7"/>
        <v>0.10800000000000409</v>
      </c>
    </row>
    <row r="107" spans="1:8">
      <c r="A107">
        <v>463.02199999999999</v>
      </c>
      <c r="B107" s="4">
        <v>1.6071258814238101</v>
      </c>
      <c r="C107">
        <v>462.87400000000002</v>
      </c>
      <c r="D107" s="4">
        <v>1.4320555849369201</v>
      </c>
      <c r="E107" s="7">
        <f t="shared" si="5"/>
        <v>2.6680000000000064</v>
      </c>
      <c r="F107" s="7">
        <f t="shared" si="6"/>
        <v>2.5970000000000368</v>
      </c>
      <c r="G107" s="2">
        <f t="shared" si="4"/>
        <v>-0.14799999999996771</v>
      </c>
      <c r="H107" s="2">
        <f t="shared" si="7"/>
        <v>7.0999999999969532E-2</v>
      </c>
    </row>
    <row r="108" spans="1:8">
      <c r="A108">
        <v>466.18299999999999</v>
      </c>
      <c r="B108" s="4">
        <v>1.61037755677864</v>
      </c>
      <c r="C108">
        <v>465.92500000000001</v>
      </c>
      <c r="D108" s="4">
        <v>1.4335054888849701</v>
      </c>
      <c r="E108" s="7">
        <f t="shared" si="5"/>
        <v>3.1610000000000014</v>
      </c>
      <c r="F108" s="7">
        <f t="shared" si="6"/>
        <v>3.0509999999999877</v>
      </c>
      <c r="G108" s="2">
        <f t="shared" si="4"/>
        <v>-0.25799999999998136</v>
      </c>
      <c r="H108" s="2">
        <f t="shared" si="7"/>
        <v>0.11000000000001364</v>
      </c>
    </row>
    <row r="109" spans="1:8">
      <c r="A109">
        <v>469.084</v>
      </c>
      <c r="B109" s="4">
        <v>1.61128459504268</v>
      </c>
      <c r="C109">
        <v>469.27100000000002</v>
      </c>
      <c r="D109" s="4">
        <v>1.4345866494448201</v>
      </c>
      <c r="E109" s="7">
        <f t="shared" si="5"/>
        <v>2.9010000000000105</v>
      </c>
      <c r="F109" s="7">
        <f t="shared" si="6"/>
        <v>3.3460000000000036</v>
      </c>
      <c r="G109" s="2">
        <f t="shared" si="4"/>
        <v>0.18700000000001182</v>
      </c>
      <c r="H109" s="2">
        <f t="shared" si="7"/>
        <v>-0.44499999999999318</v>
      </c>
    </row>
    <row r="110" spans="1:8">
      <c r="A110">
        <v>472.48899999999998</v>
      </c>
      <c r="B110" s="4">
        <v>1.60922579256553</v>
      </c>
      <c r="C110">
        <v>472.92099999999999</v>
      </c>
      <c r="D110" s="4">
        <v>1.43394899109253</v>
      </c>
      <c r="E110" s="7">
        <f t="shared" si="5"/>
        <v>3.4049999999999727</v>
      </c>
      <c r="F110" s="7">
        <f t="shared" si="6"/>
        <v>3.6499999999999773</v>
      </c>
      <c r="G110" s="2">
        <f t="shared" si="4"/>
        <v>0.43200000000001637</v>
      </c>
      <c r="H110" s="2">
        <f t="shared" si="7"/>
        <v>-0.24500000000000455</v>
      </c>
    </row>
    <row r="111" spans="1:8">
      <c r="A111">
        <v>476.02600000000001</v>
      </c>
      <c r="B111" s="4">
        <v>1.6110091292275199</v>
      </c>
      <c r="C111">
        <v>475.80500000000001</v>
      </c>
      <c r="D111" s="4">
        <v>1.4340585313825001</v>
      </c>
      <c r="E111" s="7">
        <f t="shared" si="5"/>
        <v>3.5370000000000346</v>
      </c>
      <c r="F111" s="7">
        <f t="shared" si="6"/>
        <v>2.8840000000000146</v>
      </c>
      <c r="G111" s="2">
        <f t="shared" si="4"/>
        <v>-0.22100000000000364</v>
      </c>
      <c r="H111" s="2">
        <f t="shared" si="7"/>
        <v>0.65300000000002001</v>
      </c>
    </row>
    <row r="112" spans="1:8">
      <c r="A112">
        <v>478.64100000000002</v>
      </c>
      <c r="B112" s="4">
        <v>1.6078240620501301</v>
      </c>
      <c r="C112">
        <v>478.322</v>
      </c>
      <c r="D112" s="4">
        <v>1.4344099212881101</v>
      </c>
      <c r="E112" s="7">
        <f t="shared" si="5"/>
        <v>2.6150000000000091</v>
      </c>
      <c r="F112" s="7">
        <f t="shared" si="6"/>
        <v>2.5169999999999959</v>
      </c>
      <c r="G112" s="2">
        <f t="shared" si="4"/>
        <v>-0.31900000000001683</v>
      </c>
      <c r="H112" s="2">
        <f t="shared" si="7"/>
        <v>9.8000000000013188E-2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sensors</vt:lpstr>
      <vt:lpstr>peaks</vt:lpstr>
      <vt:lpstr>L ST19-21</vt:lpstr>
      <vt:lpstr>L ST19-36</vt:lpstr>
      <vt:lpstr>R ST19-21</vt:lpstr>
      <vt:lpstr>R ST19-36</vt:lpstr>
      <vt:lpstr>L+R ST19</vt:lpstr>
      <vt:lpstr>L+R ST21</vt:lpstr>
      <vt:lpstr>L+R ST36</vt:lpstr>
      <vt:lpstr>slow waves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dc:creator>
  <cp:lastModifiedBy>fletcher</cp:lastModifiedBy>
  <dcterms:created xsi:type="dcterms:W3CDTF">2018-05-04T07:44:40Z</dcterms:created>
  <dcterms:modified xsi:type="dcterms:W3CDTF">2018-08-20T07:49:18Z</dcterms:modified>
</cp:coreProperties>
</file>