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40" windowHeight="9192" activeTab="3"/>
  </bookViews>
  <sheets>
    <sheet name="Table 1" sheetId="1" r:id="rId1"/>
    <sheet name="Table 2" sheetId="2" r:id="rId2"/>
    <sheet name="Table 3" sheetId="3" r:id="rId3"/>
    <sheet name="Tabl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4" l="1"/>
  <c r="M14" i="4"/>
  <c r="M13" i="4"/>
  <c r="M12" i="4"/>
  <c r="M11" i="4"/>
  <c r="M10" i="4"/>
  <c r="M9" i="4"/>
  <c r="M8" i="4"/>
  <c r="M7" i="4"/>
  <c r="M6" i="4"/>
  <c r="M5" i="4"/>
  <c r="M4" i="4"/>
</calcChain>
</file>

<file path=xl/sharedStrings.xml><?xml version="1.0" encoding="utf-8"?>
<sst xmlns="http://schemas.openxmlformats.org/spreadsheetml/2006/main" count="401" uniqueCount="139">
  <si>
    <t>Phases</t>
  </si>
  <si>
    <t>Hamadan</t>
  </si>
  <si>
    <t>Razan</t>
  </si>
  <si>
    <t>Komijan</t>
  </si>
  <si>
    <t>Chardoli</t>
  </si>
  <si>
    <t>Quartz (%)</t>
  </si>
  <si>
    <t>Calcite (%)</t>
  </si>
  <si>
    <t>Muscovite (%)</t>
  </si>
  <si>
    <t>Albite (%)</t>
  </si>
  <si>
    <t>Orthoclase (%)</t>
  </si>
  <si>
    <t>_</t>
  </si>
  <si>
    <t>Secondary Minerals (%)</t>
  </si>
  <si>
    <t>Location name</t>
  </si>
  <si>
    <t>Sample ID</t>
  </si>
  <si>
    <t>Sample type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</si>
  <si>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G/B</t>
    </r>
  </si>
  <si>
    <r>
      <t>p</t>
    </r>
    <r>
      <rPr>
        <sz val="11"/>
        <color theme="1"/>
        <rFont val="Yu Gothic UI Semilight"/>
        <family val="2"/>
      </rPr>
      <t>Н</t>
    </r>
  </si>
  <si>
    <t>TDS</t>
  </si>
  <si>
    <t>T</t>
  </si>
  <si>
    <t>Eh</t>
  </si>
  <si>
    <t>DO</t>
  </si>
  <si>
    <t>Ca</t>
  </si>
  <si>
    <t>Mg</t>
  </si>
  <si>
    <t>Na</t>
  </si>
  <si>
    <t>K</t>
  </si>
  <si>
    <r>
      <t>HCO</t>
    </r>
    <r>
      <rPr>
        <vertAlign val="subscript"/>
        <sz val="11"/>
        <color theme="1"/>
        <rFont val="Calibri"/>
        <family val="2"/>
        <scheme val="minor"/>
      </rPr>
      <t>3</t>
    </r>
  </si>
  <si>
    <r>
      <t>SO</t>
    </r>
    <r>
      <rPr>
        <vertAlign val="subscript"/>
        <sz val="11"/>
        <color theme="1"/>
        <rFont val="Calibri"/>
        <family val="2"/>
        <scheme val="minor"/>
      </rPr>
      <t>4</t>
    </r>
  </si>
  <si>
    <t>Cl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</si>
  <si>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</si>
  <si>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t>Fe</t>
  </si>
  <si>
    <t>Mn</t>
  </si>
  <si>
    <t>F</t>
  </si>
  <si>
    <t>Alk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</si>
  <si>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log(P</t>
    </r>
    <r>
      <rPr>
        <vertAlign val="subscript"/>
        <sz val="11"/>
        <color theme="1"/>
        <rFont val="Calibri"/>
        <family val="2"/>
        <scheme val="minor"/>
      </rPr>
      <t>CO2</t>
    </r>
    <r>
      <rPr>
        <sz val="11"/>
        <color theme="1"/>
        <rFont val="Calibri"/>
        <family val="2"/>
        <scheme val="minor"/>
      </rPr>
      <t>)</t>
    </r>
  </si>
  <si>
    <t xml:space="preserve">DIC  </t>
  </si>
  <si>
    <r>
      <t>δ</t>
    </r>
    <r>
      <rPr>
        <vertAlign val="superscript"/>
        <sz val="11"/>
        <color theme="1"/>
        <rFont val="Calibri"/>
        <family val="2"/>
      </rPr>
      <t>13</t>
    </r>
    <r>
      <rPr>
        <sz val="11"/>
        <color theme="1"/>
        <rFont val="Calibri"/>
        <family val="2"/>
      </rPr>
      <t>C</t>
    </r>
    <r>
      <rPr>
        <vertAlign val="subscript"/>
        <sz val="11"/>
        <color theme="1"/>
        <rFont val="Calibri"/>
        <family val="2"/>
      </rPr>
      <t>DIC</t>
    </r>
    <r>
      <rPr>
        <sz val="11"/>
        <color theme="1"/>
        <rFont val="Calibri"/>
        <family val="2"/>
      </rPr>
      <t xml:space="preserve"> 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</si>
  <si>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SO4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</si>
  <si>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SO4 </t>
    </r>
  </si>
  <si>
    <r>
      <rPr>
        <vertAlign val="superscript"/>
        <sz val="11"/>
        <color theme="1"/>
        <rFont val="Calibri"/>
        <family val="2"/>
      </rPr>
      <t>87</t>
    </r>
    <r>
      <rPr>
        <sz val="11"/>
        <color theme="1"/>
        <rFont val="Calibri"/>
        <family val="2"/>
      </rPr>
      <t>Sr/</t>
    </r>
    <r>
      <rPr>
        <vertAlign val="superscript"/>
        <sz val="11"/>
        <color theme="1"/>
        <rFont val="Calibri"/>
        <family val="2"/>
      </rPr>
      <t>86</t>
    </r>
    <r>
      <rPr>
        <sz val="11"/>
        <color theme="1"/>
        <rFont val="Calibri"/>
        <family val="2"/>
      </rPr>
      <t>Sr</t>
    </r>
  </si>
  <si>
    <t>(mg/L)</t>
  </si>
  <si>
    <r>
      <t>(</t>
    </r>
    <r>
      <rPr>
        <vertAlign val="superscript"/>
        <sz val="11"/>
        <color theme="1"/>
        <rFont val="Calibri"/>
        <family val="2"/>
      </rPr>
      <t>◦</t>
    </r>
    <r>
      <rPr>
        <sz val="11"/>
        <color theme="1"/>
        <rFont val="Yu Gothic UI Semilight"/>
        <family val="2"/>
      </rPr>
      <t>С</t>
    </r>
    <r>
      <rPr>
        <sz val="11"/>
        <color theme="1"/>
        <rFont val="Calibri"/>
        <family val="2"/>
      </rPr>
      <t>)</t>
    </r>
  </si>
  <si>
    <t>(mV)</t>
  </si>
  <si>
    <r>
      <t>(mg/L) as CaCO</t>
    </r>
    <r>
      <rPr>
        <vertAlign val="subscript"/>
        <sz val="10"/>
        <color theme="1"/>
        <rFont val="Calibri"/>
        <family val="2"/>
        <scheme val="minor"/>
      </rPr>
      <t>3</t>
    </r>
  </si>
  <si>
    <t>(atm)</t>
  </si>
  <si>
    <t>mol/Kg</t>
  </si>
  <si>
    <t>(‰)</t>
  </si>
  <si>
    <t>WH-1</t>
  </si>
  <si>
    <t>Well</t>
  </si>
  <si>
    <t>G</t>
  </si>
  <si>
    <t>WH-2</t>
  </si>
  <si>
    <t>WH-3</t>
  </si>
  <si>
    <t>WH-4</t>
  </si>
  <si>
    <t>B</t>
  </si>
  <si>
    <t>WR-1</t>
  </si>
  <si>
    <t>WR-2</t>
  </si>
  <si>
    <t>WR-3</t>
  </si>
  <si>
    <t>&lt;0.001</t>
  </si>
  <si>
    <t>WR-4</t>
  </si>
  <si>
    <t>WR-5</t>
  </si>
  <si>
    <t>WK-1</t>
  </si>
  <si>
    <t>WK-2</t>
  </si>
  <si>
    <t>WK-3</t>
  </si>
  <si>
    <t>WK-4</t>
  </si>
  <si>
    <t>WK-5</t>
  </si>
  <si>
    <t>WK-6</t>
  </si>
  <si>
    <t>WC-1</t>
  </si>
  <si>
    <t>WC-2</t>
  </si>
  <si>
    <t>WC-3</t>
  </si>
  <si>
    <t>WC-4</t>
  </si>
  <si>
    <t>Mesozoic</t>
  </si>
  <si>
    <t>SH-2</t>
  </si>
  <si>
    <t>Spring</t>
  </si>
  <si>
    <t>SH-3</t>
  </si>
  <si>
    <t>Cenozoic</t>
  </si>
  <si>
    <t>SH-1</t>
  </si>
  <si>
    <t>SC-1</t>
  </si>
  <si>
    <t>SC-2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</si>
  <si>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Background (B) and Gas charged (G) samples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</si>
  <si>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Calculated using the PHREEQC software and the Wateq database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</si>
  <si>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log(P</t>
    </r>
    <r>
      <rPr>
        <vertAlign val="subscript"/>
        <sz val="11"/>
        <color theme="1"/>
        <rFont val="Calibri"/>
        <family val="2"/>
        <scheme val="minor"/>
      </rPr>
      <t>CO2</t>
    </r>
    <r>
      <rPr>
        <sz val="11"/>
        <color theme="1"/>
        <rFont val="Calibri"/>
        <family val="2"/>
        <scheme val="minor"/>
      </rPr>
      <t>)</t>
    </r>
  </si>
  <si>
    <t>HB-19</t>
  </si>
  <si>
    <t>HB-20</t>
  </si>
  <si>
    <t>HB-21</t>
  </si>
  <si>
    <t>HB-24</t>
  </si>
  <si>
    <t>HB-25</t>
  </si>
  <si>
    <t>HB-26</t>
  </si>
  <si>
    <t>HB-28</t>
  </si>
  <si>
    <t>HB-31</t>
  </si>
  <si>
    <t>HB-34</t>
  </si>
  <si>
    <t>HB-36</t>
  </si>
  <si>
    <t>CH-1</t>
  </si>
  <si>
    <t>CH-2</t>
  </si>
  <si>
    <t>CH-3</t>
  </si>
  <si>
    <t>CH-4</t>
  </si>
  <si>
    <t>CH-5</t>
  </si>
  <si>
    <t>RK-4</t>
  </si>
  <si>
    <t>RK-6</t>
  </si>
  <si>
    <t>RK-10</t>
  </si>
  <si>
    <t>RK-13</t>
  </si>
  <si>
    <t>RK-18</t>
  </si>
  <si>
    <t>RK-19</t>
  </si>
  <si>
    <t>RK-22</t>
  </si>
  <si>
    <t>RK-25</t>
  </si>
  <si>
    <t>RK-35</t>
  </si>
  <si>
    <t>RK-41</t>
  </si>
  <si>
    <t>RK-17</t>
  </si>
  <si>
    <t>RK-43</t>
  </si>
  <si>
    <t>RK-2</t>
  </si>
  <si>
    <t>RK-28</t>
  </si>
  <si>
    <t>RK-39</t>
  </si>
  <si>
    <t>BA-1</t>
  </si>
  <si>
    <t>PM-1</t>
  </si>
  <si>
    <t>JA-1</t>
  </si>
  <si>
    <t>CB-1</t>
  </si>
  <si>
    <t>CS-1</t>
  </si>
  <si>
    <t>GT-1</t>
  </si>
  <si>
    <t>LL-1</t>
  </si>
  <si>
    <t>AB-1</t>
  </si>
  <si>
    <t>DM-1</t>
  </si>
  <si>
    <t>VM-1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</si>
  <si>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Calculated using the PHREEQC software and the Wateq database.</t>
    </r>
  </si>
  <si>
    <t>Location Name</t>
  </si>
  <si>
    <t>Sample Type</t>
  </si>
  <si>
    <t>He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</si>
  <si>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</si>
  <si>
    <t>CO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</si>
  <si>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</si>
  <si>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</si>
  <si>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</si>
  <si>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</si>
  <si>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</si>
  <si>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</si>
  <si>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/He</t>
    </r>
  </si>
  <si>
    <t>(ppm)</t>
  </si>
  <si>
    <t>(vol.%)</t>
  </si>
  <si>
    <t>(mol/mol)</t>
  </si>
  <si>
    <t>&lt; 2.5</t>
  </si>
  <si>
    <t>&lt; 1</t>
  </si>
  <si>
    <t>&lt;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</si>
</sst>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Yu Gothic UI Semilight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0" fontId="0" fillId="0" borderId="0" xfId="0" applyBorder="1"/>
    <xf numFmtId="166" fontId="0" fillId="0" borderId="0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C12" sqref="C12"/>
    </sheetView>
  </sheetViews>
  <sheetFormatPr defaultRowHeight="14.4" x14ac:dyDescent="0.3"/>
  <cols>
    <col min="2" max="2" width="10.77734375" customWidth="1"/>
  </cols>
  <sheetData>
    <row r="1" spans="2:6" ht="15" thickBot="1" x14ac:dyDescent="0.35"/>
    <row r="2" spans="2:6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3">
      <c r="B3" s="2" t="s">
        <v>5</v>
      </c>
      <c r="C3" s="3">
        <v>40</v>
      </c>
      <c r="D3" s="3">
        <v>30</v>
      </c>
      <c r="E3" s="3">
        <v>34</v>
      </c>
      <c r="F3" s="3">
        <v>38</v>
      </c>
    </row>
    <row r="4" spans="2:6" x14ac:dyDescent="0.3">
      <c r="B4" s="2" t="s">
        <v>6</v>
      </c>
      <c r="C4" s="3">
        <v>27</v>
      </c>
      <c r="D4" s="3">
        <v>27</v>
      </c>
      <c r="E4" s="3">
        <v>30</v>
      </c>
      <c r="F4" s="3">
        <v>15</v>
      </c>
    </row>
    <row r="5" spans="2:6" x14ac:dyDescent="0.3">
      <c r="B5" s="2" t="s">
        <v>7</v>
      </c>
      <c r="C5" s="3">
        <v>20</v>
      </c>
      <c r="D5" s="3">
        <v>24</v>
      </c>
      <c r="E5" s="3">
        <v>21</v>
      </c>
      <c r="F5" s="3">
        <v>20</v>
      </c>
    </row>
    <row r="6" spans="2:6" x14ac:dyDescent="0.3">
      <c r="B6" s="2" t="s">
        <v>8</v>
      </c>
      <c r="C6" s="3">
        <v>13</v>
      </c>
      <c r="D6" s="3">
        <v>9</v>
      </c>
      <c r="E6" s="3">
        <v>8</v>
      </c>
      <c r="F6" s="3">
        <v>20</v>
      </c>
    </row>
    <row r="7" spans="2:6" ht="22.8" x14ac:dyDescent="0.3">
      <c r="B7" s="4" t="s">
        <v>9</v>
      </c>
      <c r="C7" s="5" t="s">
        <v>10</v>
      </c>
      <c r="D7" s="3">
        <v>7</v>
      </c>
      <c r="E7" s="3">
        <v>5</v>
      </c>
      <c r="F7" s="3">
        <v>5</v>
      </c>
    </row>
    <row r="8" spans="2:6" ht="34.799999999999997" thickBot="1" x14ac:dyDescent="0.35">
      <c r="B8" s="6" t="s">
        <v>11</v>
      </c>
      <c r="C8" s="7" t="s">
        <v>10</v>
      </c>
      <c r="D8" s="8">
        <v>3</v>
      </c>
      <c r="E8" s="8">
        <v>2</v>
      </c>
      <c r="F8" s="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workbookViewId="0">
      <selection activeCell="C6" sqref="C6"/>
    </sheetView>
  </sheetViews>
  <sheetFormatPr defaultRowHeight="14.4" x14ac:dyDescent="0.3"/>
  <sheetData>
    <row r="1" spans="2:28" ht="15" thickBot="1" x14ac:dyDescent="0.35"/>
    <row r="2" spans="2:28" ht="16.2" x14ac:dyDescent="0.3">
      <c r="B2" s="9" t="s">
        <v>12</v>
      </c>
      <c r="C2" s="9" t="s">
        <v>13</v>
      </c>
      <c r="D2" s="9" t="s">
        <v>14</v>
      </c>
      <c r="E2" s="10" t="s">
        <v>15</v>
      </c>
      <c r="F2" s="11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2" t="s">
        <v>27</v>
      </c>
      <c r="R2" s="12" t="s">
        <v>28</v>
      </c>
      <c r="S2" s="12" t="s">
        <v>29</v>
      </c>
      <c r="T2" s="12" t="s">
        <v>30</v>
      </c>
      <c r="U2" s="12" t="s">
        <v>31</v>
      </c>
      <c r="V2" s="12" t="s">
        <v>32</v>
      </c>
      <c r="W2" s="12" t="s">
        <v>33</v>
      </c>
      <c r="X2" s="13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</row>
    <row r="3" spans="2:28" ht="16.8" x14ac:dyDescent="0.3">
      <c r="B3" s="15"/>
      <c r="C3" s="15"/>
      <c r="D3" s="15"/>
      <c r="E3" s="16"/>
      <c r="F3" s="16"/>
      <c r="G3" s="17" t="s">
        <v>39</v>
      </c>
      <c r="H3" s="17" t="s">
        <v>40</v>
      </c>
      <c r="I3" s="17" t="s">
        <v>41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8" t="s">
        <v>42</v>
      </c>
      <c r="W3" s="17" t="s">
        <v>43</v>
      </c>
      <c r="X3" s="19" t="s">
        <v>44</v>
      </c>
      <c r="Y3" s="19" t="s">
        <v>45</v>
      </c>
      <c r="Z3" s="19" t="s">
        <v>45</v>
      </c>
      <c r="AA3" s="19" t="s">
        <v>45</v>
      </c>
      <c r="AB3" s="19"/>
    </row>
    <row r="4" spans="2:28" x14ac:dyDescent="0.3">
      <c r="B4" s="20" t="s">
        <v>1</v>
      </c>
      <c r="C4" s="21" t="s">
        <v>46</v>
      </c>
      <c r="D4" s="21" t="s">
        <v>47</v>
      </c>
      <c r="E4" s="21" t="s">
        <v>48</v>
      </c>
      <c r="F4" s="22">
        <v>6.5</v>
      </c>
      <c r="G4" s="22">
        <v>1620.3</v>
      </c>
      <c r="H4" s="22">
        <v>16.7</v>
      </c>
      <c r="I4" s="22">
        <v>16.399999999999999</v>
      </c>
      <c r="J4" s="21">
        <v>3.06</v>
      </c>
      <c r="K4" s="22">
        <v>202.06</v>
      </c>
      <c r="L4" s="22">
        <v>84.407999999999987</v>
      </c>
      <c r="M4" s="22">
        <v>116.786</v>
      </c>
      <c r="N4" s="22">
        <v>1.1566385239255925</v>
      </c>
      <c r="O4" s="22">
        <v>1098.3024</v>
      </c>
      <c r="P4" s="22">
        <v>59.287999999999997</v>
      </c>
      <c r="Q4" s="22">
        <v>58.215000000000003</v>
      </c>
      <c r="R4" s="22">
        <v>28.73</v>
      </c>
      <c r="S4" s="23">
        <v>1.012</v>
      </c>
      <c r="T4" s="24">
        <v>0.67800000000000005</v>
      </c>
      <c r="U4" s="5" t="s">
        <v>10</v>
      </c>
      <c r="V4" s="25">
        <v>900.24786885245908</v>
      </c>
      <c r="W4" s="22">
        <v>-0.54116582952664649</v>
      </c>
      <c r="X4" s="26">
        <v>3.0446414797410667E-2</v>
      </c>
      <c r="Y4" s="3">
        <v>2</v>
      </c>
      <c r="Z4" s="3">
        <v>8.6</v>
      </c>
      <c r="AA4" s="3">
        <v>14</v>
      </c>
      <c r="AB4" s="26">
        <v>0.70879999999999999</v>
      </c>
    </row>
    <row r="5" spans="2:28" x14ac:dyDescent="0.3">
      <c r="B5" s="27"/>
      <c r="C5" s="28" t="s">
        <v>49</v>
      </c>
      <c r="D5" s="28" t="s">
        <v>47</v>
      </c>
      <c r="E5" s="28" t="s">
        <v>48</v>
      </c>
      <c r="F5" s="29">
        <v>5.94</v>
      </c>
      <c r="G5" s="29">
        <v>701.4</v>
      </c>
      <c r="H5" s="29">
        <v>15.1</v>
      </c>
      <c r="I5" s="29">
        <v>47.9</v>
      </c>
      <c r="J5" s="28">
        <v>1.95</v>
      </c>
      <c r="K5" s="29">
        <v>102.38800000000001</v>
      </c>
      <c r="L5" s="29">
        <v>27.102</v>
      </c>
      <c r="M5" s="29">
        <v>53.123999999999995</v>
      </c>
      <c r="N5" s="29">
        <v>0.88180304514518537</v>
      </c>
      <c r="O5" s="29">
        <v>457.62600000000003</v>
      </c>
      <c r="P5" s="29">
        <v>29.863</v>
      </c>
      <c r="Q5" s="29">
        <v>30.427</v>
      </c>
      <c r="R5" s="29">
        <v>27.06</v>
      </c>
      <c r="S5" s="30">
        <v>2.141</v>
      </c>
      <c r="T5" s="31">
        <v>0.438</v>
      </c>
      <c r="U5" s="29">
        <v>1</v>
      </c>
      <c r="V5" s="32">
        <v>375.1032786885246</v>
      </c>
      <c r="W5" s="29">
        <v>-0.35103554432998546</v>
      </c>
      <c r="X5" s="26">
        <v>2.7791556220913751E-2</v>
      </c>
      <c r="Y5" s="3">
        <v>5.0999999999999996</v>
      </c>
      <c r="Z5" s="3" t="s">
        <v>10</v>
      </c>
      <c r="AA5" s="3" t="s">
        <v>10</v>
      </c>
      <c r="AB5" s="26" t="s">
        <v>10</v>
      </c>
    </row>
    <row r="6" spans="2:28" x14ac:dyDescent="0.3">
      <c r="B6" s="27"/>
      <c r="C6" s="28" t="s">
        <v>50</v>
      </c>
      <c r="D6" s="28" t="s">
        <v>47</v>
      </c>
      <c r="E6" s="28" t="s">
        <v>48</v>
      </c>
      <c r="F6" s="29">
        <v>6.43</v>
      </c>
      <c r="G6" s="29">
        <v>1067.3</v>
      </c>
      <c r="H6" s="29">
        <v>12.5</v>
      </c>
      <c r="I6" s="29">
        <v>19.899999999999999</v>
      </c>
      <c r="J6" s="28">
        <v>1.2</v>
      </c>
      <c r="K6" s="29">
        <v>123.28800000000001</v>
      </c>
      <c r="L6" s="29">
        <v>55.445999999999998</v>
      </c>
      <c r="M6" s="29">
        <v>114.376</v>
      </c>
      <c r="N6" s="29">
        <v>1.9796154820030536</v>
      </c>
      <c r="O6" s="29">
        <v>579.65960000000007</v>
      </c>
      <c r="P6" s="29">
        <v>53.838999999999992</v>
      </c>
      <c r="Q6" s="29">
        <v>138.73599999999999</v>
      </c>
      <c r="R6" s="29">
        <v>16.420000000000002</v>
      </c>
      <c r="S6" s="30">
        <v>1.548</v>
      </c>
      <c r="T6" s="31">
        <v>0.112</v>
      </c>
      <c r="U6" s="29">
        <v>0.6</v>
      </c>
      <c r="V6" s="32">
        <v>475.13081967213122</v>
      </c>
      <c r="W6" s="29">
        <v>-0.76210397535976726</v>
      </c>
      <c r="X6" s="26">
        <v>1.8074494470971269E-2</v>
      </c>
      <c r="Y6" s="3">
        <v>-3.4</v>
      </c>
      <c r="Z6" s="3" t="s">
        <v>10</v>
      </c>
      <c r="AA6" s="3" t="s">
        <v>10</v>
      </c>
      <c r="AB6" s="26" t="s">
        <v>10</v>
      </c>
    </row>
    <row r="7" spans="2:28" x14ac:dyDescent="0.3">
      <c r="B7" s="33"/>
      <c r="C7" s="34" t="s">
        <v>51</v>
      </c>
      <c r="D7" s="34" t="s">
        <v>47</v>
      </c>
      <c r="E7" s="34" t="s">
        <v>52</v>
      </c>
      <c r="F7" s="35">
        <v>7.49</v>
      </c>
      <c r="G7" s="35">
        <v>1109.4000000000001</v>
      </c>
      <c r="H7" s="35">
        <v>13.9</v>
      </c>
      <c r="I7" s="35">
        <v>-40.299999999999997</v>
      </c>
      <c r="J7" s="34">
        <v>8.31</v>
      </c>
      <c r="K7" s="35">
        <v>114.61799999999999</v>
      </c>
      <c r="L7" s="35">
        <v>79.731999999999999</v>
      </c>
      <c r="M7" s="35">
        <v>107.486</v>
      </c>
      <c r="N7" s="35">
        <v>2.3871626132082469</v>
      </c>
      <c r="O7" s="35">
        <v>549.15120000000002</v>
      </c>
      <c r="P7" s="35">
        <v>88.805000000000007</v>
      </c>
      <c r="Q7" s="35">
        <v>167.18199999999999</v>
      </c>
      <c r="R7" s="35">
        <v>15.49</v>
      </c>
      <c r="S7" s="36">
        <v>1.2999999999999999E-2</v>
      </c>
      <c r="T7" s="37">
        <v>6.6000000000000003E-2</v>
      </c>
      <c r="U7" s="34">
        <v>0.6</v>
      </c>
      <c r="V7" s="38">
        <v>450.12393442622954</v>
      </c>
      <c r="W7" s="35">
        <v>-1.8406699404308733</v>
      </c>
      <c r="X7" s="39">
        <v>9.6832646615142657E-3</v>
      </c>
      <c r="Y7" s="34">
        <v>-10.199999999999999</v>
      </c>
      <c r="Z7" s="34" t="s">
        <v>10</v>
      </c>
      <c r="AA7" s="34" t="s">
        <v>10</v>
      </c>
      <c r="AB7" s="39" t="s">
        <v>10</v>
      </c>
    </row>
    <row r="8" spans="2:28" x14ac:dyDescent="0.3">
      <c r="B8" s="40" t="s">
        <v>2</v>
      </c>
      <c r="C8" s="41" t="s">
        <v>53</v>
      </c>
      <c r="D8" s="28" t="s">
        <v>47</v>
      </c>
      <c r="E8" s="28" t="s">
        <v>48</v>
      </c>
      <c r="F8" s="29">
        <v>6.6</v>
      </c>
      <c r="G8" s="29">
        <v>3272.4</v>
      </c>
      <c r="H8" s="29">
        <v>17.899999999999999</v>
      </c>
      <c r="I8" s="29">
        <v>10.1</v>
      </c>
      <c r="J8" s="28">
        <v>1.04</v>
      </c>
      <c r="K8" s="29">
        <v>418.14</v>
      </c>
      <c r="L8" s="29">
        <v>89.722000000000008</v>
      </c>
      <c r="M8" s="29">
        <v>395.48</v>
      </c>
      <c r="N8" s="29">
        <v>2.3338661783248882</v>
      </c>
      <c r="O8" s="29">
        <v>1952.5376000000001</v>
      </c>
      <c r="P8" s="29">
        <v>141.46299999999999</v>
      </c>
      <c r="Q8" s="29">
        <v>272.786</v>
      </c>
      <c r="R8" s="29">
        <v>26.8</v>
      </c>
      <c r="S8" s="30">
        <v>5.3120000000000003</v>
      </c>
      <c r="T8" s="31">
        <v>8.5999999999999993E-2</v>
      </c>
      <c r="U8" s="5" t="s">
        <v>10</v>
      </c>
      <c r="V8" s="42">
        <v>1600.4406557377049</v>
      </c>
      <c r="W8" s="29">
        <v>-0.40314810368401699</v>
      </c>
      <c r="X8" s="26">
        <v>4.8472472694559635E-2</v>
      </c>
      <c r="Y8" s="3">
        <v>-5</v>
      </c>
      <c r="Z8" s="3" t="s">
        <v>10</v>
      </c>
      <c r="AA8" s="3" t="s">
        <v>10</v>
      </c>
      <c r="AB8" s="26">
        <v>0.708454390057216</v>
      </c>
    </row>
    <row r="9" spans="2:28" x14ac:dyDescent="0.3">
      <c r="B9" s="27"/>
      <c r="C9" s="28" t="s">
        <v>54</v>
      </c>
      <c r="D9" s="28" t="s">
        <v>47</v>
      </c>
      <c r="E9" s="28" t="s">
        <v>52</v>
      </c>
      <c r="F9" s="29">
        <v>7.33</v>
      </c>
      <c r="G9" s="29">
        <v>1664.9</v>
      </c>
      <c r="H9" s="29">
        <v>16.7</v>
      </c>
      <c r="I9" s="29">
        <v>-31.5</v>
      </c>
      <c r="J9" s="28">
        <v>5.53</v>
      </c>
      <c r="K9" s="29">
        <v>97.323999999999998</v>
      </c>
      <c r="L9" s="29">
        <v>37.99</v>
      </c>
      <c r="M9" s="29">
        <v>380.72</v>
      </c>
      <c r="N9" s="29">
        <v>0.96015939311939391</v>
      </c>
      <c r="O9" s="29">
        <v>732.2016000000001</v>
      </c>
      <c r="P9" s="29">
        <v>181.673</v>
      </c>
      <c r="Q9" s="29">
        <v>233.97399999999999</v>
      </c>
      <c r="R9" s="29">
        <v>15.99</v>
      </c>
      <c r="S9" s="30">
        <v>5.21E-2</v>
      </c>
      <c r="T9" s="31">
        <v>2.4E-2</v>
      </c>
      <c r="U9" s="5" t="s">
        <v>10</v>
      </c>
      <c r="V9" s="32">
        <v>600.16524590163942</v>
      </c>
      <c r="W9" s="29">
        <v>-1.5461722412541568</v>
      </c>
      <c r="X9" s="26">
        <v>1.3230376021686653E-2</v>
      </c>
      <c r="Y9" s="3">
        <v>-8</v>
      </c>
      <c r="Z9" s="3" t="s">
        <v>10</v>
      </c>
      <c r="AA9" s="3" t="s">
        <v>10</v>
      </c>
      <c r="AB9" s="26" t="s">
        <v>10</v>
      </c>
    </row>
    <row r="10" spans="2:28" x14ac:dyDescent="0.3">
      <c r="B10" s="27"/>
      <c r="C10" s="28" t="s">
        <v>55</v>
      </c>
      <c r="D10" s="28" t="s">
        <v>47</v>
      </c>
      <c r="E10" s="28" t="s">
        <v>52</v>
      </c>
      <c r="F10" s="29">
        <v>7.55</v>
      </c>
      <c r="G10" s="29">
        <v>1749.7</v>
      </c>
      <c r="H10" s="29">
        <v>16</v>
      </c>
      <c r="I10" s="29">
        <v>-44.6</v>
      </c>
      <c r="J10" s="28">
        <v>5.97</v>
      </c>
      <c r="K10" s="29">
        <v>114.01600000000001</v>
      </c>
      <c r="L10" s="29">
        <v>58.417999999999992</v>
      </c>
      <c r="M10" s="29">
        <v>353.2</v>
      </c>
      <c r="N10" s="29">
        <v>1.4182969592028298</v>
      </c>
      <c r="O10" s="29">
        <v>793.21840000000009</v>
      </c>
      <c r="P10" s="29">
        <v>202.47299999999998</v>
      </c>
      <c r="Q10" s="29">
        <v>226.983</v>
      </c>
      <c r="R10" s="29">
        <v>14.75</v>
      </c>
      <c r="S10" s="30">
        <v>3.3600000000000005E-2</v>
      </c>
      <c r="T10" s="31" t="s">
        <v>56</v>
      </c>
      <c r="U10" s="3">
        <v>1.4</v>
      </c>
      <c r="V10" s="42">
        <v>650.17901639344268</v>
      </c>
      <c r="W10" s="29">
        <v>-1.7375759463666984</v>
      </c>
      <c r="X10" s="26">
        <v>1.3809587983887185E-2</v>
      </c>
      <c r="Y10" s="3">
        <v>-11.5</v>
      </c>
      <c r="Z10" s="3" t="s">
        <v>10</v>
      </c>
      <c r="AA10" s="3" t="s">
        <v>10</v>
      </c>
      <c r="AB10" s="26" t="s">
        <v>10</v>
      </c>
    </row>
    <row r="11" spans="2:28" x14ac:dyDescent="0.3">
      <c r="B11" s="27"/>
      <c r="C11" s="28" t="s">
        <v>57</v>
      </c>
      <c r="D11" s="28" t="s">
        <v>47</v>
      </c>
      <c r="E11" s="28" t="s">
        <v>48</v>
      </c>
      <c r="F11" s="29">
        <v>6.47</v>
      </c>
      <c r="G11" s="29">
        <v>2670.1</v>
      </c>
      <c r="H11" s="29">
        <v>18.8</v>
      </c>
      <c r="I11" s="29">
        <v>17.3</v>
      </c>
      <c r="J11" s="28">
        <v>1.1399999999999999</v>
      </c>
      <c r="K11" s="29">
        <v>329.82</v>
      </c>
      <c r="L11" s="29">
        <v>76.225999999999999</v>
      </c>
      <c r="M11" s="29">
        <v>329.06</v>
      </c>
      <c r="N11" s="29">
        <v>2.1224452214034879</v>
      </c>
      <c r="O11" s="29">
        <v>1464.4032000000002</v>
      </c>
      <c r="P11" s="29">
        <v>115.633</v>
      </c>
      <c r="Q11" s="29">
        <v>352.86000000000007</v>
      </c>
      <c r="R11" s="29">
        <v>19.2</v>
      </c>
      <c r="S11" s="30">
        <v>2.2509999999999999</v>
      </c>
      <c r="T11" s="31">
        <v>5.2999999999999999E-2</v>
      </c>
      <c r="U11" s="5" t="s">
        <v>10</v>
      </c>
      <c r="V11" s="42">
        <v>1200.3304918032788</v>
      </c>
      <c r="W11" s="29">
        <v>-0.38738596952707205</v>
      </c>
      <c r="X11" s="26">
        <v>4.0613595431621546E-2</v>
      </c>
      <c r="Y11" s="3">
        <v>-4.5999999999999996</v>
      </c>
      <c r="Z11" s="3" t="s">
        <v>10</v>
      </c>
      <c r="AA11" s="3" t="s">
        <v>10</v>
      </c>
      <c r="AB11" s="26">
        <v>0.70881587654853095</v>
      </c>
    </row>
    <row r="12" spans="2:28" x14ac:dyDescent="0.3">
      <c r="B12" s="33"/>
      <c r="C12" s="34" t="s">
        <v>58</v>
      </c>
      <c r="D12" s="34" t="s">
        <v>47</v>
      </c>
      <c r="E12" s="34" t="s">
        <v>48</v>
      </c>
      <c r="F12" s="35">
        <v>6.91</v>
      </c>
      <c r="G12" s="35">
        <v>5835.3</v>
      </c>
      <c r="H12" s="35">
        <v>18.399999999999999</v>
      </c>
      <c r="I12" s="35">
        <v>-7.7</v>
      </c>
      <c r="J12" s="34">
        <v>0.86</v>
      </c>
      <c r="K12" s="35">
        <v>657.83999999999992</v>
      </c>
      <c r="L12" s="35">
        <v>212.56</v>
      </c>
      <c r="M12" s="35">
        <v>683.26</v>
      </c>
      <c r="N12" s="35">
        <v>17.556057424491602</v>
      </c>
      <c r="O12" s="35">
        <v>3355.924</v>
      </c>
      <c r="P12" s="35">
        <v>93.427999999999997</v>
      </c>
      <c r="Q12" s="35">
        <v>814.66200000000003</v>
      </c>
      <c r="R12" s="35">
        <v>13.27</v>
      </c>
      <c r="S12" s="36">
        <v>14.271000000000001</v>
      </c>
      <c r="T12" s="37">
        <v>0.152</v>
      </c>
      <c r="U12" s="34">
        <v>0.1</v>
      </c>
      <c r="V12" s="35">
        <v>2750.7573770491804</v>
      </c>
      <c r="W12" s="35">
        <v>-0.46138821979199063</v>
      </c>
      <c r="X12" s="39">
        <v>6.9184112925700245E-2</v>
      </c>
      <c r="Y12" s="34">
        <v>4.5</v>
      </c>
      <c r="Z12" s="34">
        <v>11.6</v>
      </c>
      <c r="AA12" s="34">
        <v>16.399999999999999</v>
      </c>
      <c r="AB12" s="39" t="s">
        <v>10</v>
      </c>
    </row>
    <row r="13" spans="2:28" x14ac:dyDescent="0.3">
      <c r="B13" s="40" t="s">
        <v>3</v>
      </c>
      <c r="C13" s="41" t="s">
        <v>59</v>
      </c>
      <c r="D13" s="41" t="s">
        <v>47</v>
      </c>
      <c r="E13" s="41" t="s">
        <v>48</v>
      </c>
      <c r="F13" s="43">
        <v>7.28</v>
      </c>
      <c r="G13" s="43">
        <v>1334.4</v>
      </c>
      <c r="H13" s="43">
        <v>18.5</v>
      </c>
      <c r="I13" s="43">
        <v>-28</v>
      </c>
      <c r="J13" s="41">
        <v>7.6</v>
      </c>
      <c r="K13" s="43">
        <v>76.524000000000001</v>
      </c>
      <c r="L13" s="43">
        <v>40.545999999999999</v>
      </c>
      <c r="M13" s="43">
        <v>269.14</v>
      </c>
      <c r="N13" s="43">
        <v>0.47684426177097211</v>
      </c>
      <c r="O13" s="43">
        <v>671.1848</v>
      </c>
      <c r="P13" s="43">
        <v>131.41900000000001</v>
      </c>
      <c r="Q13" s="43">
        <v>145.244</v>
      </c>
      <c r="R13" s="43">
        <v>19.57</v>
      </c>
      <c r="S13" s="44">
        <v>3.7919999999999998</v>
      </c>
      <c r="T13" s="31">
        <v>5.5E-2</v>
      </c>
      <c r="U13" s="3">
        <v>0.5</v>
      </c>
      <c r="V13" s="32">
        <v>550.15147540983605</v>
      </c>
      <c r="W13" s="43">
        <v>-1.5181688563071625</v>
      </c>
      <c r="X13" s="26">
        <v>1.2240748171060261E-2</v>
      </c>
      <c r="Y13" s="3">
        <v>-8.1</v>
      </c>
      <c r="Z13" s="3" t="s">
        <v>10</v>
      </c>
      <c r="AA13" s="3" t="s">
        <v>10</v>
      </c>
      <c r="AB13" s="26">
        <v>0.70945801492125204</v>
      </c>
    </row>
    <row r="14" spans="2:28" x14ac:dyDescent="0.3">
      <c r="B14" s="27"/>
      <c r="C14" s="28" t="s">
        <v>60</v>
      </c>
      <c r="D14" s="28" t="s">
        <v>47</v>
      </c>
      <c r="E14" s="28" t="s">
        <v>52</v>
      </c>
      <c r="F14" s="32">
        <v>7.83</v>
      </c>
      <c r="G14" s="45">
        <v>877.8</v>
      </c>
      <c r="H14" s="32">
        <v>18.3</v>
      </c>
      <c r="I14" s="32">
        <v>-61.1</v>
      </c>
      <c r="J14" s="46">
        <v>6.45</v>
      </c>
      <c r="K14" s="45">
        <v>88.21</v>
      </c>
      <c r="L14" s="29">
        <v>28.647999999999996</v>
      </c>
      <c r="M14" s="45">
        <v>142.63400000000001</v>
      </c>
      <c r="N14" s="45">
        <v>0.78685774061787839</v>
      </c>
      <c r="O14" s="45">
        <v>427.11760000000004</v>
      </c>
      <c r="P14" s="45">
        <v>60.184999999999995</v>
      </c>
      <c r="Q14" s="45">
        <v>130.33699999999999</v>
      </c>
      <c r="R14" s="29">
        <v>17.45</v>
      </c>
      <c r="S14" s="47">
        <v>9.0999999999999998E-2</v>
      </c>
      <c r="T14" s="31">
        <v>5.0000000000000001E-3</v>
      </c>
      <c r="U14" s="3">
        <v>0.4</v>
      </c>
      <c r="V14" s="48">
        <v>350.09639344262297</v>
      </c>
      <c r="W14" s="29">
        <v>-2.2577151283275074</v>
      </c>
      <c r="X14" s="26">
        <v>7.2274128346821636E-3</v>
      </c>
      <c r="Y14" s="3">
        <v>-6.9</v>
      </c>
      <c r="Z14" s="3" t="s">
        <v>10</v>
      </c>
      <c r="AA14" s="3" t="s">
        <v>10</v>
      </c>
      <c r="AB14" s="26" t="s">
        <v>10</v>
      </c>
    </row>
    <row r="15" spans="2:28" x14ac:dyDescent="0.3">
      <c r="B15" s="27"/>
      <c r="C15" s="28" t="s">
        <v>61</v>
      </c>
      <c r="D15" s="28" t="s">
        <v>47</v>
      </c>
      <c r="E15" s="49" t="s">
        <v>48</v>
      </c>
      <c r="F15" s="32">
        <v>6.47</v>
      </c>
      <c r="G15" s="45">
        <v>1986</v>
      </c>
      <c r="H15" s="32">
        <v>20.5</v>
      </c>
      <c r="I15" s="32">
        <v>17.399999999999999</v>
      </c>
      <c r="J15" s="46">
        <v>0.36</v>
      </c>
      <c r="K15" s="45">
        <v>266.58</v>
      </c>
      <c r="L15" s="29">
        <v>78.05</v>
      </c>
      <c r="M15" s="45">
        <v>176.52</v>
      </c>
      <c r="N15" s="45">
        <v>1.3221751329341684</v>
      </c>
      <c r="O15" s="45">
        <v>1342.3696</v>
      </c>
      <c r="P15" s="45">
        <v>35.037999999999997</v>
      </c>
      <c r="Q15" s="45">
        <v>86.054000000000002</v>
      </c>
      <c r="R15" s="29">
        <v>29.01</v>
      </c>
      <c r="S15" s="47">
        <v>6.4119999999999999</v>
      </c>
      <c r="T15" s="50">
        <v>0.85129999999999995</v>
      </c>
      <c r="U15" s="3">
        <v>1.7</v>
      </c>
      <c r="V15" s="48">
        <v>1100.3029508196721</v>
      </c>
      <c r="W15" s="29">
        <v>-0.40701562181357553</v>
      </c>
      <c r="X15" s="26">
        <v>3.7081928521562724E-2</v>
      </c>
      <c r="Y15" s="3" t="s">
        <v>10</v>
      </c>
      <c r="Z15" s="3">
        <v>12.3</v>
      </c>
      <c r="AA15" s="3">
        <v>10.199999999999999</v>
      </c>
      <c r="AB15" s="26">
        <v>0.70919351967054001</v>
      </c>
    </row>
    <row r="16" spans="2:28" x14ac:dyDescent="0.3">
      <c r="B16" s="27"/>
      <c r="C16" s="28" t="s">
        <v>62</v>
      </c>
      <c r="D16" s="28" t="s">
        <v>47</v>
      </c>
      <c r="E16" s="49" t="s">
        <v>48</v>
      </c>
      <c r="F16" s="32">
        <v>6.47</v>
      </c>
      <c r="G16" s="45">
        <v>2406.3000000000002</v>
      </c>
      <c r="H16" s="32">
        <v>20.7</v>
      </c>
      <c r="I16" s="32">
        <v>18</v>
      </c>
      <c r="J16" s="46">
        <v>0.28000000000000003</v>
      </c>
      <c r="K16" s="45">
        <v>334.22</v>
      </c>
      <c r="L16" s="29">
        <v>83.786000000000001</v>
      </c>
      <c r="M16" s="45">
        <v>212.89999999999998</v>
      </c>
      <c r="N16" s="45">
        <v>2.5719941787750362</v>
      </c>
      <c r="O16" s="45">
        <v>1586.4368000000002</v>
      </c>
      <c r="P16" s="45">
        <v>61.11099999999999</v>
      </c>
      <c r="Q16" s="45">
        <v>125.319</v>
      </c>
      <c r="R16" s="29">
        <v>32.21</v>
      </c>
      <c r="S16" s="47">
        <v>7.5119999999999996</v>
      </c>
      <c r="T16" s="50">
        <v>8.2000000000000003E-2</v>
      </c>
      <c r="U16" s="3">
        <v>0.3</v>
      </c>
      <c r="V16" s="48">
        <v>1300.3580327868854</v>
      </c>
      <c r="W16" s="29">
        <v>-0.33858816440674716</v>
      </c>
      <c r="X16" s="26">
        <v>4.3550356212583061E-2</v>
      </c>
      <c r="Y16" s="3">
        <v>-3.4</v>
      </c>
      <c r="Z16" s="3" t="s">
        <v>10</v>
      </c>
      <c r="AA16" s="3" t="s">
        <v>10</v>
      </c>
      <c r="AB16" s="26">
        <v>0.70920812813128797</v>
      </c>
    </row>
    <row r="17" spans="2:28" x14ac:dyDescent="0.3">
      <c r="B17" s="27"/>
      <c r="C17" s="28" t="s">
        <v>63</v>
      </c>
      <c r="D17" s="28" t="s">
        <v>47</v>
      </c>
      <c r="E17" s="49" t="s">
        <v>48</v>
      </c>
      <c r="F17" s="32">
        <v>6.53</v>
      </c>
      <c r="G17" s="45">
        <v>4490.2</v>
      </c>
      <c r="H17" s="29">
        <v>18.399999999999999</v>
      </c>
      <c r="I17" s="29">
        <v>14.6</v>
      </c>
      <c r="J17" s="46">
        <v>1.46</v>
      </c>
      <c r="K17" s="45">
        <v>359.18</v>
      </c>
      <c r="L17" s="29">
        <v>164.60399999999998</v>
      </c>
      <c r="M17" s="45">
        <v>738.37999999999988</v>
      </c>
      <c r="N17" s="45">
        <v>3.4509735717409709</v>
      </c>
      <c r="O17" s="45">
        <v>1952.5376000000001</v>
      </c>
      <c r="P17" s="45">
        <v>140.696</v>
      </c>
      <c r="Q17" s="45">
        <v>1131.2819999999999</v>
      </c>
      <c r="R17" s="29">
        <v>25.51</v>
      </c>
      <c r="S17" s="47">
        <v>4.4119999999999999</v>
      </c>
      <c r="T17" s="31">
        <v>6.4100000000000004E-2</v>
      </c>
      <c r="U17" s="3">
        <v>2.2000000000000002</v>
      </c>
      <c r="V17" s="42">
        <v>1600.4406557377049</v>
      </c>
      <c r="W17" s="29">
        <v>-0.34029177715234316</v>
      </c>
      <c r="X17" s="26">
        <v>5.074556880079488E-2</v>
      </c>
      <c r="Y17" s="3">
        <v>-9</v>
      </c>
      <c r="Z17" s="3" t="s">
        <v>10</v>
      </c>
      <c r="AA17" s="3" t="s">
        <v>10</v>
      </c>
      <c r="AB17" s="26" t="s">
        <v>10</v>
      </c>
    </row>
    <row r="18" spans="2:28" x14ac:dyDescent="0.3">
      <c r="B18" s="33"/>
      <c r="C18" s="34" t="s">
        <v>64</v>
      </c>
      <c r="D18" s="34" t="s">
        <v>47</v>
      </c>
      <c r="E18" s="51" t="s">
        <v>48</v>
      </c>
      <c r="F18" s="38">
        <v>6.78</v>
      </c>
      <c r="G18" s="52">
        <v>2264.1</v>
      </c>
      <c r="H18" s="38">
        <v>20.399999999999999</v>
      </c>
      <c r="I18" s="38">
        <v>0.6</v>
      </c>
      <c r="J18" s="53">
        <v>4.3</v>
      </c>
      <c r="K18" s="52">
        <v>314.36</v>
      </c>
      <c r="L18" s="35">
        <v>84.781999999999996</v>
      </c>
      <c r="M18" s="52">
        <v>205.45999999999998</v>
      </c>
      <c r="N18" s="52">
        <v>2.1917423519692676</v>
      </c>
      <c r="O18" s="52">
        <v>1464.4032000000002</v>
      </c>
      <c r="P18" s="52">
        <v>65.820999999999998</v>
      </c>
      <c r="Q18" s="52">
        <v>126.98099999999999</v>
      </c>
      <c r="R18" s="35">
        <v>31.05</v>
      </c>
      <c r="S18" s="54">
        <v>1.6319999999999999</v>
      </c>
      <c r="T18" s="55">
        <v>2.41E-2</v>
      </c>
      <c r="U18" s="34">
        <v>0.5</v>
      </c>
      <c r="V18" s="56">
        <v>1200.3304918032788</v>
      </c>
      <c r="W18" s="35">
        <v>-0.68384062037618754</v>
      </c>
      <c r="X18" s="39">
        <v>3.1997123071360753E-2</v>
      </c>
      <c r="Y18" s="34">
        <v>-2.6</v>
      </c>
      <c r="Z18" s="34">
        <v>9.4</v>
      </c>
      <c r="AA18" s="34">
        <v>12</v>
      </c>
      <c r="AB18" s="39" t="s">
        <v>10</v>
      </c>
    </row>
    <row r="19" spans="2:28" x14ac:dyDescent="0.3">
      <c r="B19" s="40" t="s">
        <v>4</v>
      </c>
      <c r="C19" s="57" t="s">
        <v>65</v>
      </c>
      <c r="D19" s="41" t="s">
        <v>47</v>
      </c>
      <c r="E19" s="57" t="s">
        <v>48</v>
      </c>
      <c r="F19" s="58">
        <v>6.78</v>
      </c>
      <c r="G19" s="59">
        <v>3121.3</v>
      </c>
      <c r="H19" s="58">
        <v>18.100000000000001</v>
      </c>
      <c r="I19" s="58">
        <v>0.1</v>
      </c>
      <c r="J19" s="41">
        <v>0.04</v>
      </c>
      <c r="K19" s="43">
        <v>167.892</v>
      </c>
      <c r="L19" s="43">
        <v>247.86000000000004</v>
      </c>
      <c r="M19" s="59">
        <v>363.94</v>
      </c>
      <c r="N19" s="59">
        <v>1.8145494816910195</v>
      </c>
      <c r="O19" s="59">
        <v>2013.5544000000002</v>
      </c>
      <c r="P19" s="59">
        <v>81.411000000000001</v>
      </c>
      <c r="Q19" s="59">
        <v>244.77600000000001</v>
      </c>
      <c r="R19" s="43">
        <v>34.54</v>
      </c>
      <c r="S19" s="60">
        <v>5.4710000000000001</v>
      </c>
      <c r="T19" s="61">
        <v>2.7170000000000001</v>
      </c>
      <c r="U19" s="41">
        <v>3.3</v>
      </c>
      <c r="V19" s="62">
        <v>1650.4544262295085</v>
      </c>
      <c r="W19" s="43">
        <v>-0.56507172981095144</v>
      </c>
      <c r="X19" s="26">
        <v>4.4275691110850508E-2</v>
      </c>
      <c r="Y19" s="3">
        <v>-3.4</v>
      </c>
      <c r="Z19" s="3" t="s">
        <v>10</v>
      </c>
      <c r="AA19" s="3" t="s">
        <v>10</v>
      </c>
      <c r="AB19" s="26">
        <v>0.71146583627206283</v>
      </c>
    </row>
    <row r="20" spans="2:28" x14ac:dyDescent="0.3">
      <c r="B20" s="27"/>
      <c r="C20" s="49" t="s">
        <v>66</v>
      </c>
      <c r="D20" s="28" t="s">
        <v>47</v>
      </c>
      <c r="E20" s="49" t="s">
        <v>48</v>
      </c>
      <c r="F20" s="32">
        <v>6.89</v>
      </c>
      <c r="G20" s="45">
        <v>1895.4</v>
      </c>
      <c r="H20" s="32">
        <v>17.3</v>
      </c>
      <c r="I20" s="32">
        <v>-6.5</v>
      </c>
      <c r="J20" s="28">
        <v>1.1399999999999999</v>
      </c>
      <c r="K20" s="29">
        <v>131.398</v>
      </c>
      <c r="L20" s="29">
        <v>68.37</v>
      </c>
      <c r="M20" s="45">
        <v>315.82</v>
      </c>
      <c r="N20" s="45">
        <v>6.8985352304320138</v>
      </c>
      <c r="O20" s="45">
        <v>1159.3192000000001</v>
      </c>
      <c r="P20" s="45">
        <v>51.005999999999993</v>
      </c>
      <c r="Q20" s="45">
        <v>162.614</v>
      </c>
      <c r="R20" s="29">
        <v>37.69</v>
      </c>
      <c r="S20" s="47">
        <v>1.2909999999999999</v>
      </c>
      <c r="T20" s="50">
        <v>0.872</v>
      </c>
      <c r="U20" s="63" t="s">
        <v>10</v>
      </c>
      <c r="V20" s="29">
        <v>950.26163934426245</v>
      </c>
      <c r="W20" s="29">
        <v>-0.90399175644810392</v>
      </c>
      <c r="X20" s="26">
        <v>2.429705330777155E-2</v>
      </c>
      <c r="Y20" s="3">
        <v>0.2</v>
      </c>
      <c r="Z20" s="3" t="s">
        <v>10</v>
      </c>
      <c r="AA20" s="3" t="s">
        <v>10</v>
      </c>
      <c r="AB20" s="26" t="s">
        <v>10</v>
      </c>
    </row>
    <row r="21" spans="2:28" x14ac:dyDescent="0.3">
      <c r="B21" s="27"/>
      <c r="C21" s="49" t="s">
        <v>67</v>
      </c>
      <c r="D21" s="28" t="s">
        <v>47</v>
      </c>
      <c r="E21" s="49" t="s">
        <v>52</v>
      </c>
      <c r="F21" s="32">
        <v>7.92</v>
      </c>
      <c r="G21" s="45">
        <v>344.3</v>
      </c>
      <c r="H21" s="32">
        <v>16.3</v>
      </c>
      <c r="I21" s="32">
        <v>-68</v>
      </c>
      <c r="J21" s="28">
        <v>8.82</v>
      </c>
      <c r="K21" s="29">
        <v>59.29</v>
      </c>
      <c r="L21" s="29">
        <v>12.869</v>
      </c>
      <c r="M21" s="45">
        <v>13.933199999999999</v>
      </c>
      <c r="N21" s="45">
        <v>0.22236260911599737</v>
      </c>
      <c r="O21" s="45">
        <v>244.06720000000001</v>
      </c>
      <c r="P21" s="45">
        <v>5.024</v>
      </c>
      <c r="Q21" s="45">
        <v>8.907</v>
      </c>
      <c r="R21" s="29">
        <v>23.32</v>
      </c>
      <c r="S21" s="47">
        <v>0.02</v>
      </c>
      <c r="T21" s="50">
        <v>5.0000000000000001E-3</v>
      </c>
      <c r="U21" s="28">
        <v>0.1</v>
      </c>
      <c r="V21" s="48">
        <v>200.05508196721311</v>
      </c>
      <c r="W21" s="29">
        <v>-2.584333115593672</v>
      </c>
      <c r="X21" s="26">
        <v>4.1141218975959482E-3</v>
      </c>
      <c r="Y21" s="3">
        <v>-13.1</v>
      </c>
      <c r="Z21" s="3" t="s">
        <v>10</v>
      </c>
      <c r="AA21" s="3" t="s">
        <v>10</v>
      </c>
      <c r="AB21" s="26" t="s">
        <v>10</v>
      </c>
    </row>
    <row r="22" spans="2:28" x14ac:dyDescent="0.3">
      <c r="B22" s="33"/>
      <c r="C22" s="51" t="s">
        <v>68</v>
      </c>
      <c r="D22" s="34" t="s">
        <v>47</v>
      </c>
      <c r="E22" s="51" t="s">
        <v>48</v>
      </c>
      <c r="F22" s="52">
        <v>6.73</v>
      </c>
      <c r="G22" s="52">
        <v>1815.6</v>
      </c>
      <c r="H22" s="35">
        <v>17.600000000000001</v>
      </c>
      <c r="I22" s="35">
        <v>1.5</v>
      </c>
      <c r="J22" s="34">
        <v>0.11</v>
      </c>
      <c r="K22" s="35">
        <v>4.306</v>
      </c>
      <c r="L22" s="35">
        <v>105.47999999999999</v>
      </c>
      <c r="M22" s="52">
        <v>334.94</v>
      </c>
      <c r="N22" s="52">
        <v>1.6194821769744465</v>
      </c>
      <c r="O22" s="52">
        <v>1220.336</v>
      </c>
      <c r="P22" s="52">
        <v>45.017000000000003</v>
      </c>
      <c r="Q22" s="52">
        <v>103.965</v>
      </c>
      <c r="R22" s="35">
        <v>43.38</v>
      </c>
      <c r="S22" s="54">
        <v>1.5880000000000001</v>
      </c>
      <c r="T22" s="37">
        <v>1.4370000000000001</v>
      </c>
      <c r="U22" s="34">
        <v>0.7</v>
      </c>
      <c r="V22" s="56">
        <v>1000.2754098360656</v>
      </c>
      <c r="W22" s="35">
        <v>-0.71730193193654579</v>
      </c>
      <c r="X22" s="39">
        <v>2.8065967505203345E-2</v>
      </c>
      <c r="Y22" s="34">
        <v>-2.8</v>
      </c>
      <c r="Z22" s="34">
        <v>13.5</v>
      </c>
      <c r="AA22" s="34">
        <v>30</v>
      </c>
      <c r="AB22" s="39" t="s">
        <v>10</v>
      </c>
    </row>
    <row r="23" spans="2:28" x14ac:dyDescent="0.3">
      <c r="B23" s="40" t="s">
        <v>69</v>
      </c>
      <c r="C23" s="41" t="s">
        <v>70</v>
      </c>
      <c r="D23" s="41" t="s">
        <v>71</v>
      </c>
      <c r="E23" s="57" t="s">
        <v>48</v>
      </c>
      <c r="F23" s="43">
        <v>6.2</v>
      </c>
      <c r="G23" s="43">
        <v>2067.3000000000002</v>
      </c>
      <c r="H23" s="43">
        <v>16.2</v>
      </c>
      <c r="I23" s="43">
        <v>22.2</v>
      </c>
      <c r="J23" s="41">
        <v>0.38</v>
      </c>
      <c r="K23" s="43">
        <v>303.98</v>
      </c>
      <c r="L23" s="43">
        <v>99.804000000000002</v>
      </c>
      <c r="M23" s="43">
        <v>108.08399999999999</v>
      </c>
      <c r="N23" s="43">
        <v>5.706012793395109</v>
      </c>
      <c r="O23" s="43">
        <v>1464.4032000000002</v>
      </c>
      <c r="P23" s="43">
        <v>30.478000000000002</v>
      </c>
      <c r="Q23" s="43">
        <v>54.764000000000003</v>
      </c>
      <c r="R23" s="43">
        <v>17.46</v>
      </c>
      <c r="S23" s="44">
        <v>2.786</v>
      </c>
      <c r="T23" s="64">
        <v>6.9000000000000006E-2</v>
      </c>
      <c r="U23" s="41">
        <v>0.2</v>
      </c>
      <c r="V23" s="43">
        <v>1200.3304918032788</v>
      </c>
      <c r="W23" s="43">
        <v>-0.12325925196577389</v>
      </c>
      <c r="X23" s="26">
        <v>5.7099417280609605E-2</v>
      </c>
      <c r="Y23" s="3">
        <v>3.8</v>
      </c>
      <c r="Z23" s="3">
        <v>12.4</v>
      </c>
      <c r="AA23" s="3">
        <v>26.2</v>
      </c>
      <c r="AB23" s="26">
        <v>0.71183757439228701</v>
      </c>
    </row>
    <row r="24" spans="2:28" x14ac:dyDescent="0.3">
      <c r="B24" s="33"/>
      <c r="C24" s="34" t="s">
        <v>72</v>
      </c>
      <c r="D24" s="34" t="s">
        <v>71</v>
      </c>
      <c r="E24" s="51" t="s">
        <v>52</v>
      </c>
      <c r="F24" s="35">
        <v>8.26</v>
      </c>
      <c r="G24" s="35">
        <v>278.3</v>
      </c>
      <c r="H24" s="35">
        <v>13</v>
      </c>
      <c r="I24" s="35">
        <v>-83.5</v>
      </c>
      <c r="J24" s="34">
        <v>7.24</v>
      </c>
      <c r="K24" s="35">
        <v>43.286000000000001</v>
      </c>
      <c r="L24" s="35">
        <v>16.377600000000001</v>
      </c>
      <c r="M24" s="35">
        <v>6.5498000000000003</v>
      </c>
      <c r="N24" s="35">
        <v>0.26283495701859161</v>
      </c>
      <c r="O24" s="35">
        <v>195.25376000000003</v>
      </c>
      <c r="P24" s="35">
        <v>5.2039999999999997</v>
      </c>
      <c r="Q24" s="35">
        <v>11.302</v>
      </c>
      <c r="R24" s="35">
        <v>19.579999999999998</v>
      </c>
      <c r="S24" s="36">
        <v>0.09</v>
      </c>
      <c r="T24" s="37">
        <v>7.0000000000000001E-3</v>
      </c>
      <c r="U24" s="34">
        <v>0.6</v>
      </c>
      <c r="V24" s="38">
        <v>160.04406557377052</v>
      </c>
      <c r="W24" s="35">
        <v>-3.0363915593423885</v>
      </c>
      <c r="X24" s="39">
        <v>3.2448454556145822E-3</v>
      </c>
      <c r="Y24" s="34">
        <v>-12.7</v>
      </c>
      <c r="Z24" s="34" t="s">
        <v>10</v>
      </c>
      <c r="AA24" s="34" t="s">
        <v>10</v>
      </c>
      <c r="AB24" s="39" t="s">
        <v>10</v>
      </c>
    </row>
    <row r="25" spans="2:28" x14ac:dyDescent="0.3">
      <c r="B25" s="65" t="s">
        <v>73</v>
      </c>
      <c r="C25" s="28" t="s">
        <v>74</v>
      </c>
      <c r="D25" s="28" t="s">
        <v>71</v>
      </c>
      <c r="E25" s="49" t="s">
        <v>48</v>
      </c>
      <c r="F25" s="29">
        <v>7.03</v>
      </c>
      <c r="G25" s="29">
        <v>3293.2</v>
      </c>
      <c r="H25" s="29">
        <v>18.899999999999999</v>
      </c>
      <c r="I25" s="29">
        <v>-15.3</v>
      </c>
      <c r="J25" s="28">
        <v>6.56</v>
      </c>
      <c r="K25" s="29">
        <v>414.12000000000006</v>
      </c>
      <c r="L25" s="29">
        <v>139.50399999999999</v>
      </c>
      <c r="M25" s="29">
        <v>304.82</v>
      </c>
      <c r="N25" s="29">
        <v>3.2830839192496861</v>
      </c>
      <c r="O25" s="29">
        <v>2135.5880000000002</v>
      </c>
      <c r="P25" s="29">
        <v>65.096999999999994</v>
      </c>
      <c r="Q25" s="29">
        <v>230.81800000000001</v>
      </c>
      <c r="R25" s="29">
        <v>13.84</v>
      </c>
      <c r="S25" s="30">
        <v>6.0679999999999996</v>
      </c>
      <c r="T25" s="31">
        <v>9.4E-2</v>
      </c>
      <c r="U25" s="5" t="s">
        <v>10</v>
      </c>
      <c r="V25" s="32">
        <v>1750.4819672131148</v>
      </c>
      <c r="W25" s="29">
        <v>-0.78611055662361162</v>
      </c>
      <c r="X25" s="26">
        <v>4.1613149541022569E-2</v>
      </c>
      <c r="Y25" s="3">
        <v>3.8</v>
      </c>
      <c r="Z25" s="3" t="s">
        <v>10</v>
      </c>
      <c r="AA25" s="3" t="s">
        <v>10</v>
      </c>
      <c r="AB25" s="26">
        <v>0.70935081904297803</v>
      </c>
    </row>
    <row r="26" spans="2:28" x14ac:dyDescent="0.3">
      <c r="B26" s="65"/>
      <c r="C26" s="49" t="s">
        <v>75</v>
      </c>
      <c r="D26" s="28" t="s">
        <v>71</v>
      </c>
      <c r="E26" s="49" t="s">
        <v>48</v>
      </c>
      <c r="F26" s="29">
        <v>6.88</v>
      </c>
      <c r="G26" s="45">
        <v>25433.9</v>
      </c>
      <c r="H26" s="29">
        <v>16.5</v>
      </c>
      <c r="I26" s="29">
        <v>-6.4</v>
      </c>
      <c r="J26" s="28">
        <v>1.02</v>
      </c>
      <c r="K26" s="29">
        <v>436.68900000000002</v>
      </c>
      <c r="L26" s="45">
        <v>122.132625</v>
      </c>
      <c r="M26" s="45">
        <v>7038</v>
      </c>
      <c r="N26" s="45">
        <v>759</v>
      </c>
      <c r="O26" s="45">
        <v>5979.6464000000005</v>
      </c>
      <c r="P26" s="45">
        <v>108.0675</v>
      </c>
      <c r="Q26" s="45">
        <v>10990.43</v>
      </c>
      <c r="R26" s="29">
        <v>60.12</v>
      </c>
      <c r="S26" s="47">
        <v>24.881</v>
      </c>
      <c r="T26" s="31">
        <v>0.109</v>
      </c>
      <c r="U26" s="5" t="s">
        <v>10</v>
      </c>
      <c r="V26" s="42">
        <v>4901.3495081967212</v>
      </c>
      <c r="W26" s="29">
        <v>-0.2673447041586941</v>
      </c>
      <c r="X26" s="26">
        <v>0.12152923437918264</v>
      </c>
      <c r="Y26" s="3">
        <v>-1.1000000000000001</v>
      </c>
      <c r="Z26" s="3" t="s">
        <v>10</v>
      </c>
      <c r="AA26" s="3" t="s">
        <v>10</v>
      </c>
      <c r="AB26" s="26">
        <v>0.70879999999999999</v>
      </c>
    </row>
    <row r="27" spans="2:28" ht="15" thickBot="1" x14ac:dyDescent="0.35">
      <c r="B27" s="66"/>
      <c r="C27" s="67" t="s">
        <v>76</v>
      </c>
      <c r="D27" s="8" t="s">
        <v>71</v>
      </c>
      <c r="E27" s="67" t="s">
        <v>48</v>
      </c>
      <c r="F27" s="68">
        <v>6.44</v>
      </c>
      <c r="G27" s="69">
        <v>2540.1999999999998</v>
      </c>
      <c r="H27" s="68">
        <v>22.7</v>
      </c>
      <c r="I27" s="68">
        <v>20</v>
      </c>
      <c r="J27" s="8">
        <v>0.93</v>
      </c>
      <c r="K27" s="68">
        <v>301.45999999999998</v>
      </c>
      <c r="L27" s="69">
        <v>80.146000000000001</v>
      </c>
      <c r="M27" s="69">
        <v>314.84000000000003</v>
      </c>
      <c r="N27" s="69">
        <v>18.425506991352567</v>
      </c>
      <c r="O27" s="69">
        <v>1464.4032000000002</v>
      </c>
      <c r="P27" s="69">
        <v>86.043000000000006</v>
      </c>
      <c r="Q27" s="69">
        <v>275.02</v>
      </c>
      <c r="R27" s="68">
        <v>102.58</v>
      </c>
      <c r="S27" s="70">
        <v>2.7829999999999999</v>
      </c>
      <c r="T27" s="71">
        <v>4.2619999999999996</v>
      </c>
      <c r="U27" s="8">
        <v>0.3</v>
      </c>
      <c r="V27" s="72">
        <v>1200.3304918032788</v>
      </c>
      <c r="W27" s="68">
        <v>-0.33051801668979941</v>
      </c>
      <c r="X27" s="73">
        <v>4.0856526331575965E-2</v>
      </c>
      <c r="Y27" s="8" t="s">
        <v>10</v>
      </c>
      <c r="Z27" s="8">
        <v>9.1999999999999993</v>
      </c>
      <c r="AA27" s="8">
        <v>12.6</v>
      </c>
      <c r="AB27" s="73" t="s">
        <v>10</v>
      </c>
    </row>
    <row r="28" spans="2:28" ht="16.2" x14ac:dyDescent="0.3">
      <c r="B28" s="74" t="s">
        <v>77</v>
      </c>
      <c r="C28" s="74"/>
      <c r="D28" s="74"/>
      <c r="E28" s="74"/>
      <c r="F28" s="74"/>
      <c r="G28" s="74"/>
      <c r="H28" s="28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32"/>
      <c r="X28" s="75"/>
      <c r="Y28" s="75"/>
      <c r="Z28" s="75"/>
      <c r="AA28" s="75"/>
    </row>
    <row r="29" spans="2:28" ht="16.2" x14ac:dyDescent="0.3">
      <c r="B29" t="s">
        <v>78</v>
      </c>
      <c r="H29" s="3"/>
      <c r="U29" s="49"/>
      <c r="W29" s="32"/>
      <c r="X29" s="75"/>
      <c r="Y29" s="75"/>
      <c r="Z29" s="75"/>
      <c r="AA29" s="75"/>
    </row>
  </sheetData>
  <mergeCells count="11">
    <mergeCell ref="B8:B12"/>
    <mergeCell ref="B13:B18"/>
    <mergeCell ref="B19:B22"/>
    <mergeCell ref="B23:B24"/>
    <mergeCell ref="B25:B27"/>
    <mergeCell ref="B2:B3"/>
    <mergeCell ref="C2:C3"/>
    <mergeCell ref="D2:D3"/>
    <mergeCell ref="E2:E3"/>
    <mergeCell ref="F2:F3"/>
    <mergeCell ref="B4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topLeftCell="A16" workbookViewId="0">
      <selection activeCell="B2" sqref="B2:O44"/>
    </sheetView>
  </sheetViews>
  <sheetFormatPr defaultRowHeight="14.4" x14ac:dyDescent="0.3"/>
  <sheetData>
    <row r="1" spans="2:15" ht="15" thickBot="1" x14ac:dyDescent="0.35"/>
    <row r="2" spans="2:15" ht="16.2" x14ac:dyDescent="0.3">
      <c r="B2" s="9" t="s">
        <v>12</v>
      </c>
      <c r="C2" s="9" t="s">
        <v>13</v>
      </c>
      <c r="D2" s="9" t="s">
        <v>14</v>
      </c>
      <c r="E2" s="11" t="s">
        <v>16</v>
      </c>
      <c r="F2" s="12" t="s">
        <v>17</v>
      </c>
      <c r="G2" s="12" t="s">
        <v>21</v>
      </c>
      <c r="H2" s="12" t="s">
        <v>22</v>
      </c>
      <c r="I2" s="12" t="s">
        <v>23</v>
      </c>
      <c r="J2" s="12" t="s">
        <v>24</v>
      </c>
      <c r="K2" s="12" t="s">
        <v>25</v>
      </c>
      <c r="L2" s="12" t="s">
        <v>26</v>
      </c>
      <c r="M2" s="12" t="s">
        <v>27</v>
      </c>
      <c r="N2" s="12" t="s">
        <v>32</v>
      </c>
      <c r="O2" s="12" t="s">
        <v>79</v>
      </c>
    </row>
    <row r="3" spans="2:15" ht="15" x14ac:dyDescent="0.3">
      <c r="B3" s="15"/>
      <c r="C3" s="15"/>
      <c r="D3" s="15"/>
      <c r="E3" s="16"/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8" t="s">
        <v>42</v>
      </c>
      <c r="O3" s="17" t="s">
        <v>43</v>
      </c>
    </row>
    <row r="4" spans="2:15" x14ac:dyDescent="0.3">
      <c r="B4" s="20" t="s">
        <v>1</v>
      </c>
      <c r="C4" s="21" t="s">
        <v>80</v>
      </c>
      <c r="D4" s="21" t="s">
        <v>47</v>
      </c>
      <c r="E4" s="22">
        <v>7.28</v>
      </c>
      <c r="F4" s="22">
        <v>752.7</v>
      </c>
      <c r="G4" s="22">
        <v>94.183300000000017</v>
      </c>
      <c r="H4" s="22">
        <v>43.749000000000002</v>
      </c>
      <c r="I4" s="22">
        <v>40.921666000000002</v>
      </c>
      <c r="J4" s="22">
        <v>1.172949</v>
      </c>
      <c r="K4" s="22">
        <v>390.40000000000003</v>
      </c>
      <c r="L4" s="22">
        <v>92.697900000000004</v>
      </c>
      <c r="M4" s="22">
        <v>60.270100000000006</v>
      </c>
      <c r="N4" s="22">
        <v>320</v>
      </c>
      <c r="O4" s="22">
        <v>-1.7398</v>
      </c>
    </row>
    <row r="5" spans="2:15" x14ac:dyDescent="0.3">
      <c r="B5" s="27"/>
      <c r="C5" s="28" t="s">
        <v>81</v>
      </c>
      <c r="D5" s="28" t="s">
        <v>47</v>
      </c>
      <c r="E5" s="29">
        <v>7.14</v>
      </c>
      <c r="F5" s="29">
        <v>1112.0999999999999</v>
      </c>
      <c r="G5" s="29">
        <v>130.2535</v>
      </c>
      <c r="H5" s="29">
        <v>43.749000000000002</v>
      </c>
      <c r="I5" s="29">
        <v>119.54644</v>
      </c>
      <c r="J5" s="29">
        <v>1.5639320000000001</v>
      </c>
      <c r="K5" s="29">
        <v>420.90000000000003</v>
      </c>
      <c r="L5" s="29">
        <v>196.92299999999997</v>
      </c>
      <c r="M5" s="29">
        <v>148.90260000000001</v>
      </c>
      <c r="N5" s="29">
        <v>345</v>
      </c>
      <c r="O5" s="29">
        <v>-1.5155000000000001</v>
      </c>
    </row>
    <row r="6" spans="2:15" x14ac:dyDescent="0.3">
      <c r="B6" s="27"/>
      <c r="C6" s="28" t="s">
        <v>82</v>
      </c>
      <c r="D6" s="28" t="s">
        <v>47</v>
      </c>
      <c r="E6" s="29">
        <v>8.07</v>
      </c>
      <c r="F6" s="29">
        <v>593.45000000000005</v>
      </c>
      <c r="G6" s="29">
        <v>114.22230000000002</v>
      </c>
      <c r="H6" s="29">
        <v>38.888000000000005</v>
      </c>
      <c r="I6" s="29">
        <v>24.139185000000001</v>
      </c>
      <c r="J6" s="29">
        <v>1.172949</v>
      </c>
      <c r="K6" s="29">
        <v>280.59999999999997</v>
      </c>
      <c r="L6" s="29">
        <v>180.11250000000001</v>
      </c>
      <c r="M6" s="29">
        <v>53.179500000000004</v>
      </c>
      <c r="N6" s="29">
        <v>229.99999999999997</v>
      </c>
      <c r="O6" s="29">
        <v>-2.702</v>
      </c>
    </row>
    <row r="7" spans="2:15" x14ac:dyDescent="0.3">
      <c r="B7" s="27"/>
      <c r="C7" s="28" t="s">
        <v>83</v>
      </c>
      <c r="D7" s="28" t="s">
        <v>47</v>
      </c>
      <c r="E7" s="29">
        <v>7.58</v>
      </c>
      <c r="F7" s="29">
        <v>336</v>
      </c>
      <c r="G7" s="29">
        <v>62.120900000000006</v>
      </c>
      <c r="H7" s="29">
        <v>19.444000000000003</v>
      </c>
      <c r="I7" s="29">
        <v>22.300008999999999</v>
      </c>
      <c r="J7" s="29">
        <v>0.78196600000000005</v>
      </c>
      <c r="K7" s="29">
        <v>262.3</v>
      </c>
      <c r="L7" s="29">
        <v>38.424000000000007</v>
      </c>
      <c r="M7" s="29">
        <v>17.726500000000001</v>
      </c>
      <c r="N7" s="29">
        <v>215</v>
      </c>
      <c r="O7" s="29">
        <v>-2.1996000000000002</v>
      </c>
    </row>
    <row r="8" spans="2:15" x14ac:dyDescent="0.3">
      <c r="B8" s="27"/>
      <c r="C8" s="28" t="s">
        <v>84</v>
      </c>
      <c r="D8" s="28" t="s">
        <v>47</v>
      </c>
      <c r="E8" s="29">
        <v>7.9</v>
      </c>
      <c r="F8" s="29">
        <v>419.2</v>
      </c>
      <c r="G8" s="29">
        <v>54.105300000000007</v>
      </c>
      <c r="H8" s="29">
        <v>25.520250000000001</v>
      </c>
      <c r="I8" s="29">
        <v>34.024755999999996</v>
      </c>
      <c r="J8" s="29">
        <v>0.39098300000000002</v>
      </c>
      <c r="K8" s="29">
        <v>286.7</v>
      </c>
      <c r="L8" s="29">
        <v>33.620999999999995</v>
      </c>
      <c r="M8" s="29">
        <v>28.362400000000004</v>
      </c>
      <c r="N8" s="29">
        <v>235</v>
      </c>
      <c r="O8" s="29">
        <v>-2.4672999999999998</v>
      </c>
    </row>
    <row r="9" spans="2:15" x14ac:dyDescent="0.3">
      <c r="B9" s="27"/>
      <c r="C9" s="28" t="s">
        <v>85</v>
      </c>
      <c r="D9" s="28" t="s">
        <v>47</v>
      </c>
      <c r="E9" s="29">
        <v>7.51</v>
      </c>
      <c r="F9" s="29">
        <v>492.7</v>
      </c>
      <c r="G9" s="29">
        <v>66.128699999999995</v>
      </c>
      <c r="H9" s="29">
        <v>36.457499999999996</v>
      </c>
      <c r="I9" s="29">
        <v>39.08249</v>
      </c>
      <c r="J9" s="29">
        <v>0.78196600000000005</v>
      </c>
      <c r="K9" s="29">
        <v>274.5</v>
      </c>
      <c r="L9" s="29">
        <v>96.06</v>
      </c>
      <c r="M9" s="29">
        <v>49.6342</v>
      </c>
      <c r="N9" s="29">
        <v>225</v>
      </c>
      <c r="O9" s="29">
        <v>-2.0870000000000002</v>
      </c>
    </row>
    <row r="10" spans="2:15" x14ac:dyDescent="0.3">
      <c r="B10" s="27"/>
      <c r="C10" s="28" t="s">
        <v>86</v>
      </c>
      <c r="D10" s="28" t="s">
        <v>47</v>
      </c>
      <c r="E10" s="29">
        <v>7.7</v>
      </c>
      <c r="F10" s="29">
        <v>1862.6</v>
      </c>
      <c r="G10" s="29">
        <v>200.39000000000001</v>
      </c>
      <c r="H10" s="29">
        <v>98.435249999999996</v>
      </c>
      <c r="I10" s="29">
        <v>194.492862</v>
      </c>
      <c r="J10" s="29">
        <v>3.1278640000000002</v>
      </c>
      <c r="K10" s="29">
        <v>549</v>
      </c>
      <c r="L10" s="29">
        <v>524.00729999999999</v>
      </c>
      <c r="M10" s="29">
        <v>226.89920000000004</v>
      </c>
      <c r="N10" s="29">
        <v>450</v>
      </c>
      <c r="O10" s="29">
        <v>-2.0282</v>
      </c>
    </row>
    <row r="11" spans="2:15" x14ac:dyDescent="0.3">
      <c r="B11" s="27"/>
      <c r="C11" s="28" t="s">
        <v>87</v>
      </c>
      <c r="D11" s="28" t="s">
        <v>47</v>
      </c>
      <c r="E11" s="29">
        <v>7.6</v>
      </c>
      <c r="F11" s="29">
        <v>299.52</v>
      </c>
      <c r="G11" s="29">
        <v>60.117000000000004</v>
      </c>
      <c r="H11" s="29">
        <v>15.798250000000001</v>
      </c>
      <c r="I11" s="29">
        <v>13.104128999999999</v>
      </c>
      <c r="J11" s="29">
        <v>0.78196600000000005</v>
      </c>
      <c r="K11" s="29">
        <v>244</v>
      </c>
      <c r="L11" s="29">
        <v>15.849900000000002</v>
      </c>
      <c r="M11" s="29">
        <v>17.726500000000001</v>
      </c>
      <c r="N11" s="29">
        <v>200</v>
      </c>
      <c r="O11" s="29">
        <v>-2.2282000000000002</v>
      </c>
    </row>
    <row r="12" spans="2:15" x14ac:dyDescent="0.3">
      <c r="B12" s="27"/>
      <c r="C12" s="28" t="s">
        <v>88</v>
      </c>
      <c r="D12" s="28" t="s">
        <v>47</v>
      </c>
      <c r="E12" s="29">
        <v>7.75</v>
      </c>
      <c r="F12" s="29">
        <v>598</v>
      </c>
      <c r="G12" s="29">
        <v>72.140400000000014</v>
      </c>
      <c r="H12" s="29">
        <v>42.533749999999998</v>
      </c>
      <c r="I12" s="29">
        <v>39.772180999999996</v>
      </c>
      <c r="J12" s="29">
        <v>1.172949</v>
      </c>
      <c r="K12" s="29">
        <v>207.4</v>
      </c>
      <c r="L12" s="29">
        <v>175.30950000000001</v>
      </c>
      <c r="M12" s="29">
        <v>60.270100000000006</v>
      </c>
      <c r="N12" s="29">
        <v>170</v>
      </c>
      <c r="O12" s="29">
        <v>-2.5163000000000002</v>
      </c>
    </row>
    <row r="13" spans="2:15" x14ac:dyDescent="0.3">
      <c r="B13" s="33"/>
      <c r="C13" s="34" t="s">
        <v>89</v>
      </c>
      <c r="D13" s="34" t="s">
        <v>47</v>
      </c>
      <c r="E13" s="35">
        <v>7.35</v>
      </c>
      <c r="F13" s="35">
        <v>539.5</v>
      </c>
      <c r="G13" s="35">
        <v>92.179400000000001</v>
      </c>
      <c r="H13" s="35">
        <v>29.165999999999997</v>
      </c>
      <c r="I13" s="35">
        <v>21.610317999999999</v>
      </c>
      <c r="J13" s="35">
        <v>0.78196600000000005</v>
      </c>
      <c r="K13" s="35">
        <v>305</v>
      </c>
      <c r="L13" s="35">
        <v>41.786099999999998</v>
      </c>
      <c r="M13" s="35">
        <v>70.906000000000006</v>
      </c>
      <c r="N13" s="35">
        <v>250</v>
      </c>
      <c r="O13" s="35">
        <v>-1.9423999999999999</v>
      </c>
    </row>
    <row r="14" spans="2:15" x14ac:dyDescent="0.3">
      <c r="B14" s="40" t="s">
        <v>4</v>
      </c>
      <c r="C14" s="28" t="s">
        <v>90</v>
      </c>
      <c r="D14" s="41" t="s">
        <v>47</v>
      </c>
      <c r="E14" s="43">
        <v>7.35</v>
      </c>
      <c r="F14" s="43">
        <v>336</v>
      </c>
      <c r="G14" s="43">
        <v>48.093600000000002</v>
      </c>
      <c r="H14" s="43">
        <v>25.520250000000001</v>
      </c>
      <c r="I14" s="43">
        <v>18.161863</v>
      </c>
      <c r="J14" s="43">
        <v>0.78196600000000005</v>
      </c>
      <c r="K14" s="43">
        <v>274.5</v>
      </c>
      <c r="L14" s="43">
        <v>10.566600000000001</v>
      </c>
      <c r="M14" s="43">
        <v>17.726500000000001</v>
      </c>
      <c r="N14" s="43">
        <v>225</v>
      </c>
      <c r="O14" s="43">
        <v>-1.9763999999999999</v>
      </c>
    </row>
    <row r="15" spans="2:15" x14ac:dyDescent="0.3">
      <c r="B15" s="27"/>
      <c r="C15" s="28" t="s">
        <v>91</v>
      </c>
      <c r="D15" s="28" t="s">
        <v>47</v>
      </c>
      <c r="E15" s="29">
        <v>7.61</v>
      </c>
      <c r="F15" s="29">
        <v>332.8</v>
      </c>
      <c r="G15" s="29">
        <v>62.120900000000006</v>
      </c>
      <c r="H15" s="29">
        <v>17.013499999999997</v>
      </c>
      <c r="I15" s="29">
        <v>26.438154999999998</v>
      </c>
      <c r="J15" s="29">
        <v>0.39098300000000002</v>
      </c>
      <c r="K15" s="29">
        <v>280.59999999999997</v>
      </c>
      <c r="L15" s="29">
        <v>14.408999999999999</v>
      </c>
      <c r="M15" s="29">
        <v>24.8171</v>
      </c>
      <c r="N15" s="29">
        <v>229.99999999999997</v>
      </c>
      <c r="O15" s="29">
        <v>-2.1698</v>
      </c>
    </row>
    <row r="16" spans="2:15" x14ac:dyDescent="0.3">
      <c r="B16" s="27"/>
      <c r="C16" s="28" t="s">
        <v>92</v>
      </c>
      <c r="D16" s="28" t="s">
        <v>47</v>
      </c>
      <c r="E16" s="29">
        <v>7.52</v>
      </c>
      <c r="F16" s="29">
        <v>327.68</v>
      </c>
      <c r="G16" s="29">
        <v>52.101400000000005</v>
      </c>
      <c r="H16" s="29">
        <v>17.013499999999997</v>
      </c>
      <c r="I16" s="29">
        <v>10.345364999999999</v>
      </c>
      <c r="J16" s="29">
        <v>0.39098300000000002</v>
      </c>
      <c r="K16" s="29">
        <v>225.70000000000002</v>
      </c>
      <c r="L16" s="29">
        <v>11.046900000000001</v>
      </c>
      <c r="M16" s="29">
        <v>17.726500000000001</v>
      </c>
      <c r="N16" s="29">
        <v>185</v>
      </c>
      <c r="O16" s="29">
        <v>-2.1591</v>
      </c>
    </row>
    <row r="17" spans="2:15" x14ac:dyDescent="0.3">
      <c r="B17" s="27"/>
      <c r="C17" s="28" t="s">
        <v>93</v>
      </c>
      <c r="D17" s="28" t="s">
        <v>47</v>
      </c>
      <c r="E17" s="32">
        <v>7.44</v>
      </c>
      <c r="F17" s="45">
        <v>313.60000000000002</v>
      </c>
      <c r="G17" s="45">
        <v>52.101400000000005</v>
      </c>
      <c r="H17" s="29">
        <v>21.874500000000001</v>
      </c>
      <c r="I17" s="45">
        <v>11.49485</v>
      </c>
      <c r="J17" s="45">
        <v>0.78196600000000005</v>
      </c>
      <c r="K17" s="45">
        <v>256.2</v>
      </c>
      <c r="L17" s="45">
        <v>7.2044999999999995</v>
      </c>
      <c r="M17" s="45">
        <v>17.726500000000001</v>
      </c>
      <c r="N17" s="45">
        <v>210</v>
      </c>
      <c r="O17" s="29">
        <v>-2.0053999999999998</v>
      </c>
    </row>
    <row r="18" spans="2:15" x14ac:dyDescent="0.3">
      <c r="B18" s="33"/>
      <c r="C18" s="34" t="s">
        <v>94</v>
      </c>
      <c r="D18" s="34" t="s">
        <v>47</v>
      </c>
      <c r="E18" s="38">
        <v>7.7</v>
      </c>
      <c r="F18" s="52">
        <v>320</v>
      </c>
      <c r="G18" s="52">
        <v>52.101400000000005</v>
      </c>
      <c r="H18" s="35">
        <v>13.367750000000001</v>
      </c>
      <c r="I18" s="52">
        <v>19.311347999999999</v>
      </c>
      <c r="J18" s="52">
        <v>0.39098300000000002</v>
      </c>
      <c r="K18" s="52">
        <v>207.4</v>
      </c>
      <c r="L18" s="52">
        <v>13.448400000000001</v>
      </c>
      <c r="M18" s="52">
        <v>28.362400000000004</v>
      </c>
      <c r="N18" s="52">
        <v>170</v>
      </c>
      <c r="O18" s="35">
        <v>-2.3974000000000002</v>
      </c>
    </row>
    <row r="19" spans="2:15" x14ac:dyDescent="0.3">
      <c r="B19" s="40" t="s">
        <v>2</v>
      </c>
      <c r="C19" s="41" t="s">
        <v>95</v>
      </c>
      <c r="D19" s="41" t="s">
        <v>47</v>
      </c>
      <c r="E19" s="58">
        <v>7.77</v>
      </c>
      <c r="F19" s="59">
        <v>1162.92</v>
      </c>
      <c r="G19" s="59">
        <v>118.23010000000002</v>
      </c>
      <c r="H19" s="43">
        <v>46.179499999999997</v>
      </c>
      <c r="I19" s="59">
        <v>173.34233799999998</v>
      </c>
      <c r="J19" s="59">
        <v>1.9549150000000002</v>
      </c>
      <c r="K19" s="59">
        <v>475.8</v>
      </c>
      <c r="L19" s="59">
        <v>201.726</v>
      </c>
      <c r="M19" s="59">
        <v>177.26500000000001</v>
      </c>
      <c r="N19" s="59">
        <v>390</v>
      </c>
      <c r="O19" s="43">
        <v>-2.1722999999999999</v>
      </c>
    </row>
    <row r="20" spans="2:15" x14ac:dyDescent="0.3">
      <c r="B20" s="27"/>
      <c r="C20" s="28" t="s">
        <v>96</v>
      </c>
      <c r="D20" s="28" t="s">
        <v>47</v>
      </c>
      <c r="E20" s="32">
        <v>8.0500000000000007</v>
      </c>
      <c r="F20" s="45">
        <v>1011.78</v>
      </c>
      <c r="G20" s="45">
        <v>86.167699999999996</v>
      </c>
      <c r="H20" s="29">
        <v>29.165999999999997</v>
      </c>
      <c r="I20" s="45">
        <v>197.71141999999998</v>
      </c>
      <c r="J20" s="45">
        <v>1.5639320000000001</v>
      </c>
      <c r="K20" s="45">
        <v>372.09999999999997</v>
      </c>
      <c r="L20" s="45">
        <v>224.30010000000001</v>
      </c>
      <c r="M20" s="45">
        <v>152.4479</v>
      </c>
      <c r="N20" s="45">
        <v>305</v>
      </c>
      <c r="O20" s="29">
        <v>-2.5794000000000001</v>
      </c>
    </row>
    <row r="21" spans="2:15" x14ac:dyDescent="0.3">
      <c r="B21" s="27"/>
      <c r="C21" s="28" t="s">
        <v>97</v>
      </c>
      <c r="D21" s="28" t="s">
        <v>47</v>
      </c>
      <c r="E21" s="32">
        <v>7.49</v>
      </c>
      <c r="F21" s="45">
        <v>939.84</v>
      </c>
      <c r="G21" s="45">
        <v>92.179400000000001</v>
      </c>
      <c r="H21" s="29">
        <v>37.672750000000001</v>
      </c>
      <c r="I21" s="45">
        <v>148.743359</v>
      </c>
      <c r="J21" s="45">
        <v>1.9549150000000002</v>
      </c>
      <c r="K21" s="45">
        <v>378.2</v>
      </c>
      <c r="L21" s="45">
        <v>199.32450000000003</v>
      </c>
      <c r="M21" s="45">
        <v>131.17610000000002</v>
      </c>
      <c r="N21" s="45">
        <v>310</v>
      </c>
      <c r="O21" s="29">
        <v>-1.9595</v>
      </c>
    </row>
    <row r="22" spans="2:15" x14ac:dyDescent="0.3">
      <c r="B22" s="27"/>
      <c r="C22" s="49" t="s">
        <v>98</v>
      </c>
      <c r="D22" s="28" t="s">
        <v>47</v>
      </c>
      <c r="E22" s="32">
        <v>7.79</v>
      </c>
      <c r="F22" s="45">
        <v>692.25</v>
      </c>
      <c r="G22" s="29">
        <v>78.152100000000004</v>
      </c>
      <c r="H22" s="29">
        <v>30.381250000000001</v>
      </c>
      <c r="I22" s="45">
        <v>98.855709999999988</v>
      </c>
      <c r="J22" s="45">
        <v>1.172949</v>
      </c>
      <c r="K22" s="45">
        <v>372.09999999999997</v>
      </c>
      <c r="L22" s="45">
        <v>69.643500000000003</v>
      </c>
      <c r="M22" s="45">
        <v>106.35900000000001</v>
      </c>
      <c r="N22" s="45">
        <v>305</v>
      </c>
      <c r="O22" s="29">
        <v>-2.2641</v>
      </c>
    </row>
    <row r="23" spans="2:15" x14ac:dyDescent="0.3">
      <c r="B23" s="27"/>
      <c r="C23" s="49" t="s">
        <v>99</v>
      </c>
      <c r="D23" s="28" t="s">
        <v>47</v>
      </c>
      <c r="E23" s="32">
        <v>7.2</v>
      </c>
      <c r="F23" s="45">
        <v>1809</v>
      </c>
      <c r="G23" s="29">
        <v>228.44460000000004</v>
      </c>
      <c r="H23" s="29">
        <v>117.87924999999998</v>
      </c>
      <c r="I23" s="45">
        <v>162.767076</v>
      </c>
      <c r="J23" s="45">
        <v>1.9549150000000002</v>
      </c>
      <c r="K23" s="45">
        <v>701.5</v>
      </c>
      <c r="L23" s="45">
        <v>303.0693</v>
      </c>
      <c r="M23" s="45">
        <v>354.53000000000003</v>
      </c>
      <c r="N23" s="45">
        <v>575</v>
      </c>
      <c r="O23" s="29">
        <v>-1.4206000000000001</v>
      </c>
    </row>
    <row r="24" spans="2:15" x14ac:dyDescent="0.3">
      <c r="B24" s="27"/>
      <c r="C24" s="49" t="s">
        <v>100</v>
      </c>
      <c r="D24" s="28" t="s">
        <v>47</v>
      </c>
      <c r="E24" s="32">
        <v>7.33</v>
      </c>
      <c r="F24" s="45">
        <v>2010</v>
      </c>
      <c r="G24" s="29">
        <v>202.3939</v>
      </c>
      <c r="H24" s="29">
        <v>115.44875</v>
      </c>
      <c r="I24" s="45">
        <v>238.63308600000002</v>
      </c>
      <c r="J24" s="45">
        <v>2.345898</v>
      </c>
      <c r="K24" s="45">
        <v>250.09999999999997</v>
      </c>
      <c r="L24" s="45">
        <v>691.63200000000006</v>
      </c>
      <c r="M24" s="45">
        <v>389.98300000000006</v>
      </c>
      <c r="N24" s="45">
        <v>204.99999999999997</v>
      </c>
      <c r="O24" s="29">
        <v>-1.9670000000000001</v>
      </c>
    </row>
    <row r="25" spans="2:15" x14ac:dyDescent="0.3">
      <c r="B25" s="27"/>
      <c r="C25" s="49" t="s">
        <v>101</v>
      </c>
      <c r="D25" s="28" t="s">
        <v>47</v>
      </c>
      <c r="E25" s="45">
        <v>7.5</v>
      </c>
      <c r="F25" s="45">
        <v>698.75</v>
      </c>
      <c r="G25" s="29">
        <v>86.167699999999996</v>
      </c>
      <c r="H25" s="29">
        <v>46.179499999999997</v>
      </c>
      <c r="I25" s="45">
        <v>64.830953999999991</v>
      </c>
      <c r="J25" s="45">
        <v>1.172949</v>
      </c>
      <c r="K25" s="45">
        <v>445.3</v>
      </c>
      <c r="L25" s="45">
        <v>73.005600000000001</v>
      </c>
      <c r="M25" s="45">
        <v>70.906000000000006</v>
      </c>
      <c r="N25" s="45">
        <v>365</v>
      </c>
      <c r="O25" s="29">
        <v>-1.8852</v>
      </c>
    </row>
    <row r="26" spans="2:15" x14ac:dyDescent="0.3">
      <c r="B26" s="27"/>
      <c r="C26" s="49" t="s">
        <v>102</v>
      </c>
      <c r="D26" s="28" t="s">
        <v>47</v>
      </c>
      <c r="E26" s="29">
        <v>7.98</v>
      </c>
      <c r="F26" s="45">
        <v>272</v>
      </c>
      <c r="G26" s="29">
        <v>46.089700000000001</v>
      </c>
      <c r="H26" s="45">
        <v>17.013499999999997</v>
      </c>
      <c r="I26" s="45">
        <v>11.49485</v>
      </c>
      <c r="J26" s="45">
        <v>1.172949</v>
      </c>
      <c r="K26" s="45">
        <v>213.5</v>
      </c>
      <c r="L26" s="45">
        <v>12.0075</v>
      </c>
      <c r="M26" s="45">
        <v>14.181200000000002</v>
      </c>
      <c r="N26" s="45">
        <v>175</v>
      </c>
      <c r="O26" s="29">
        <v>-2.6894999999999998</v>
      </c>
    </row>
    <row r="27" spans="2:15" x14ac:dyDescent="0.3">
      <c r="B27" s="27"/>
      <c r="C27" s="49" t="s">
        <v>103</v>
      </c>
      <c r="D27" s="28" t="s">
        <v>47</v>
      </c>
      <c r="E27" s="29">
        <v>7.74</v>
      </c>
      <c r="F27" s="45">
        <v>1171.5</v>
      </c>
      <c r="G27" s="29">
        <v>100.19500000000001</v>
      </c>
      <c r="H27" s="45">
        <v>47.394749999999995</v>
      </c>
      <c r="I27" s="45">
        <v>189.66502499999999</v>
      </c>
      <c r="J27" s="45">
        <v>1.9549150000000002</v>
      </c>
      <c r="K27" s="45">
        <v>408.7</v>
      </c>
      <c r="L27" s="45">
        <v>289.14060000000001</v>
      </c>
      <c r="M27" s="45">
        <v>148.90260000000001</v>
      </c>
      <c r="N27" s="45">
        <v>335</v>
      </c>
      <c r="O27" s="29">
        <v>-2.1339999999999999</v>
      </c>
    </row>
    <row r="28" spans="2:15" x14ac:dyDescent="0.3">
      <c r="B28" s="33"/>
      <c r="C28" s="51" t="s">
        <v>104</v>
      </c>
      <c r="D28" s="34" t="s">
        <v>47</v>
      </c>
      <c r="E28" s="35">
        <v>7.52</v>
      </c>
      <c r="F28" s="52">
        <v>1094.28</v>
      </c>
      <c r="G28" s="35">
        <v>122.2379</v>
      </c>
      <c r="H28" s="52">
        <v>58.331999999999994</v>
      </c>
      <c r="I28" s="52">
        <v>128.51242299999998</v>
      </c>
      <c r="J28" s="52">
        <v>1.9549150000000002</v>
      </c>
      <c r="K28" s="52">
        <v>390.40000000000003</v>
      </c>
      <c r="L28" s="52">
        <v>320.84039999999999</v>
      </c>
      <c r="M28" s="52">
        <v>116.9949</v>
      </c>
      <c r="N28" s="52">
        <v>320</v>
      </c>
      <c r="O28" s="35">
        <v>-1.9535</v>
      </c>
    </row>
    <row r="29" spans="2:15" x14ac:dyDescent="0.3">
      <c r="B29" s="40" t="s">
        <v>3</v>
      </c>
      <c r="C29" s="57" t="s">
        <v>105</v>
      </c>
      <c r="D29" s="41" t="s">
        <v>47</v>
      </c>
      <c r="E29" s="43">
        <v>7.62</v>
      </c>
      <c r="F29" s="59">
        <v>2204.3000000000002</v>
      </c>
      <c r="G29" s="43">
        <v>194.3783</v>
      </c>
      <c r="H29" s="59">
        <v>75.345500000000001</v>
      </c>
      <c r="I29" s="59">
        <v>333.35064999999997</v>
      </c>
      <c r="J29" s="59">
        <v>1.5639320000000001</v>
      </c>
      <c r="K29" s="59">
        <v>677.1</v>
      </c>
      <c r="L29" s="59">
        <v>415.45950000000005</v>
      </c>
      <c r="M29" s="59">
        <v>372.25650000000002</v>
      </c>
      <c r="N29" s="59">
        <v>555</v>
      </c>
      <c r="O29" s="43">
        <v>-1.8355999999999999</v>
      </c>
    </row>
    <row r="30" spans="2:15" x14ac:dyDescent="0.3">
      <c r="B30" s="27"/>
      <c r="C30" s="49" t="s">
        <v>106</v>
      </c>
      <c r="D30" s="28" t="s">
        <v>47</v>
      </c>
      <c r="E30" s="29">
        <v>7.15</v>
      </c>
      <c r="F30" s="45">
        <v>1447.2</v>
      </c>
      <c r="G30" s="29">
        <v>158.30810000000002</v>
      </c>
      <c r="H30" s="45">
        <v>68.053999999999988</v>
      </c>
      <c r="I30" s="45">
        <v>197.71141999999998</v>
      </c>
      <c r="J30" s="45">
        <v>1.9549150000000002</v>
      </c>
      <c r="K30" s="45">
        <v>677.1</v>
      </c>
      <c r="L30" s="45">
        <v>216.13499999999999</v>
      </c>
      <c r="M30" s="45">
        <v>219.80860000000001</v>
      </c>
      <c r="N30" s="45">
        <v>555</v>
      </c>
      <c r="O30" s="29">
        <v>-1.4212</v>
      </c>
    </row>
    <row r="31" spans="2:15" x14ac:dyDescent="0.3">
      <c r="B31" s="27"/>
      <c r="C31" s="49" t="s">
        <v>107</v>
      </c>
      <c r="D31" s="28" t="s">
        <v>47</v>
      </c>
      <c r="E31" s="29">
        <v>7.56</v>
      </c>
      <c r="F31" s="45">
        <v>731.25</v>
      </c>
      <c r="G31" s="29">
        <v>92.179400000000001</v>
      </c>
      <c r="H31" s="45">
        <v>41.3185</v>
      </c>
      <c r="I31" s="45">
        <v>82.762919999999994</v>
      </c>
      <c r="J31" s="45">
        <v>0.78196600000000005</v>
      </c>
      <c r="K31" s="45">
        <v>274.5</v>
      </c>
      <c r="L31" s="45">
        <v>144.09</v>
      </c>
      <c r="M31" s="45">
        <v>141.81200000000001</v>
      </c>
      <c r="N31" s="45">
        <v>225</v>
      </c>
      <c r="O31" s="29">
        <v>-2.1976</v>
      </c>
    </row>
    <row r="32" spans="2:15" x14ac:dyDescent="0.3">
      <c r="B32" s="27"/>
      <c r="C32" s="49" t="s">
        <v>108</v>
      </c>
      <c r="D32" s="28" t="s">
        <v>47</v>
      </c>
      <c r="E32" s="29">
        <v>6.88</v>
      </c>
      <c r="F32" s="45">
        <v>1594.6</v>
      </c>
      <c r="G32" s="29">
        <v>174.33930000000001</v>
      </c>
      <c r="H32" s="45">
        <v>66.838750000000005</v>
      </c>
      <c r="I32" s="45">
        <v>147.13408000000001</v>
      </c>
      <c r="J32" s="45">
        <v>1.9549150000000002</v>
      </c>
      <c r="K32" s="45">
        <v>512.4</v>
      </c>
      <c r="L32" s="45">
        <v>265.60590000000002</v>
      </c>
      <c r="M32" s="45">
        <v>230.44450000000001</v>
      </c>
      <c r="N32" s="45">
        <v>420</v>
      </c>
      <c r="O32" s="29">
        <v>-1.2403999999999999</v>
      </c>
    </row>
    <row r="33" spans="2:15" x14ac:dyDescent="0.3">
      <c r="B33" s="33"/>
      <c r="C33" s="51" t="s">
        <v>109</v>
      </c>
      <c r="D33" s="34" t="s">
        <v>47</v>
      </c>
      <c r="E33" s="35">
        <v>7.7</v>
      </c>
      <c r="F33" s="52">
        <v>755.3</v>
      </c>
      <c r="G33" s="35">
        <v>90.1755</v>
      </c>
      <c r="H33" s="52">
        <v>27.950749999999996</v>
      </c>
      <c r="I33" s="52">
        <v>77.475289000000004</v>
      </c>
      <c r="J33" s="52">
        <v>1.172949</v>
      </c>
      <c r="K33" s="52">
        <v>353.8</v>
      </c>
      <c r="L33" s="52">
        <v>138.32640000000001</v>
      </c>
      <c r="M33" s="52">
        <v>49.6342</v>
      </c>
      <c r="N33" s="52">
        <v>290</v>
      </c>
      <c r="O33" s="35">
        <v>-2.1842000000000001</v>
      </c>
    </row>
    <row r="34" spans="2:15" x14ac:dyDescent="0.3">
      <c r="B34" s="40" t="s">
        <v>69</v>
      </c>
      <c r="C34" s="57" t="s">
        <v>110</v>
      </c>
      <c r="D34" s="41" t="s">
        <v>71</v>
      </c>
      <c r="E34" s="43">
        <v>7.42</v>
      </c>
      <c r="F34" s="59">
        <v>235.5</v>
      </c>
      <c r="G34" s="43">
        <v>46.089700000000001</v>
      </c>
      <c r="H34" s="59">
        <v>14.582999999999998</v>
      </c>
      <c r="I34" s="59">
        <v>9.8855709999999988</v>
      </c>
      <c r="J34" s="59">
        <v>0.39098300000000002</v>
      </c>
      <c r="K34" s="59">
        <v>201.29999999999998</v>
      </c>
      <c r="L34" s="59">
        <v>8.1651000000000007</v>
      </c>
      <c r="M34" s="59">
        <v>14.181200000000002</v>
      </c>
      <c r="N34" s="59">
        <v>165</v>
      </c>
      <c r="O34" s="43">
        <v>-2.1051000000000002</v>
      </c>
    </row>
    <row r="35" spans="2:15" x14ac:dyDescent="0.3">
      <c r="B35" s="27"/>
      <c r="C35" s="49" t="s">
        <v>111</v>
      </c>
      <c r="D35" s="28" t="s">
        <v>71</v>
      </c>
      <c r="E35" s="29">
        <v>7.92</v>
      </c>
      <c r="F35" s="45">
        <v>182.07</v>
      </c>
      <c r="G35" s="29">
        <v>32.062400000000004</v>
      </c>
      <c r="H35" s="45">
        <v>10.937250000000001</v>
      </c>
      <c r="I35" s="45">
        <v>7.5866009999999999</v>
      </c>
      <c r="J35" s="45">
        <v>0.39098300000000002</v>
      </c>
      <c r="K35" s="45">
        <v>128.1</v>
      </c>
      <c r="L35" s="45">
        <v>10.566600000000001</v>
      </c>
      <c r="M35" s="45">
        <v>17.726500000000001</v>
      </c>
      <c r="N35" s="45">
        <v>105</v>
      </c>
      <c r="O35" s="29">
        <v>-2.8003999999999998</v>
      </c>
    </row>
    <row r="36" spans="2:15" x14ac:dyDescent="0.3">
      <c r="B36" s="27"/>
      <c r="C36" s="49" t="s">
        <v>112</v>
      </c>
      <c r="D36" s="28" t="s">
        <v>71</v>
      </c>
      <c r="E36" s="29">
        <v>7.19</v>
      </c>
      <c r="F36" s="45">
        <v>368</v>
      </c>
      <c r="G36" s="29">
        <v>58.113100000000003</v>
      </c>
      <c r="H36" s="45">
        <v>19.444000000000003</v>
      </c>
      <c r="I36" s="45">
        <v>17.242274999999999</v>
      </c>
      <c r="J36" s="45">
        <v>0.78196600000000005</v>
      </c>
      <c r="K36" s="45">
        <v>274.5</v>
      </c>
      <c r="L36" s="45">
        <v>10.566600000000001</v>
      </c>
      <c r="M36" s="45">
        <v>17.726500000000001</v>
      </c>
      <c r="N36" s="45">
        <v>225</v>
      </c>
      <c r="O36" s="29">
        <v>-1.7753000000000001</v>
      </c>
    </row>
    <row r="37" spans="2:15" x14ac:dyDescent="0.3">
      <c r="B37" s="27"/>
      <c r="C37" s="49" t="s">
        <v>113</v>
      </c>
      <c r="D37" s="28" t="s">
        <v>71</v>
      </c>
      <c r="E37" s="29">
        <v>7.75</v>
      </c>
      <c r="F37" s="45">
        <v>224</v>
      </c>
      <c r="G37" s="29">
        <v>38.074100000000001</v>
      </c>
      <c r="H37" s="45">
        <v>13.367750000000001</v>
      </c>
      <c r="I37" s="45">
        <v>6.2072190000000003</v>
      </c>
      <c r="J37" s="45">
        <v>0.39098300000000002</v>
      </c>
      <c r="K37" s="45">
        <v>158.6</v>
      </c>
      <c r="L37" s="45">
        <v>11.046900000000001</v>
      </c>
      <c r="M37" s="45">
        <v>14.181200000000002</v>
      </c>
      <c r="N37" s="45">
        <v>130</v>
      </c>
      <c r="O37" s="29">
        <v>-2.6093000000000002</v>
      </c>
    </row>
    <row r="38" spans="2:15" x14ac:dyDescent="0.3">
      <c r="B38" s="27"/>
      <c r="C38" s="49" t="s">
        <v>114</v>
      </c>
      <c r="D38" s="28" t="s">
        <v>71</v>
      </c>
      <c r="E38" s="29">
        <v>7.68</v>
      </c>
      <c r="F38" s="45">
        <v>243</v>
      </c>
      <c r="G38" s="29">
        <v>42.081900000000005</v>
      </c>
      <c r="H38" s="45">
        <v>12.1525</v>
      </c>
      <c r="I38" s="45">
        <v>11.264953</v>
      </c>
      <c r="J38" s="45">
        <v>0.39098300000000002</v>
      </c>
      <c r="K38" s="45">
        <v>189.1</v>
      </c>
      <c r="L38" s="45">
        <v>6.2439</v>
      </c>
      <c r="M38" s="45">
        <v>10.635900000000001</v>
      </c>
      <c r="N38" s="45">
        <v>155</v>
      </c>
      <c r="O38" s="29">
        <v>-2.4327999999999999</v>
      </c>
    </row>
    <row r="39" spans="2:15" x14ac:dyDescent="0.3">
      <c r="B39" s="27"/>
      <c r="C39" s="49" t="s">
        <v>115</v>
      </c>
      <c r="D39" s="28" t="s">
        <v>71</v>
      </c>
      <c r="E39" s="29">
        <v>6.9</v>
      </c>
      <c r="F39" s="45">
        <v>1574.5</v>
      </c>
      <c r="G39" s="29">
        <v>260.50700000000001</v>
      </c>
      <c r="H39" s="45">
        <v>93.574250000000006</v>
      </c>
      <c r="I39" s="45">
        <v>74.71652499999999</v>
      </c>
      <c r="J39" s="45">
        <v>3.9098300000000004</v>
      </c>
      <c r="K39" s="45">
        <v>1220</v>
      </c>
      <c r="L39" s="45">
        <v>86.454000000000008</v>
      </c>
      <c r="M39" s="45">
        <v>63.815400000000004</v>
      </c>
      <c r="N39" s="45">
        <v>1000</v>
      </c>
      <c r="O39" s="29">
        <v>-0.875</v>
      </c>
    </row>
    <row r="40" spans="2:15" x14ac:dyDescent="0.3">
      <c r="B40" s="33"/>
      <c r="C40" s="51" t="s">
        <v>116</v>
      </c>
      <c r="D40" s="34" t="s">
        <v>71</v>
      </c>
      <c r="E40" s="35">
        <v>7.6</v>
      </c>
      <c r="F40" s="52">
        <v>275.5</v>
      </c>
      <c r="G40" s="35">
        <v>50.097500000000004</v>
      </c>
      <c r="H40" s="52">
        <v>18.228749999999998</v>
      </c>
      <c r="I40" s="52">
        <v>10.575262</v>
      </c>
      <c r="J40" s="52">
        <v>0.39098300000000002</v>
      </c>
      <c r="K40" s="52">
        <v>231.79999999999998</v>
      </c>
      <c r="L40" s="52">
        <v>9.6060000000000016</v>
      </c>
      <c r="M40" s="52">
        <v>14.181200000000002</v>
      </c>
      <c r="N40" s="52">
        <v>190</v>
      </c>
      <c r="O40" s="35">
        <v>-2.2484000000000002</v>
      </c>
    </row>
    <row r="41" spans="2:15" x14ac:dyDescent="0.3">
      <c r="B41" s="40" t="s">
        <v>73</v>
      </c>
      <c r="C41" s="57" t="s">
        <v>117</v>
      </c>
      <c r="D41" s="41" t="s">
        <v>71</v>
      </c>
      <c r="E41" s="43">
        <v>7.3</v>
      </c>
      <c r="F41" s="59">
        <v>805.2</v>
      </c>
      <c r="G41" s="43">
        <v>100.19500000000001</v>
      </c>
      <c r="H41" s="59">
        <v>48.61</v>
      </c>
      <c r="I41" s="59">
        <v>74.486627999999996</v>
      </c>
      <c r="J41" s="59">
        <v>1.9549150000000002</v>
      </c>
      <c r="K41" s="59">
        <v>457.5</v>
      </c>
      <c r="L41" s="59">
        <v>115.27199999999999</v>
      </c>
      <c r="M41" s="59">
        <v>77.996600000000015</v>
      </c>
      <c r="N41" s="59">
        <v>375</v>
      </c>
      <c r="O41" s="43">
        <v>-1.675</v>
      </c>
    </row>
    <row r="42" spans="2:15" x14ac:dyDescent="0.3">
      <c r="B42" s="27"/>
      <c r="C42" s="49" t="s">
        <v>118</v>
      </c>
      <c r="D42" s="28" t="s">
        <v>71</v>
      </c>
      <c r="E42" s="29">
        <v>7.7</v>
      </c>
      <c r="F42" s="45">
        <v>546</v>
      </c>
      <c r="G42" s="29">
        <v>74.144300000000015</v>
      </c>
      <c r="H42" s="45">
        <v>30.381250000000001</v>
      </c>
      <c r="I42" s="45">
        <v>54.255691999999996</v>
      </c>
      <c r="J42" s="45">
        <v>0.78196600000000005</v>
      </c>
      <c r="K42" s="45">
        <v>323.3</v>
      </c>
      <c r="L42" s="45">
        <v>105.66600000000001</v>
      </c>
      <c r="M42" s="45">
        <v>35.453000000000003</v>
      </c>
      <c r="N42" s="45">
        <v>265</v>
      </c>
      <c r="O42" s="29">
        <v>-2.2193000000000001</v>
      </c>
    </row>
    <row r="43" spans="2:15" ht="15" thickBot="1" x14ac:dyDescent="0.35">
      <c r="B43" s="66"/>
      <c r="C43" s="67" t="s">
        <v>119</v>
      </c>
      <c r="D43" s="8" t="s">
        <v>71</v>
      </c>
      <c r="E43" s="68">
        <v>7.8</v>
      </c>
      <c r="F43" s="69">
        <v>489.45</v>
      </c>
      <c r="G43" s="68">
        <v>72.140400000000014</v>
      </c>
      <c r="H43" s="69">
        <v>23.089749999999999</v>
      </c>
      <c r="I43" s="69">
        <v>28.047433999999999</v>
      </c>
      <c r="J43" s="69">
        <v>0.78196600000000005</v>
      </c>
      <c r="K43" s="69">
        <v>286.7</v>
      </c>
      <c r="L43" s="69">
        <v>38.904300000000006</v>
      </c>
      <c r="M43" s="69">
        <v>38.998300000000008</v>
      </c>
      <c r="N43" s="69">
        <v>235</v>
      </c>
      <c r="O43" s="68">
        <v>-2.3685999999999998</v>
      </c>
    </row>
    <row r="44" spans="2:15" ht="16.2" x14ac:dyDescent="0.3">
      <c r="B44" t="s">
        <v>120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</row>
  </sheetData>
  <mergeCells count="10">
    <mergeCell ref="B19:B28"/>
    <mergeCell ref="B29:B33"/>
    <mergeCell ref="B34:B40"/>
    <mergeCell ref="B41:B43"/>
    <mergeCell ref="B2:B3"/>
    <mergeCell ref="C2:C3"/>
    <mergeCell ref="D2:D3"/>
    <mergeCell ref="E2:E3"/>
    <mergeCell ref="B4:B13"/>
    <mergeCell ref="B14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abSelected="1" workbookViewId="0">
      <selection activeCell="D24" sqref="D24"/>
    </sheetView>
  </sheetViews>
  <sheetFormatPr defaultRowHeight="14.4" x14ac:dyDescent="0.3"/>
  <sheetData>
    <row r="1" spans="2:14" ht="15" thickBot="1" x14ac:dyDescent="0.35"/>
    <row r="2" spans="2:14" ht="15.6" x14ac:dyDescent="0.3">
      <c r="B2" s="9" t="s">
        <v>121</v>
      </c>
      <c r="C2" s="9" t="s">
        <v>13</v>
      </c>
      <c r="D2" s="9" t="s">
        <v>122</v>
      </c>
      <c r="E2" s="76" t="s">
        <v>123</v>
      </c>
      <c r="F2" s="76" t="s">
        <v>124</v>
      </c>
      <c r="G2" s="76" t="s">
        <v>125</v>
      </c>
      <c r="H2" s="76" t="s">
        <v>126</v>
      </c>
      <c r="I2" s="76" t="s">
        <v>127</v>
      </c>
      <c r="J2" s="76" t="s">
        <v>128</v>
      </c>
      <c r="K2" s="76" t="s">
        <v>129</v>
      </c>
      <c r="L2" s="76" t="s">
        <v>130</v>
      </c>
      <c r="M2" s="76" t="s">
        <v>131</v>
      </c>
      <c r="N2" s="76" t="s">
        <v>132</v>
      </c>
    </row>
    <row r="3" spans="2:14" x14ac:dyDescent="0.3">
      <c r="B3" s="15"/>
      <c r="C3" s="15"/>
      <c r="D3" s="15"/>
      <c r="E3" s="77" t="s">
        <v>133</v>
      </c>
      <c r="F3" s="77" t="s">
        <v>133</v>
      </c>
      <c r="G3" s="77" t="s">
        <v>133</v>
      </c>
      <c r="H3" s="77" t="s">
        <v>133</v>
      </c>
      <c r="I3" s="77" t="s">
        <v>133</v>
      </c>
      <c r="J3" s="77" t="s">
        <v>134</v>
      </c>
      <c r="K3" s="77" t="s">
        <v>134</v>
      </c>
      <c r="L3" s="77" t="s">
        <v>134</v>
      </c>
      <c r="M3" s="77" t="s">
        <v>135</v>
      </c>
      <c r="N3" s="77" t="s">
        <v>135</v>
      </c>
    </row>
    <row r="4" spans="2:14" x14ac:dyDescent="0.3">
      <c r="B4" s="20" t="s">
        <v>1</v>
      </c>
      <c r="C4" s="21" t="s">
        <v>46</v>
      </c>
      <c r="D4" s="21" t="s">
        <v>47</v>
      </c>
      <c r="E4" s="22" t="s">
        <v>136</v>
      </c>
      <c r="F4" s="22" t="s">
        <v>137</v>
      </c>
      <c r="G4" s="22" t="s">
        <v>138</v>
      </c>
      <c r="H4" s="22">
        <v>6</v>
      </c>
      <c r="I4" s="22" t="s">
        <v>137</v>
      </c>
      <c r="J4" s="22">
        <v>9.0764584964162029</v>
      </c>
      <c r="K4" s="22">
        <v>73.307024949031458</v>
      </c>
      <c r="L4" s="22">
        <v>17.613893522134898</v>
      </c>
      <c r="M4" s="22">
        <f>K4/J4</f>
        <v>8.0766110458144436</v>
      </c>
      <c r="N4" s="3" t="s">
        <v>10</v>
      </c>
    </row>
    <row r="5" spans="2:14" x14ac:dyDescent="0.3">
      <c r="B5" s="27"/>
      <c r="C5" s="28" t="s">
        <v>49</v>
      </c>
      <c r="D5" s="28" t="s">
        <v>47</v>
      </c>
      <c r="E5" s="29" t="s">
        <v>136</v>
      </c>
      <c r="F5" s="29" t="s">
        <v>137</v>
      </c>
      <c r="G5" s="29" t="s">
        <v>138</v>
      </c>
      <c r="H5" s="29">
        <v>19.7</v>
      </c>
      <c r="I5" s="29" t="s">
        <v>137</v>
      </c>
      <c r="J5" s="29">
        <v>9.4433292207824948</v>
      </c>
      <c r="K5" s="29">
        <v>55.093980437916848</v>
      </c>
      <c r="L5" s="29">
        <v>35.460718504790464</v>
      </c>
      <c r="M5" s="29">
        <f t="shared" ref="M5:M12" si="0">K5/J5</f>
        <v>5.8341691949771546</v>
      </c>
      <c r="N5" s="3" t="s">
        <v>10</v>
      </c>
    </row>
    <row r="6" spans="2:14" x14ac:dyDescent="0.3">
      <c r="B6" s="33"/>
      <c r="C6" s="28" t="s">
        <v>50</v>
      </c>
      <c r="D6" s="28" t="s">
        <v>47</v>
      </c>
      <c r="E6" s="29">
        <v>191.8</v>
      </c>
      <c r="F6" s="29" t="s">
        <v>137</v>
      </c>
      <c r="G6" s="29" t="s">
        <v>138</v>
      </c>
      <c r="H6" s="29">
        <v>8.1999999999999993</v>
      </c>
      <c r="I6" s="29" t="s">
        <v>137</v>
      </c>
      <c r="J6" s="29">
        <v>2.2442319929843566</v>
      </c>
      <c r="K6" s="29">
        <v>88.456464315649981</v>
      </c>
      <c r="L6" s="29">
        <v>9.2742223832344788</v>
      </c>
      <c r="M6" s="29">
        <f t="shared" si="0"/>
        <v>39.415026874303436</v>
      </c>
      <c r="N6" s="32">
        <v>4614.2</v>
      </c>
    </row>
    <row r="7" spans="2:14" x14ac:dyDescent="0.3">
      <c r="B7" s="40" t="s">
        <v>2</v>
      </c>
      <c r="C7" s="41" t="s">
        <v>53</v>
      </c>
      <c r="D7" s="41" t="s">
        <v>47</v>
      </c>
      <c r="E7" s="43">
        <v>6.33</v>
      </c>
      <c r="F7" s="43" t="s">
        <v>137</v>
      </c>
      <c r="G7" s="43">
        <v>0.61229838527001546</v>
      </c>
      <c r="H7" s="43">
        <v>0.1</v>
      </c>
      <c r="I7" s="43" t="s">
        <v>137</v>
      </c>
      <c r="J7" s="43">
        <v>0.50587509449689372</v>
      </c>
      <c r="K7" s="43">
        <v>2.266670308137666</v>
      </c>
      <c r="L7" s="43">
        <v>97.216091886135871</v>
      </c>
      <c r="M7" s="29">
        <f t="shared" si="0"/>
        <v>4.480691642651295</v>
      </c>
      <c r="N7" s="32">
        <v>3650.8</v>
      </c>
    </row>
    <row r="8" spans="2:14" x14ac:dyDescent="0.3">
      <c r="B8" s="27"/>
      <c r="C8" s="28" t="s">
        <v>57</v>
      </c>
      <c r="D8" s="28" t="s">
        <v>47</v>
      </c>
      <c r="E8" s="29" t="s">
        <v>136</v>
      </c>
      <c r="F8" s="29" t="s">
        <v>137</v>
      </c>
      <c r="G8" s="29" t="s">
        <v>138</v>
      </c>
      <c r="H8" s="29">
        <v>20.100000000000001</v>
      </c>
      <c r="I8" s="29" t="s">
        <v>137</v>
      </c>
      <c r="J8" s="29">
        <v>6.3697300461711199</v>
      </c>
      <c r="K8" s="29">
        <v>51.940001947744229</v>
      </c>
      <c r="L8" s="29">
        <v>41.688257507875157</v>
      </c>
      <c r="M8" s="29">
        <f t="shared" si="0"/>
        <v>8.1541920256048606</v>
      </c>
      <c r="N8" s="3" t="s">
        <v>10</v>
      </c>
    </row>
    <row r="9" spans="2:14" x14ac:dyDescent="0.3">
      <c r="B9" s="33"/>
      <c r="C9" s="34" t="s">
        <v>58</v>
      </c>
      <c r="D9" s="34" t="s">
        <v>47</v>
      </c>
      <c r="E9" s="35" t="s">
        <v>136</v>
      </c>
      <c r="F9" s="29">
        <v>5</v>
      </c>
      <c r="G9" s="35" t="s">
        <v>138</v>
      </c>
      <c r="H9" s="35">
        <v>0.4</v>
      </c>
      <c r="I9" s="35">
        <v>397</v>
      </c>
      <c r="J9" s="35">
        <v>8.4325954867368852E-2</v>
      </c>
      <c r="K9" s="35">
        <v>0.31706559030130688</v>
      </c>
      <c r="L9" s="35">
        <v>99.558839073116729</v>
      </c>
      <c r="M9" s="35">
        <f t="shared" si="0"/>
        <v>3.76</v>
      </c>
      <c r="N9" s="34" t="s">
        <v>10</v>
      </c>
    </row>
    <row r="10" spans="2:14" x14ac:dyDescent="0.3">
      <c r="B10" s="40" t="s">
        <v>3</v>
      </c>
      <c r="C10" s="41" t="s">
        <v>59</v>
      </c>
      <c r="D10" s="41" t="s">
        <v>47</v>
      </c>
      <c r="E10" s="43" t="s">
        <v>136</v>
      </c>
      <c r="F10" s="43">
        <v>4.92</v>
      </c>
      <c r="G10" s="43">
        <v>3.77</v>
      </c>
      <c r="H10" s="43">
        <v>1.8</v>
      </c>
      <c r="I10" s="43" t="s">
        <v>137</v>
      </c>
      <c r="J10" s="43">
        <v>13.932703622979275</v>
      </c>
      <c r="K10" s="43">
        <v>65.18046583150246</v>
      </c>
      <c r="L10" s="43">
        <v>20.539200952514545</v>
      </c>
      <c r="M10" s="43">
        <f t="shared" si="0"/>
        <v>4.6782352941176475</v>
      </c>
      <c r="N10" s="3" t="s">
        <v>10</v>
      </c>
    </row>
    <row r="11" spans="2:14" x14ac:dyDescent="0.3">
      <c r="B11" s="27"/>
      <c r="C11" s="28" t="s">
        <v>61</v>
      </c>
      <c r="D11" s="28" t="s">
        <v>47</v>
      </c>
      <c r="E11" s="29">
        <v>15.625326038239546</v>
      </c>
      <c r="F11" s="29" t="s">
        <v>137</v>
      </c>
      <c r="G11" s="29">
        <v>0.49801835978452724</v>
      </c>
      <c r="H11" s="29">
        <v>0.7</v>
      </c>
      <c r="I11" s="29" t="s">
        <v>137</v>
      </c>
      <c r="J11" s="29">
        <v>0.68104010700534112</v>
      </c>
      <c r="K11" s="29">
        <v>5.3244387890463276</v>
      </c>
      <c r="L11" s="29">
        <v>93.959896337729887</v>
      </c>
      <c r="M11" s="29">
        <f t="shared" si="0"/>
        <v>7.8180987202925039</v>
      </c>
      <c r="N11" s="32">
        <v>3397.4</v>
      </c>
    </row>
    <row r="12" spans="2:14" x14ac:dyDescent="0.3">
      <c r="B12" s="33"/>
      <c r="C12" s="34" t="s">
        <v>63</v>
      </c>
      <c r="D12" s="34" t="s">
        <v>47</v>
      </c>
      <c r="E12" s="35">
        <v>234.5</v>
      </c>
      <c r="F12" s="35" t="s">
        <v>137</v>
      </c>
      <c r="G12" s="35" t="s">
        <v>138</v>
      </c>
      <c r="H12" s="35">
        <v>4</v>
      </c>
      <c r="I12" s="35" t="s">
        <v>137</v>
      </c>
      <c r="J12" s="35">
        <v>9.8189934236800465</v>
      </c>
      <c r="K12" s="35">
        <v>84.596445028697289</v>
      </c>
      <c r="L12" s="35">
        <v>5.5603789996681456</v>
      </c>
      <c r="M12" s="35">
        <f t="shared" si="0"/>
        <v>8.6155923910367083</v>
      </c>
      <c r="N12" s="34">
        <v>3607.7</v>
      </c>
    </row>
    <row r="13" spans="2:14" x14ac:dyDescent="0.3">
      <c r="B13" s="78" t="s">
        <v>4</v>
      </c>
      <c r="C13" s="78" t="s">
        <v>68</v>
      </c>
      <c r="D13" s="78" t="s">
        <v>47</v>
      </c>
      <c r="E13" s="79">
        <v>331.6</v>
      </c>
      <c r="F13" s="79" t="s">
        <v>137</v>
      </c>
      <c r="G13" s="79" t="s">
        <v>138</v>
      </c>
      <c r="H13" s="79">
        <v>4.5999999999999996</v>
      </c>
      <c r="I13" s="79" t="s">
        <v>137</v>
      </c>
      <c r="J13" s="79">
        <v>0.24074311571709212</v>
      </c>
      <c r="K13" s="79">
        <v>92.941004295981017</v>
      </c>
      <c r="L13" s="79">
        <v>6.7837314268920101</v>
      </c>
      <c r="M13" s="79">
        <f>K13/J13</f>
        <v>386.05882464859388</v>
      </c>
      <c r="N13" s="78">
        <v>2801.6</v>
      </c>
    </row>
    <row r="14" spans="2:14" x14ac:dyDescent="0.3">
      <c r="B14" s="28" t="s">
        <v>69</v>
      </c>
      <c r="C14" s="28" t="s">
        <v>70</v>
      </c>
      <c r="D14" s="28" t="s">
        <v>71</v>
      </c>
      <c r="E14" s="29">
        <v>10.68</v>
      </c>
      <c r="F14" s="29">
        <v>29.5</v>
      </c>
      <c r="G14" s="29">
        <v>2.2000000000000002</v>
      </c>
      <c r="H14" s="29">
        <v>0.2</v>
      </c>
      <c r="I14" s="29" t="s">
        <v>137</v>
      </c>
      <c r="J14" s="29">
        <v>0.92120793614393259</v>
      </c>
      <c r="K14" s="29">
        <v>5.8987024298248594</v>
      </c>
      <c r="L14" s="29">
        <v>93.139711951932242</v>
      </c>
      <c r="M14" s="29">
        <f t="shared" ref="M14:M15" si="1">K14/J14</f>
        <v>6.4032258064516139</v>
      </c>
      <c r="N14" s="28">
        <v>5514</v>
      </c>
    </row>
    <row r="15" spans="2:14" ht="15" thickBot="1" x14ac:dyDescent="0.35">
      <c r="B15" s="80" t="s">
        <v>73</v>
      </c>
      <c r="C15" s="81" t="s">
        <v>76</v>
      </c>
      <c r="D15" s="80" t="s">
        <v>71</v>
      </c>
      <c r="E15" s="80" t="s">
        <v>136</v>
      </c>
      <c r="F15" s="80">
        <v>18.5</v>
      </c>
      <c r="G15" s="80" t="s">
        <v>138</v>
      </c>
      <c r="H15" s="80">
        <v>0.6</v>
      </c>
      <c r="I15" s="82">
        <v>864</v>
      </c>
      <c r="J15" s="80">
        <v>0.8</v>
      </c>
      <c r="K15" s="80">
        <v>6.8</v>
      </c>
      <c r="L15" s="80">
        <v>92.3</v>
      </c>
      <c r="M15" s="80">
        <f t="shared" si="1"/>
        <v>8.5</v>
      </c>
      <c r="N15" s="80" t="s">
        <v>10</v>
      </c>
    </row>
  </sheetData>
  <mergeCells count="6">
    <mergeCell ref="B2:B3"/>
    <mergeCell ref="C2:C3"/>
    <mergeCell ref="D2:D3"/>
    <mergeCell ref="B4:B6"/>
    <mergeCell ref="B7:B9"/>
    <mergeCell ref="B10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2019-06-23T09:06:44Z</dcterms:created>
  <dcterms:modified xsi:type="dcterms:W3CDTF">2019-06-23T09:12:08Z</dcterms:modified>
</cp:coreProperties>
</file>