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esss\Desktop\Optimized assay measurement of IsoLG-Lys\"/>
    </mc:Choice>
  </mc:AlternateContent>
  <xr:revisionPtr revIDLastSave="0" documentId="8_{91122673-42A5-4507-94AB-6C8F0B8D5425}" xr6:coauthVersionLast="37" xr6:coauthVersionMax="37" xr10:uidLastSave="{00000000-0000-0000-0000-000000000000}"/>
  <bookViews>
    <workbookView xWindow="0" yWindow="0" windowWidth="9000" windowHeight="5970" xr2:uid="{2676EF0C-53A4-41F4-BCB3-2A6644E6FF9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H110" i="1"/>
  <c r="I110" i="1" s="1"/>
  <c r="H109" i="1"/>
  <c r="I109" i="1" s="1"/>
  <c r="H108" i="1"/>
  <c r="I108" i="1" s="1"/>
  <c r="H107" i="1"/>
  <c r="I107" i="1" s="1"/>
  <c r="H93" i="1"/>
  <c r="I93" i="1" s="1"/>
  <c r="H92" i="1"/>
  <c r="I92" i="1" s="1"/>
  <c r="H91" i="1"/>
  <c r="I91" i="1" s="1"/>
  <c r="H90" i="1"/>
  <c r="I90" i="1" s="1"/>
</calcChain>
</file>

<file path=xl/sharedStrings.xml><?xml version="1.0" encoding="utf-8"?>
<sst xmlns="http://schemas.openxmlformats.org/spreadsheetml/2006/main" count="223" uniqueCount="135">
  <si>
    <t>Values for Fig 2</t>
  </si>
  <si>
    <t>pmol IsoLG-Lys / mg protein</t>
  </si>
  <si>
    <t>Values for Fig 4</t>
  </si>
  <si>
    <t>Values for Fig 5</t>
  </si>
  <si>
    <t>5a (incubation with 2M NaOH @ 100C</t>
  </si>
  <si>
    <t>Ratio vs 12-E2-IsoLG-[13C6]Lys</t>
  </si>
  <si>
    <t>Time</t>
  </si>
  <si>
    <t>[2H11]IsoLG-Lys</t>
  </si>
  <si>
    <t>15-E2-IsoLG-[13C 15N]-Lys</t>
  </si>
  <si>
    <t>5b (incubation with 0.5 M NaOH @ 40C</t>
  </si>
  <si>
    <t>5c (incubation with 0.5 M LiOH @ 4C/RT</t>
  </si>
  <si>
    <t>Values for Fig 6</t>
  </si>
  <si>
    <t>min</t>
  </si>
  <si>
    <t>summed peaked values for each m/z</t>
  </si>
  <si>
    <t>m/z 487 (int std)</t>
  </si>
  <si>
    <t xml:space="preserve">m/z 485 IsoG-[13C6]Lys </t>
  </si>
  <si>
    <t>m/z 962 PC-IsoLG-[13C6]Lys</t>
  </si>
  <si>
    <t>assumed that ionization efficiency for PC-IsoLG-Lys = IsoLG-Lys</t>
  </si>
  <si>
    <t>6A effect of incubation time of PC-IsoLG-[13C6]Lys with plasma</t>
  </si>
  <si>
    <t>6B</t>
  </si>
  <si>
    <t>ul</t>
  </si>
  <si>
    <t>m/z 490 [2H11]IsoLG-Lys int std</t>
  </si>
  <si>
    <t>m/z 479 IsoLG-Lys</t>
  </si>
  <si>
    <t>m/z 956 PC-IsoLG-Lys</t>
  </si>
  <si>
    <t>Effect of incubating increases volumes of PC-IsoLG-lysozyme on amount of IsoLG-Lys detected in plasma</t>
  </si>
  <si>
    <t>Values for Fig 7</t>
  </si>
  <si>
    <t>mean</t>
  </si>
  <si>
    <t>Sample name</t>
  </si>
  <si>
    <t>m/z 487 15-E2-IsoLG-[13C6 15N2]Lys int std</t>
  </si>
  <si>
    <t>group avg</t>
  </si>
  <si>
    <t>Sample</t>
  </si>
  <si>
    <t>Arachidonic acid + tBHP + additives s1</t>
  </si>
  <si>
    <t>Arachidonic acid + tBHP + additives s2</t>
  </si>
  <si>
    <t>Arachidonic acid + tBHP + additives s3</t>
  </si>
  <si>
    <t>Arachidonic acid + tBHP + additives s4</t>
  </si>
  <si>
    <t>Arachidonic acid + tBHP without additives s1</t>
  </si>
  <si>
    <t>Arachidonic acid + tBHP without additives s2</t>
  </si>
  <si>
    <t>Arachidonic acid + tBHP without additives s3</t>
  </si>
  <si>
    <t>Arachidonic acid + tBHP without additives s4</t>
  </si>
  <si>
    <t>Arachidonic acid + Fe(III)Cl3 + additives s1</t>
  </si>
  <si>
    <t>Arachidonic acid + Fe(III)Cl3 + additives s2</t>
  </si>
  <si>
    <t>Arachidonic acid + Fe(III)Cl3 + additives s3</t>
  </si>
  <si>
    <t>Arachidonic acid + Fe(III)Cl3 + additives s4</t>
  </si>
  <si>
    <t>Arachidonic acid + Fe(III)Cl3 without additives s1</t>
  </si>
  <si>
    <t>Arachidonic acid + Fe(III)Cl3 without additives s2</t>
  </si>
  <si>
    <t>Arachidonic acid + Fe(III)Cl3 without additives s3</t>
  </si>
  <si>
    <t>Arachidonic acid + Fe(III)Cl3 without additives s4</t>
  </si>
  <si>
    <t>Day A Sample start date 09-22-2016</t>
  </si>
  <si>
    <t>mg protein</t>
  </si>
  <si>
    <t>pmol 15-E2-IsoLG-[13C6 15N2]Lys int std added</t>
  </si>
  <si>
    <t>NP1</t>
  </si>
  <si>
    <t>inter-daily mean</t>
  </si>
  <si>
    <t>NP2</t>
  </si>
  <si>
    <t>stddev</t>
  </si>
  <si>
    <t>inter-daily stdev</t>
  </si>
  <si>
    <t>NP3</t>
  </si>
  <si>
    <t>%CV</t>
  </si>
  <si>
    <t>inter-daily %CV</t>
  </si>
  <si>
    <t>Day B Sample start date 11-08-2016</t>
  </si>
  <si>
    <t>Day C Sample start date 11-09-2016</t>
  </si>
  <si>
    <t>Day D Sample start date 11-11-2016</t>
  </si>
  <si>
    <t>Day E Sample start date 12-08-2016</t>
  </si>
  <si>
    <t xml:space="preserve"> m/z 479 IsoLG-Lys</t>
  </si>
  <si>
    <t>m/z 487 15-E2-IsoLG-[13C6 15N2]Lys</t>
  </si>
  <si>
    <t>pmol 15-E2-IsoLG-[13C 15N]Lys added</t>
  </si>
  <si>
    <t>pmol in sample</t>
  </si>
  <si>
    <t>group average</t>
  </si>
  <si>
    <t>normalized to std 24 h Pro --&gt; 24 h AmP</t>
  </si>
  <si>
    <t>P0_AmP0-1</t>
  </si>
  <si>
    <t>P0_AmP0-2</t>
  </si>
  <si>
    <t>P0_AmP0-3</t>
  </si>
  <si>
    <t>P0_AmP0-4</t>
  </si>
  <si>
    <t>P0_AmP0-5</t>
  </si>
  <si>
    <t>P0_AmP3-1</t>
  </si>
  <si>
    <t>P0_AmP3-2</t>
  </si>
  <si>
    <t>P0_AmP3-3</t>
  </si>
  <si>
    <t>P0_AmP3-4</t>
  </si>
  <si>
    <t>P0_AmP3-5</t>
  </si>
  <si>
    <t>P0_AmP6-1</t>
  </si>
  <si>
    <t>P0_AmP6-2</t>
  </si>
  <si>
    <t>P0_AmP6-3</t>
  </si>
  <si>
    <t>P0_AmP6-4</t>
  </si>
  <si>
    <t>P0_AmP6-5</t>
  </si>
  <si>
    <t>P0_AmP24-1</t>
  </si>
  <si>
    <t>P0_AmP24-2</t>
  </si>
  <si>
    <t>P0_AmP24-3</t>
  </si>
  <si>
    <t>P0_AmP24-4</t>
  </si>
  <si>
    <t>P0_AmP24-5</t>
  </si>
  <si>
    <t>m/z 487 15-E2-IsoLG-[13C 15N]Lys</t>
  </si>
  <si>
    <t>% when normalized to Pro + APM</t>
  </si>
  <si>
    <t>Pronase only-S1</t>
  </si>
  <si>
    <t>Pronase only-S2</t>
  </si>
  <si>
    <t>Pronase only-S3</t>
  </si>
  <si>
    <t>Pronase only-S4</t>
  </si>
  <si>
    <t>Pronase only-S5</t>
  </si>
  <si>
    <t>Pronase and Aminopeptidase-S1</t>
  </si>
  <si>
    <t>Pronase and Aminopeptidase-S2</t>
  </si>
  <si>
    <t>Pronase and Aminopeptidase-S3</t>
  </si>
  <si>
    <t>Pronase and Aminopeptidase-S4</t>
  </si>
  <si>
    <t>Values for Pronase only vs Pronase + Aminopeptidase</t>
  </si>
  <si>
    <t>Values for Fig 8</t>
  </si>
  <si>
    <t>m/z 490 [2H11]IsoLG-Lys</t>
  </si>
  <si>
    <t>pmol [2H11]IsoLG-protein mix  int std added</t>
  </si>
  <si>
    <t>mg protein in sample</t>
  </si>
  <si>
    <t>digestion efficency ratio</t>
  </si>
  <si>
    <t>Day A 7/29/2018</t>
  </si>
  <si>
    <t>Normal Plasma</t>
  </si>
  <si>
    <t>average</t>
  </si>
  <si>
    <t>inter-day mean</t>
  </si>
  <si>
    <t>Stdev</t>
  </si>
  <si>
    <t>inter-day STDEV</t>
  </si>
  <si>
    <t>inter-day %CV</t>
  </si>
  <si>
    <t>NP4</t>
  </si>
  <si>
    <t>Day B 7/30/2018</t>
  </si>
  <si>
    <t>Day C 7/31/2018</t>
  </si>
  <si>
    <t>Oxidized Plasma</t>
  </si>
  <si>
    <t>oxP1</t>
  </si>
  <si>
    <t>oxP2</t>
  </si>
  <si>
    <t>oxP3</t>
  </si>
  <si>
    <t>oxP4</t>
  </si>
  <si>
    <t>pmol [2H11]IsoLG-Lys added</t>
  </si>
  <si>
    <t>calculated pmol in sample</t>
  </si>
  <si>
    <t xml:space="preserve">calculated pmol IsoLG-Lys </t>
  </si>
  <si>
    <t xml:space="preserve">calculated pmol PC-IsoLG-Lys </t>
  </si>
  <si>
    <t xml:space="preserve">calculated pmol IsoLG-[13C6]Lys </t>
  </si>
  <si>
    <t xml:space="preserve">calculated pmol PC-IsoLG-[13C6]Lys </t>
  </si>
  <si>
    <t>calculated pmol IsoLG-Lys/ mg protein</t>
  </si>
  <si>
    <t>6C</t>
  </si>
  <si>
    <t>Plasma</t>
  </si>
  <si>
    <t>Kidney</t>
  </si>
  <si>
    <t>Heart</t>
  </si>
  <si>
    <t>Adipose</t>
  </si>
  <si>
    <t>pmol per sample</t>
  </si>
  <si>
    <t>6D</t>
  </si>
  <si>
    <t>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</si>
</sst>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"/>
    <numFmt numFmtId="167" formatCode="0.000"/>
    <numFmt numFmtId="168" formatCode="mm/dd/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textRotation="90"/>
    </xf>
    <xf numFmtId="165" fontId="2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textRotation="90"/>
    </xf>
    <xf numFmtId="164" fontId="2" fillId="0" borderId="0" xfId="0" applyNumberFormat="1" applyFont="1"/>
    <xf numFmtId="167" fontId="2" fillId="0" borderId="0" xfId="0" applyNumberFormat="1" applyFont="1"/>
    <xf numFmtId="0" fontId="2" fillId="0" borderId="9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8" fontId="2" fillId="0" borderId="0" xfId="0" applyNumberFormat="1" applyFont="1" applyAlignment="1">
      <alignment horizontal="left"/>
    </xf>
    <xf numFmtId="1" fontId="2" fillId="0" borderId="0" xfId="0" applyNumberFormat="1" applyFont="1"/>
    <xf numFmtId="2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/>
    </xf>
    <xf numFmtId="168" fontId="5" fillId="0" borderId="0" xfId="0" applyNumberFormat="1" applyFont="1" applyAlignment="1">
      <alignment horizontal="left"/>
    </xf>
    <xf numFmtId="1" fontId="5" fillId="0" borderId="0" xfId="0" applyNumberFormat="1" applyFont="1"/>
    <xf numFmtId="2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0" borderId="0" xfId="0" applyNumberFormat="1"/>
    <xf numFmtId="2" fontId="1" fillId="0" borderId="0" xfId="0" applyNumberFormat="1" applyFont="1"/>
    <xf numFmtId="0" fontId="2" fillId="0" borderId="0" xfId="0" applyFont="1" applyAlignment="1">
      <alignment textRotation="90"/>
    </xf>
    <xf numFmtId="168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167" fontId="0" fillId="0" borderId="0" xfId="0" applyNumberForma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A694-A41D-45AF-88D0-BF4CACB7F65D}">
  <dimension ref="A1:N189"/>
  <sheetViews>
    <sheetView tabSelected="1" topLeftCell="A94" zoomScale="60" zoomScaleNormal="60" workbookViewId="0">
      <selection activeCell="N111" sqref="N111"/>
    </sheetView>
  </sheetViews>
  <sheetFormatPr defaultRowHeight="14.4" x14ac:dyDescent="0.55000000000000004"/>
  <cols>
    <col min="1" max="1" width="16.68359375" customWidth="1"/>
    <col min="2" max="2" width="15.41796875" bestFit="1" customWidth="1"/>
    <col min="3" max="4" width="12.83984375" customWidth="1"/>
    <col min="5" max="5" width="16.26171875" customWidth="1"/>
    <col min="6" max="6" width="20.15625" bestFit="1" customWidth="1"/>
    <col min="7" max="7" width="16.578125" customWidth="1"/>
    <col min="8" max="8" width="19" bestFit="1" customWidth="1"/>
    <col min="9" max="9" width="11.83984375" bestFit="1" customWidth="1"/>
    <col min="10" max="10" width="16.578125" bestFit="1" customWidth="1"/>
  </cols>
  <sheetData>
    <row r="1" spans="1:12" s="9" customFormat="1" ht="12.9" x14ac:dyDescent="0.5"/>
    <row r="2" spans="1:12" s="9" customFormat="1" ht="12.9" x14ac:dyDescent="0.5"/>
    <row r="3" spans="1:12" s="9" customFormat="1" ht="12.9" x14ac:dyDescent="0.5">
      <c r="A3" s="2" t="s">
        <v>0</v>
      </c>
    </row>
    <row r="4" spans="1:12" s="9" customFormat="1" ht="12.9" x14ac:dyDescent="0.5"/>
    <row r="5" spans="1:12" s="9" customFormat="1" ht="196.5" x14ac:dyDescent="0.5">
      <c r="A5" s="7" t="s">
        <v>47</v>
      </c>
      <c r="B5" s="12" t="s">
        <v>62</v>
      </c>
      <c r="C5" s="12" t="s">
        <v>63</v>
      </c>
      <c r="D5" s="12" t="s">
        <v>48</v>
      </c>
      <c r="E5" s="12" t="s">
        <v>49</v>
      </c>
      <c r="F5" s="3" t="s">
        <v>126</v>
      </c>
      <c r="H5" s="8"/>
    </row>
    <row r="6" spans="1:12" s="9" customFormat="1" ht="12.9" x14ac:dyDescent="0.5">
      <c r="A6" s="8" t="s">
        <v>50</v>
      </c>
      <c r="B6" s="10">
        <v>110144</v>
      </c>
      <c r="C6" s="10">
        <v>1058933</v>
      </c>
      <c r="D6" s="10">
        <v>10</v>
      </c>
      <c r="E6" s="11">
        <v>1.04</v>
      </c>
      <c r="F6" s="5">
        <v>1.0817470038236602E-2</v>
      </c>
      <c r="G6" s="9" t="s">
        <v>26</v>
      </c>
      <c r="H6" s="6">
        <v>1.2814035620046141E-2</v>
      </c>
      <c r="I6" s="9" t="s">
        <v>51</v>
      </c>
      <c r="J6" s="4">
        <v>1.1134533316621495E-2</v>
      </c>
    </row>
    <row r="7" spans="1:12" s="9" customFormat="1" ht="12.9" x14ac:dyDescent="0.5">
      <c r="A7" s="8" t="s">
        <v>52</v>
      </c>
      <c r="B7" s="10">
        <v>188641</v>
      </c>
      <c r="C7" s="10">
        <v>1329736</v>
      </c>
      <c r="D7" s="10">
        <v>10</v>
      </c>
      <c r="E7" s="11">
        <v>1.04</v>
      </c>
      <c r="F7" s="5">
        <v>1.4753803762551365E-2</v>
      </c>
      <c r="G7" s="9" t="s">
        <v>53</v>
      </c>
      <c r="H7" s="6">
        <v>1.9687814147660168E-3</v>
      </c>
      <c r="I7" s="9" t="s">
        <v>54</v>
      </c>
      <c r="J7" s="9">
        <v>2.5050017110314249E-3</v>
      </c>
    </row>
    <row r="8" spans="1:12" s="9" customFormat="1" ht="12.9" x14ac:dyDescent="0.5">
      <c r="A8" s="8" t="s">
        <v>55</v>
      </c>
      <c r="B8" s="10">
        <v>182562</v>
      </c>
      <c r="C8" s="10">
        <v>1475153</v>
      </c>
      <c r="D8" s="10">
        <v>10</v>
      </c>
      <c r="E8" s="11">
        <v>1.04</v>
      </c>
      <c r="F8" s="5">
        <v>1.2870833059350455E-2</v>
      </c>
      <c r="G8" s="9" t="s">
        <v>56</v>
      </c>
      <c r="H8" s="6">
        <v>15.364257390435814</v>
      </c>
      <c r="I8" s="9" t="s">
        <v>57</v>
      </c>
      <c r="J8" s="9">
        <v>22.497590512320702</v>
      </c>
    </row>
    <row r="9" spans="1:12" s="9" customFormat="1" ht="12.9" x14ac:dyDescent="0.5">
      <c r="H9" s="6"/>
    </row>
    <row r="10" spans="1:12" s="9" customFormat="1" ht="12.9" x14ac:dyDescent="0.5">
      <c r="A10" s="7" t="s">
        <v>58</v>
      </c>
      <c r="H10" s="6"/>
    </row>
    <row r="11" spans="1:12" s="9" customFormat="1" ht="12.9" x14ac:dyDescent="0.5">
      <c r="A11" s="8" t="s">
        <v>50</v>
      </c>
      <c r="B11" s="10">
        <v>228412</v>
      </c>
      <c r="C11" s="10">
        <v>1306686</v>
      </c>
      <c r="D11" s="10">
        <v>10</v>
      </c>
      <c r="E11" s="11">
        <v>1.04</v>
      </c>
      <c r="F11" s="5">
        <v>1.8179461630414652E-2</v>
      </c>
      <c r="G11" s="9" t="s">
        <v>26</v>
      </c>
      <c r="H11" s="6">
        <v>1.4035895227910865E-2</v>
      </c>
      <c r="I11" s="4"/>
      <c r="L11" s="6"/>
    </row>
    <row r="12" spans="1:12" s="9" customFormat="1" ht="12.9" x14ac:dyDescent="0.5">
      <c r="A12" s="8" t="s">
        <v>52</v>
      </c>
      <c r="B12" s="10">
        <v>104436</v>
      </c>
      <c r="C12" s="10">
        <v>881843</v>
      </c>
      <c r="D12" s="10">
        <v>10</v>
      </c>
      <c r="E12" s="11">
        <v>1.04</v>
      </c>
      <c r="F12" s="5">
        <v>1.2316641397618398E-2</v>
      </c>
      <c r="G12" s="9" t="s">
        <v>53</v>
      </c>
      <c r="H12" s="6">
        <v>3.6057085096216084E-3</v>
      </c>
      <c r="L12" s="6"/>
    </row>
    <row r="13" spans="1:12" s="9" customFormat="1" ht="12.9" x14ac:dyDescent="0.5">
      <c r="A13" s="8" t="s">
        <v>55</v>
      </c>
      <c r="B13" s="10">
        <v>142933</v>
      </c>
      <c r="C13" s="10">
        <v>1280190</v>
      </c>
      <c r="D13" s="10">
        <v>10</v>
      </c>
      <c r="E13" s="11">
        <v>1.04</v>
      </c>
      <c r="F13" s="5">
        <v>1.1611582655699546E-2</v>
      </c>
      <c r="G13" s="9" t="s">
        <v>56</v>
      </c>
      <c r="H13" s="6">
        <v>25.689195103505273</v>
      </c>
      <c r="L13" s="6"/>
    </row>
    <row r="14" spans="1:12" s="9" customFormat="1" ht="12.9" x14ac:dyDescent="0.5">
      <c r="H14" s="6"/>
    </row>
    <row r="15" spans="1:12" s="9" customFormat="1" ht="12.9" x14ac:dyDescent="0.5">
      <c r="A15" s="7" t="s">
        <v>59</v>
      </c>
      <c r="H15" s="6"/>
    </row>
    <row r="16" spans="1:12" s="9" customFormat="1" ht="12.9" x14ac:dyDescent="0.5">
      <c r="A16" s="8" t="s">
        <v>50</v>
      </c>
      <c r="B16" s="10">
        <v>129364</v>
      </c>
      <c r="C16" s="10">
        <v>1372786</v>
      </c>
      <c r="D16" s="10">
        <v>10</v>
      </c>
      <c r="E16" s="11">
        <v>1.04</v>
      </c>
      <c r="F16" s="5">
        <v>9.8004029761375767E-3</v>
      </c>
      <c r="G16" s="9" t="s">
        <v>26</v>
      </c>
      <c r="H16" s="6">
        <v>1.1651919794678715E-2</v>
      </c>
      <c r="I16" s="4"/>
    </row>
    <row r="17" spans="1:14" s="9" customFormat="1" ht="12.9" x14ac:dyDescent="0.5">
      <c r="A17" s="8" t="s">
        <v>52</v>
      </c>
      <c r="B17" s="10">
        <v>145099</v>
      </c>
      <c r="C17" s="10">
        <v>1274098</v>
      </c>
      <c r="D17" s="10">
        <v>10</v>
      </c>
      <c r="E17" s="11">
        <v>1.04</v>
      </c>
      <c r="F17" s="5">
        <v>1.1843905256895467E-2</v>
      </c>
      <c r="G17" s="9" t="s">
        <v>53</v>
      </c>
      <c r="H17" s="6">
        <v>1.7633798895398489E-3</v>
      </c>
    </row>
    <row r="18" spans="1:14" s="9" customFormat="1" ht="12.9" x14ac:dyDescent="0.5">
      <c r="A18" s="8" t="s">
        <v>55</v>
      </c>
      <c r="B18" s="10">
        <v>164341</v>
      </c>
      <c r="C18" s="10">
        <v>1283967</v>
      </c>
      <c r="D18" s="10">
        <v>10</v>
      </c>
      <c r="E18" s="11">
        <v>1.04</v>
      </c>
      <c r="F18" s="5">
        <v>1.3311451151003103E-2</v>
      </c>
      <c r="G18" s="9" t="s">
        <v>56</v>
      </c>
      <c r="H18" s="6">
        <v>15.133814174941046</v>
      </c>
    </row>
    <row r="19" spans="1:14" s="9" customFormat="1" ht="12.9" x14ac:dyDescent="0.5">
      <c r="H19" s="6"/>
    </row>
    <row r="20" spans="1:14" s="9" customFormat="1" ht="12.9" x14ac:dyDescent="0.5">
      <c r="A20" s="7" t="s">
        <v>60</v>
      </c>
      <c r="H20" s="6"/>
    </row>
    <row r="21" spans="1:14" s="9" customFormat="1" ht="12.9" x14ac:dyDescent="0.5">
      <c r="A21" s="8" t="s">
        <v>50</v>
      </c>
      <c r="B21" s="10">
        <v>93602</v>
      </c>
      <c r="C21" s="10">
        <v>1408840</v>
      </c>
      <c r="D21" s="10">
        <v>10</v>
      </c>
      <c r="E21" s="11">
        <v>1.04</v>
      </c>
      <c r="F21" s="5">
        <v>6.9096618494648085E-3</v>
      </c>
      <c r="G21" s="9" t="s">
        <v>26</v>
      </c>
      <c r="H21" s="6">
        <v>8.0387195165694311E-3</v>
      </c>
      <c r="I21" s="4"/>
    </row>
    <row r="22" spans="1:14" s="9" customFormat="1" ht="12.9" x14ac:dyDescent="0.5">
      <c r="A22" s="8" t="s">
        <v>52</v>
      </c>
      <c r="B22" s="10">
        <v>128579</v>
      </c>
      <c r="C22" s="10">
        <v>1278719</v>
      </c>
      <c r="D22" s="10">
        <v>10</v>
      </c>
      <c r="E22" s="11">
        <v>1.04</v>
      </c>
      <c r="F22" s="5">
        <v>1.0457509429358601E-2</v>
      </c>
      <c r="G22" s="9" t="s">
        <v>53</v>
      </c>
      <c r="H22" s="6">
        <v>2.0962734940146613E-3</v>
      </c>
    </row>
    <row r="23" spans="1:14" s="9" customFormat="1" ht="12.9" x14ac:dyDescent="0.5">
      <c r="A23" s="8" t="s">
        <v>55</v>
      </c>
      <c r="B23" s="10">
        <v>83318</v>
      </c>
      <c r="C23" s="10">
        <v>1283907</v>
      </c>
      <c r="D23" s="10">
        <v>10</v>
      </c>
      <c r="E23" s="11">
        <v>1.04</v>
      </c>
      <c r="F23" s="5">
        <v>6.7489872708848863E-3</v>
      </c>
      <c r="G23" s="9" t="s">
        <v>56</v>
      </c>
      <c r="H23" s="6">
        <v>26.077206571193539</v>
      </c>
    </row>
    <row r="24" spans="1:14" s="9" customFormat="1" ht="12.9" x14ac:dyDescent="0.5">
      <c r="H24" s="6"/>
    </row>
    <row r="25" spans="1:14" s="9" customFormat="1" ht="12.9" x14ac:dyDescent="0.5">
      <c r="A25" s="7" t="s">
        <v>61</v>
      </c>
      <c r="H25" s="6"/>
    </row>
    <row r="26" spans="1:14" s="9" customFormat="1" ht="12.9" x14ac:dyDescent="0.5">
      <c r="A26" s="8" t="s">
        <v>50</v>
      </c>
      <c r="B26" s="10">
        <v>147093</v>
      </c>
      <c r="C26" s="10">
        <v>1468472</v>
      </c>
      <c r="D26" s="10">
        <v>10</v>
      </c>
      <c r="E26" s="11">
        <v>1.04</v>
      </c>
      <c r="F26" s="5">
        <v>1.0417408026846955E-2</v>
      </c>
      <c r="G26" s="9" t="s">
        <v>26</v>
      </c>
      <c r="H26" s="6">
        <v>9.132096423902324E-3</v>
      </c>
      <c r="I26" s="4"/>
    </row>
    <row r="27" spans="1:14" s="9" customFormat="1" ht="12.9" x14ac:dyDescent="0.5">
      <c r="A27" s="8" t="s">
        <v>52</v>
      </c>
      <c r="B27" s="10">
        <v>135976</v>
      </c>
      <c r="C27" s="10">
        <v>1626560</v>
      </c>
      <c r="D27" s="10">
        <v>10</v>
      </c>
      <c r="E27" s="11">
        <v>1.04</v>
      </c>
      <c r="F27" s="5">
        <v>8.6941176470588244E-3</v>
      </c>
      <c r="G27" s="9" t="s">
        <v>53</v>
      </c>
      <c r="H27" s="6">
        <v>1.1317738828533614E-3</v>
      </c>
    </row>
    <row r="28" spans="1:14" s="9" customFormat="1" ht="12.9" x14ac:dyDescent="0.5">
      <c r="A28" s="8" t="s">
        <v>55</v>
      </c>
      <c r="B28" s="10">
        <v>124397</v>
      </c>
      <c r="C28" s="10">
        <v>1561576</v>
      </c>
      <c r="D28" s="10">
        <v>10</v>
      </c>
      <c r="E28" s="11">
        <v>1.04</v>
      </c>
      <c r="F28" s="5">
        <v>8.2847635978011962E-3</v>
      </c>
      <c r="G28" s="9" t="s">
        <v>56</v>
      </c>
      <c r="H28" s="6">
        <v>12.393363257653078</v>
      </c>
    </row>
    <row r="29" spans="1:14" s="9" customFormat="1" ht="12.9" x14ac:dyDescent="0.5">
      <c r="A29" s="8"/>
      <c r="B29" s="10"/>
      <c r="C29" s="10"/>
      <c r="D29" s="10"/>
      <c r="E29" s="11"/>
      <c r="F29" s="5"/>
      <c r="H29" s="6"/>
    </row>
    <row r="30" spans="1:14" s="9" customFormat="1" ht="12.9" x14ac:dyDescent="0.5">
      <c r="A30" s="2" t="s">
        <v>2</v>
      </c>
    </row>
    <row r="31" spans="1:14" s="9" customFormat="1" ht="12.9" x14ac:dyDescent="0.5">
      <c r="D31" s="2"/>
    </row>
    <row r="32" spans="1:14" s="9" customFormat="1" ht="185.25" customHeight="1" x14ac:dyDescent="0.5">
      <c r="A32" s="1"/>
      <c r="B32" s="9" t="s">
        <v>30</v>
      </c>
      <c r="C32" s="12" t="s">
        <v>22</v>
      </c>
      <c r="D32" s="12" t="s">
        <v>28</v>
      </c>
      <c r="E32" s="55" t="s">
        <v>49</v>
      </c>
      <c r="F32" s="55" t="s">
        <v>122</v>
      </c>
      <c r="G32" s="9" t="s">
        <v>29</v>
      </c>
      <c r="H32" s="2"/>
      <c r="I32" s="2"/>
      <c r="J32" s="2"/>
      <c r="K32" s="2"/>
      <c r="L32" s="2"/>
      <c r="M32" s="2"/>
      <c r="N32" s="2"/>
    </row>
    <row r="33" spans="1:14" s="9" customFormat="1" ht="12.9" x14ac:dyDescent="0.5">
      <c r="A33" s="7" t="s">
        <v>31</v>
      </c>
      <c r="C33" s="10">
        <v>16894</v>
      </c>
      <c r="D33" s="10">
        <v>189556</v>
      </c>
      <c r="E33" s="11">
        <v>2.8809999999999998</v>
      </c>
      <c r="F33" s="59">
        <f>E33*C33/D33</f>
        <v>0.25676641203654854</v>
      </c>
      <c r="G33" s="11">
        <v>0.93690770174586391</v>
      </c>
      <c r="H33" s="2"/>
      <c r="I33" s="2"/>
      <c r="J33" s="2"/>
      <c r="K33" s="2"/>
    </row>
    <row r="34" spans="1:14" s="9" customFormat="1" ht="12.9" x14ac:dyDescent="0.5">
      <c r="A34" s="7" t="s">
        <v>32</v>
      </c>
      <c r="C34" s="10">
        <v>11262.5</v>
      </c>
      <c r="D34" s="10">
        <v>167232.5</v>
      </c>
      <c r="E34" s="59">
        <v>2.8809999999999998</v>
      </c>
      <c r="F34" s="59">
        <f t="shared" ref="F34:F40" si="0">E34*C34/D34</f>
        <v>0.19402486059826887</v>
      </c>
      <c r="G34" s="11"/>
      <c r="H34" s="2"/>
      <c r="I34" s="2"/>
      <c r="J34" s="2"/>
      <c r="K34" s="2"/>
    </row>
    <row r="35" spans="1:14" s="9" customFormat="1" ht="12.9" x14ac:dyDescent="0.5">
      <c r="A35" s="7" t="s">
        <v>33</v>
      </c>
      <c r="C35" s="10">
        <v>155031.5</v>
      </c>
      <c r="D35" s="10">
        <v>211669.5</v>
      </c>
      <c r="E35" s="59">
        <v>2.8809999999999998</v>
      </c>
      <c r="F35" s="59">
        <f t="shared" si="0"/>
        <v>2.1101091631056903</v>
      </c>
      <c r="G35" s="11"/>
      <c r="K35" s="2"/>
    </row>
    <row r="36" spans="1:14" s="9" customFormat="1" ht="12.9" x14ac:dyDescent="0.5">
      <c r="A36" s="7" t="s">
        <v>34</v>
      </c>
      <c r="C36" s="10">
        <v>68887</v>
      </c>
      <c r="D36" s="10">
        <v>167235.5</v>
      </c>
      <c r="E36" s="59">
        <v>2.8809999999999998</v>
      </c>
      <c r="F36" s="59">
        <f t="shared" si="0"/>
        <v>1.1867303712429478</v>
      </c>
      <c r="G36" s="11"/>
      <c r="H36" s="2"/>
      <c r="I36" s="2"/>
      <c r="J36" s="2"/>
      <c r="K36" s="2"/>
      <c r="L36" s="2"/>
      <c r="M36" s="2"/>
      <c r="N36" s="2"/>
    </row>
    <row r="37" spans="1:14" s="9" customFormat="1" ht="12.9" x14ac:dyDescent="0.5">
      <c r="A37" s="7" t="s">
        <v>35</v>
      </c>
      <c r="C37" s="10">
        <v>82488112</v>
      </c>
      <c r="D37" s="10">
        <v>161493</v>
      </c>
      <c r="E37" s="59">
        <v>2.8809999999999998</v>
      </c>
      <c r="F37" s="59">
        <f t="shared" si="0"/>
        <v>1471.5699793303734</v>
      </c>
      <c r="G37" s="11">
        <v>1480.4821909893922</v>
      </c>
      <c r="H37" s="2"/>
      <c r="I37" s="2"/>
      <c r="J37" s="2"/>
      <c r="K37" s="2"/>
      <c r="L37" s="2"/>
      <c r="M37" s="2"/>
      <c r="N37" s="2"/>
    </row>
    <row r="38" spans="1:14" s="9" customFormat="1" ht="12.9" x14ac:dyDescent="0.5">
      <c r="A38" s="7" t="s">
        <v>36</v>
      </c>
      <c r="C38" s="10">
        <v>87909400</v>
      </c>
      <c r="D38" s="10">
        <v>167491.5</v>
      </c>
      <c r="E38" s="59">
        <v>2.8809999999999998</v>
      </c>
      <c r="F38" s="59">
        <f t="shared" si="0"/>
        <v>1512.1184143672961</v>
      </c>
      <c r="G38" s="11"/>
      <c r="H38" s="2"/>
      <c r="I38" s="2"/>
      <c r="J38" s="2"/>
      <c r="K38" s="2"/>
      <c r="L38" s="2"/>
      <c r="M38" s="2"/>
      <c r="N38" s="2"/>
    </row>
    <row r="39" spans="1:14" s="9" customFormat="1" ht="12.9" x14ac:dyDescent="0.5">
      <c r="A39" s="7" t="s">
        <v>37</v>
      </c>
      <c r="C39" s="10">
        <v>96673848</v>
      </c>
      <c r="D39" s="10">
        <v>189881.5</v>
      </c>
      <c r="E39" s="59">
        <v>2.8809999999999998</v>
      </c>
      <c r="F39" s="59">
        <f t="shared" si="0"/>
        <v>1466.7956387957752</v>
      </c>
      <c r="G39" s="11"/>
      <c r="H39" s="2"/>
      <c r="I39" s="2"/>
      <c r="J39" s="2"/>
      <c r="K39" s="2"/>
      <c r="L39" s="2"/>
      <c r="M39" s="2"/>
      <c r="N39" s="2"/>
    </row>
    <row r="40" spans="1:14" s="9" customFormat="1" ht="12.9" x14ac:dyDescent="0.5">
      <c r="A40" s="7" t="s">
        <v>38</v>
      </c>
      <c r="C40" s="10">
        <v>100806988</v>
      </c>
      <c r="D40" s="10">
        <v>197374</v>
      </c>
      <c r="E40" s="59">
        <v>2.8809999999999998</v>
      </c>
      <c r="F40" s="59">
        <f t="shared" si="0"/>
        <v>1471.4447314641238</v>
      </c>
      <c r="G40" s="11"/>
      <c r="H40" s="2"/>
      <c r="I40" s="2"/>
      <c r="J40" s="2"/>
      <c r="K40" s="2"/>
      <c r="L40" s="2"/>
      <c r="M40" s="2"/>
      <c r="N40" s="2"/>
    </row>
    <row r="41" spans="1:14" s="9" customFormat="1" ht="12.9" x14ac:dyDescent="0.5">
      <c r="A41" s="7"/>
      <c r="C41" s="10"/>
      <c r="D41" s="10"/>
      <c r="E41" s="11"/>
      <c r="F41" s="59"/>
      <c r="G41" s="11"/>
      <c r="H41" s="2"/>
      <c r="I41" s="2"/>
      <c r="J41" s="2"/>
      <c r="K41" s="2"/>
      <c r="L41" s="2"/>
      <c r="M41" s="2"/>
      <c r="N41" s="2"/>
    </row>
    <row r="42" spans="1:14" s="9" customFormat="1" ht="12.9" x14ac:dyDescent="0.5">
      <c r="A42" s="7" t="s">
        <v>39</v>
      </c>
      <c r="C42" s="10">
        <v>2150.5</v>
      </c>
      <c r="D42" s="10">
        <v>163123.5</v>
      </c>
      <c r="E42" s="59">
        <v>2.8809999999999998</v>
      </c>
      <c r="F42" s="59">
        <f t="shared" ref="F42:F49" si="1">E42*C42/D42</f>
        <v>3.7980980668021462E-2</v>
      </c>
      <c r="G42" s="11">
        <v>3.2101381386432433E-2</v>
      </c>
      <c r="H42" s="2"/>
      <c r="I42" s="2"/>
      <c r="J42" s="2"/>
      <c r="K42" s="2"/>
      <c r="L42" s="2"/>
      <c r="M42" s="2"/>
      <c r="N42" s="2"/>
    </row>
    <row r="43" spans="1:14" s="9" customFormat="1" ht="12.9" x14ac:dyDescent="0.5">
      <c r="A43" s="7" t="s">
        <v>40</v>
      </c>
      <c r="C43" s="10">
        <v>1447</v>
      </c>
      <c r="D43" s="10">
        <v>158178.5</v>
      </c>
      <c r="E43" s="59">
        <v>2.8809999999999998</v>
      </c>
      <c r="F43" s="59">
        <f t="shared" si="1"/>
        <v>2.6355079862307455E-2</v>
      </c>
      <c r="G43" s="11"/>
    </row>
    <row r="44" spans="1:14" s="9" customFormat="1" ht="12.9" x14ac:dyDescent="0.5">
      <c r="A44" s="7" t="s">
        <v>41</v>
      </c>
      <c r="C44" s="10">
        <v>1937.5</v>
      </c>
      <c r="D44" s="10">
        <v>149152</v>
      </c>
      <c r="E44" s="59">
        <v>2.8809999999999998</v>
      </c>
      <c r="F44" s="59">
        <f t="shared" si="1"/>
        <v>3.7424489782235573E-2</v>
      </c>
      <c r="G44" s="11"/>
    </row>
    <row r="45" spans="1:14" s="9" customFormat="1" ht="12.9" x14ac:dyDescent="0.5">
      <c r="A45" s="7" t="s">
        <v>42</v>
      </c>
      <c r="C45" s="10">
        <v>1243.5</v>
      </c>
      <c r="D45" s="10">
        <v>134454</v>
      </c>
      <c r="E45" s="59">
        <v>2.8809999999999998</v>
      </c>
      <c r="F45" s="59">
        <f t="shared" si="1"/>
        <v>2.6644975233165245E-2</v>
      </c>
      <c r="G45" s="11"/>
    </row>
    <row r="46" spans="1:14" s="9" customFormat="1" ht="12.9" x14ac:dyDescent="0.5">
      <c r="A46" s="7" t="s">
        <v>43</v>
      </c>
      <c r="C46" s="10">
        <v>49939398</v>
      </c>
      <c r="D46" s="10">
        <v>94289.5</v>
      </c>
      <c r="E46" s="59">
        <v>2.8809999999999998</v>
      </c>
      <c r="F46" s="59">
        <f t="shared" si="1"/>
        <v>1525.8900051225214</v>
      </c>
      <c r="G46" s="11">
        <v>1609.9721943645491</v>
      </c>
    </row>
    <row r="47" spans="1:14" s="9" customFormat="1" ht="12.9" x14ac:dyDescent="0.5">
      <c r="A47" s="7" t="s">
        <v>44</v>
      </c>
      <c r="C47" s="10">
        <v>43406836</v>
      </c>
      <c r="D47" s="10">
        <v>80394</v>
      </c>
      <c r="E47" s="59">
        <v>2.8809999999999998</v>
      </c>
      <c r="F47" s="59">
        <f t="shared" si="1"/>
        <v>1555.5277074906087</v>
      </c>
    </row>
    <row r="48" spans="1:14" s="9" customFormat="1" ht="12.9" x14ac:dyDescent="0.5">
      <c r="A48" s="7" t="s">
        <v>45</v>
      </c>
      <c r="C48" s="10">
        <v>68654462</v>
      </c>
      <c r="D48" s="10">
        <v>105092</v>
      </c>
      <c r="E48" s="59">
        <v>2.8809999999999998</v>
      </c>
      <c r="F48" s="59">
        <f t="shared" si="1"/>
        <v>1882.0985900163664</v>
      </c>
    </row>
    <row r="49" spans="1:6" s="9" customFormat="1" ht="12.9" x14ac:dyDescent="0.5">
      <c r="A49" s="7" t="s">
        <v>46</v>
      </c>
      <c r="C49" s="10">
        <v>57736874</v>
      </c>
      <c r="D49" s="10">
        <v>112668</v>
      </c>
      <c r="E49" s="59">
        <v>2.8809999999999998</v>
      </c>
      <c r="F49" s="59">
        <f t="shared" si="1"/>
        <v>1476.3724748287002</v>
      </c>
    </row>
    <row r="50" spans="1:6" s="9" customFormat="1" ht="12.9" x14ac:dyDescent="0.5"/>
    <row r="51" spans="1:6" s="9" customFormat="1" ht="12.9" x14ac:dyDescent="0.5"/>
    <row r="52" spans="1:6" s="9" customFormat="1" ht="12.9" x14ac:dyDescent="0.5">
      <c r="A52" s="9" t="s">
        <v>3</v>
      </c>
    </row>
    <row r="53" spans="1:6" s="9" customFormat="1" ht="12.9" x14ac:dyDescent="0.5"/>
    <row r="54" spans="1:6" s="9" customFormat="1" ht="12.9" x14ac:dyDescent="0.5">
      <c r="B54" s="9" t="s">
        <v>4</v>
      </c>
    </row>
    <row r="55" spans="1:6" s="9" customFormat="1" ht="12.9" x14ac:dyDescent="0.5"/>
    <row r="56" spans="1:6" s="9" customFormat="1" ht="12.9" x14ac:dyDescent="0.5">
      <c r="B56" s="9" t="s">
        <v>5</v>
      </c>
    </row>
    <row r="57" spans="1:6" s="9" customFormat="1" ht="13.2" thickBot="1" x14ac:dyDescent="0.55000000000000004"/>
    <row r="58" spans="1:6" s="9" customFormat="1" ht="13.2" thickBot="1" x14ac:dyDescent="0.55000000000000004">
      <c r="B58" s="17" t="s">
        <v>6</v>
      </c>
      <c r="C58" s="63" t="s">
        <v>7</v>
      </c>
      <c r="D58" s="64"/>
      <c r="E58" s="63" t="s">
        <v>8</v>
      </c>
      <c r="F58" s="64"/>
    </row>
    <row r="59" spans="1:6" s="9" customFormat="1" ht="12.9" x14ac:dyDescent="0.5">
      <c r="B59" s="18">
        <v>0</v>
      </c>
      <c r="C59" s="19">
        <v>0</v>
      </c>
      <c r="D59" s="20">
        <v>0</v>
      </c>
      <c r="E59" s="19">
        <v>0.876</v>
      </c>
      <c r="F59" s="20">
        <v>1.02</v>
      </c>
    </row>
    <row r="60" spans="1:6" s="9" customFormat="1" ht="12.9" x14ac:dyDescent="0.5">
      <c r="B60" s="18">
        <v>0.5</v>
      </c>
      <c r="C60" s="19">
        <v>8.9200000000000002E-2</v>
      </c>
      <c r="D60" s="20">
        <v>3.5000000000000003E-2</v>
      </c>
      <c r="E60" s="19">
        <v>2.5399999999999999E-2</v>
      </c>
      <c r="F60" s="20">
        <v>1.9300000000000001E-2</v>
      </c>
    </row>
    <row r="61" spans="1:6" s="9" customFormat="1" ht="12.9" x14ac:dyDescent="0.5">
      <c r="B61" s="18">
        <v>1</v>
      </c>
      <c r="C61" s="19">
        <v>0.109</v>
      </c>
      <c r="D61" s="20">
        <v>0.124</v>
      </c>
      <c r="E61" s="19">
        <v>0</v>
      </c>
      <c r="F61" s="20">
        <v>1.84E-2</v>
      </c>
    </row>
    <row r="62" spans="1:6" s="9" customFormat="1" ht="12.9" x14ac:dyDescent="0.5">
      <c r="B62" s="18">
        <v>2</v>
      </c>
      <c r="C62" s="19">
        <v>0.182</v>
      </c>
      <c r="D62" s="20">
        <v>0.20300000000000001</v>
      </c>
      <c r="E62" s="19">
        <v>1.2999999999999999E-2</v>
      </c>
      <c r="F62" s="20">
        <v>0</v>
      </c>
    </row>
    <row r="63" spans="1:6" s="9" customFormat="1" ht="13.2" thickBot="1" x14ac:dyDescent="0.55000000000000004">
      <c r="B63" s="21">
        <v>4</v>
      </c>
      <c r="C63" s="22">
        <v>0.111</v>
      </c>
      <c r="D63" s="23">
        <v>6.1899999999999997E-2</v>
      </c>
      <c r="E63" s="22">
        <v>0</v>
      </c>
      <c r="F63" s="23">
        <v>0</v>
      </c>
    </row>
    <row r="64" spans="1:6" s="9" customFormat="1" ht="12.9" x14ac:dyDescent="0.5"/>
    <row r="65" spans="2:4" s="9" customFormat="1" ht="12.9" x14ac:dyDescent="0.5">
      <c r="B65" s="9" t="s">
        <v>9</v>
      </c>
    </row>
    <row r="66" spans="2:4" s="9" customFormat="1" ht="12.9" x14ac:dyDescent="0.5"/>
    <row r="67" spans="2:4" s="9" customFormat="1" ht="13.2" thickBot="1" x14ac:dyDescent="0.55000000000000004">
      <c r="B67" s="9" t="s">
        <v>5</v>
      </c>
    </row>
    <row r="68" spans="2:4" s="9" customFormat="1" ht="13.2" thickBot="1" x14ac:dyDescent="0.55000000000000004">
      <c r="B68" s="17" t="s">
        <v>6</v>
      </c>
      <c r="C68" s="65" t="s">
        <v>8</v>
      </c>
      <c r="D68" s="64"/>
    </row>
    <row r="69" spans="2:4" s="9" customFormat="1" ht="12.9" x14ac:dyDescent="0.5">
      <c r="B69" s="18">
        <v>0</v>
      </c>
      <c r="C69" s="24">
        <v>1.17</v>
      </c>
      <c r="D69" s="20">
        <v>1.44</v>
      </c>
    </row>
    <row r="70" spans="2:4" s="9" customFormat="1" ht="12.9" x14ac:dyDescent="0.5">
      <c r="B70" s="18">
        <v>0.5</v>
      </c>
      <c r="C70" s="24">
        <v>2.1399999999999999E-2</v>
      </c>
      <c r="D70" s="20">
        <v>7.1499999999999994E-2</v>
      </c>
    </row>
    <row r="71" spans="2:4" s="9" customFormat="1" ht="12.9" x14ac:dyDescent="0.5">
      <c r="B71" s="18">
        <v>1</v>
      </c>
      <c r="C71" s="24">
        <v>1.09E-2</v>
      </c>
      <c r="D71" s="20">
        <v>2.5499999999999998E-2</v>
      </c>
    </row>
    <row r="72" spans="2:4" s="9" customFormat="1" ht="13.2" thickBot="1" x14ac:dyDescent="0.55000000000000004">
      <c r="B72" s="21">
        <v>2</v>
      </c>
      <c r="C72" s="25">
        <v>8.0000000000000002E-3</v>
      </c>
      <c r="D72" s="23">
        <v>1.3100000000000001E-2</v>
      </c>
    </row>
    <row r="73" spans="2:4" s="9" customFormat="1" ht="12.9" x14ac:dyDescent="0.5"/>
    <row r="74" spans="2:4" s="9" customFormat="1" ht="12.9" x14ac:dyDescent="0.5"/>
    <row r="75" spans="2:4" s="9" customFormat="1" ht="12.9" x14ac:dyDescent="0.5">
      <c r="B75" s="9" t="s">
        <v>10</v>
      </c>
    </row>
    <row r="76" spans="2:4" s="9" customFormat="1" ht="13.2" thickBot="1" x14ac:dyDescent="0.55000000000000004"/>
    <row r="77" spans="2:4" s="9" customFormat="1" ht="13.2" thickBot="1" x14ac:dyDescent="0.55000000000000004">
      <c r="B77" s="26" t="s">
        <v>6</v>
      </c>
      <c r="C77" s="65" t="s">
        <v>8</v>
      </c>
      <c r="D77" s="64"/>
    </row>
    <row r="78" spans="2:4" s="9" customFormat="1" ht="12.9" x14ac:dyDescent="0.5">
      <c r="B78" s="18">
        <v>0</v>
      </c>
      <c r="C78" s="24">
        <v>1.1100000000000001</v>
      </c>
      <c r="D78" s="15"/>
    </row>
    <row r="79" spans="2:4" s="9" customFormat="1" ht="12.9" x14ac:dyDescent="0.5">
      <c r="B79" s="18">
        <v>0.5</v>
      </c>
      <c r="C79" s="24">
        <v>0.16800000000000001</v>
      </c>
      <c r="D79" s="15"/>
    </row>
    <row r="80" spans="2:4" s="9" customFormat="1" ht="12.9" x14ac:dyDescent="0.5">
      <c r="B80" s="18">
        <v>1</v>
      </c>
      <c r="C80" s="24">
        <v>0.10299999999999999</v>
      </c>
      <c r="D80" s="15"/>
    </row>
    <row r="81" spans="1:11" s="9" customFormat="1" ht="13.2" thickBot="1" x14ac:dyDescent="0.55000000000000004">
      <c r="B81" s="21">
        <v>2</v>
      </c>
      <c r="C81" s="25">
        <v>9.7000000000000003E-2</v>
      </c>
      <c r="D81" s="16"/>
    </row>
    <row r="82" spans="1:11" s="9" customFormat="1" ht="12.9" x14ac:dyDescent="0.5"/>
    <row r="83" spans="1:11" s="9" customFormat="1" ht="12.9" x14ac:dyDescent="0.5"/>
    <row r="84" spans="1:11" s="9" customFormat="1" ht="12.9" x14ac:dyDescent="0.5">
      <c r="A84" s="9" t="s">
        <v>11</v>
      </c>
    </row>
    <row r="85" spans="1:11" s="9" customFormat="1" ht="12.9" x14ac:dyDescent="0.5"/>
    <row r="86" spans="1:11" s="9" customFormat="1" ht="12.9" x14ac:dyDescent="0.5">
      <c r="B86" s="9" t="s">
        <v>18</v>
      </c>
    </row>
    <row r="87" spans="1:11" s="9" customFormat="1" ht="12.9" x14ac:dyDescent="0.5">
      <c r="B87" s="2"/>
    </row>
    <row r="88" spans="1:11" s="9" customFormat="1" ht="12.9" x14ac:dyDescent="0.5">
      <c r="D88" s="9" t="s">
        <v>13</v>
      </c>
    </row>
    <row r="89" spans="1:11" s="9" customFormat="1" ht="158.4" x14ac:dyDescent="0.5">
      <c r="B89" s="2"/>
      <c r="C89" s="12" t="s">
        <v>12</v>
      </c>
      <c r="D89" s="12" t="s">
        <v>14</v>
      </c>
      <c r="E89" s="12" t="s">
        <v>15</v>
      </c>
      <c r="F89" s="12" t="s">
        <v>16</v>
      </c>
      <c r="G89" s="55" t="s">
        <v>64</v>
      </c>
      <c r="H89" s="55" t="s">
        <v>124</v>
      </c>
      <c r="I89" s="55" t="s">
        <v>125</v>
      </c>
    </row>
    <row r="90" spans="1:11" s="9" customFormat="1" ht="12.9" x14ac:dyDescent="0.5">
      <c r="B90" s="2"/>
      <c r="C90" s="9">
        <v>0</v>
      </c>
      <c r="D90" s="10">
        <v>834932</v>
      </c>
      <c r="E90" s="10">
        <v>1104466</v>
      </c>
      <c r="F90" s="10">
        <v>1718676</v>
      </c>
      <c r="G90" s="59">
        <v>1.04</v>
      </c>
      <c r="H90" s="59">
        <f>G90*E90/D90</f>
        <v>1.3757343592053006</v>
      </c>
      <c r="I90" s="59">
        <f t="shared" ref="I90:I93" si="2">H90*F90/E90</f>
        <v>2.1408007358683103</v>
      </c>
      <c r="K90" s="9" t="s">
        <v>17</v>
      </c>
    </row>
    <row r="91" spans="1:11" s="9" customFormat="1" ht="12.9" x14ac:dyDescent="0.5">
      <c r="B91" s="2"/>
      <c r="C91" s="9">
        <v>5</v>
      </c>
      <c r="D91" s="10">
        <v>911086</v>
      </c>
      <c r="E91" s="10">
        <v>1604506</v>
      </c>
      <c r="F91" s="10">
        <v>970958</v>
      </c>
      <c r="G91" s="59">
        <v>1.04</v>
      </c>
      <c r="H91" s="59">
        <f t="shared" ref="H91:H93" si="3">G91*E91/D91</f>
        <v>1.8315353764628146</v>
      </c>
      <c r="I91" s="59">
        <f t="shared" si="2"/>
        <v>1.1083435811767495</v>
      </c>
    </row>
    <row r="92" spans="1:11" s="9" customFormat="1" ht="12.9" x14ac:dyDescent="0.5">
      <c r="B92" s="2"/>
      <c r="C92" s="9">
        <v>20</v>
      </c>
      <c r="D92" s="10">
        <v>742933</v>
      </c>
      <c r="E92" s="10">
        <v>2903289</v>
      </c>
      <c r="F92" s="10">
        <v>445992</v>
      </c>
      <c r="G92" s="59">
        <v>1.04</v>
      </c>
      <c r="H92" s="59">
        <f t="shared" si="3"/>
        <v>4.0641895837175088</v>
      </c>
      <c r="I92" s="59">
        <f t="shared" si="2"/>
        <v>0.62432504680772027</v>
      </c>
    </row>
    <row r="93" spans="1:11" s="9" customFormat="1" ht="12.9" x14ac:dyDescent="0.5">
      <c r="B93" s="2"/>
      <c r="C93" s="9">
        <v>60</v>
      </c>
      <c r="D93" s="10">
        <v>764020</v>
      </c>
      <c r="E93" s="10">
        <v>6186255</v>
      </c>
      <c r="F93" s="10">
        <v>261501</v>
      </c>
      <c r="G93" s="59">
        <v>1.04</v>
      </c>
      <c r="H93" s="59">
        <f t="shared" si="3"/>
        <v>8.4208596633595985</v>
      </c>
      <c r="I93" s="59">
        <f t="shared" si="2"/>
        <v>0.35596062930289785</v>
      </c>
    </row>
    <row r="94" spans="1:11" s="57" customFormat="1" ht="12.9" x14ac:dyDescent="0.5">
      <c r="B94" s="2"/>
      <c r="D94" s="58"/>
      <c r="E94" s="58"/>
      <c r="F94" s="58"/>
      <c r="G94" s="59"/>
      <c r="H94" s="59"/>
      <c r="I94" s="59"/>
    </row>
    <row r="95" spans="1:11" s="57" customFormat="1" ht="12.9" x14ac:dyDescent="0.5">
      <c r="B95" s="2"/>
      <c r="D95" s="58"/>
      <c r="E95" s="58"/>
      <c r="F95" s="58"/>
      <c r="G95" s="59"/>
      <c r="H95" s="59"/>
      <c r="I95" s="59"/>
    </row>
    <row r="96" spans="1:11" s="57" customFormat="1" ht="12.9" x14ac:dyDescent="0.5">
      <c r="B96" s="2" t="s">
        <v>19</v>
      </c>
      <c r="C96" s="67" t="s">
        <v>128</v>
      </c>
      <c r="D96" s="67" t="s">
        <v>129</v>
      </c>
      <c r="E96" s="67" t="s">
        <v>130</v>
      </c>
      <c r="F96" s="67" t="s">
        <v>131</v>
      </c>
      <c r="G96" s="59" t="s">
        <v>132</v>
      </c>
      <c r="H96" s="59"/>
      <c r="I96" s="59"/>
    </row>
    <row r="97" spans="2:14" s="57" customFormat="1" ht="12.9" x14ac:dyDescent="0.5">
      <c r="B97" s="2"/>
      <c r="C97" s="66">
        <v>8.2100000000000009</v>
      </c>
      <c r="D97" s="66">
        <v>4.8099999999999996</v>
      </c>
      <c r="E97" s="66">
        <v>1.91</v>
      </c>
      <c r="F97" s="66">
        <v>0.84</v>
      </c>
      <c r="G97" s="59"/>
      <c r="H97" s="59"/>
      <c r="I97" s="59"/>
    </row>
    <row r="98" spans="2:14" s="57" customFormat="1" ht="12.9" x14ac:dyDescent="0.5">
      <c r="B98" s="2"/>
      <c r="C98" s="66">
        <v>7.75</v>
      </c>
      <c r="D98" s="66">
        <v>4.16</v>
      </c>
      <c r="E98" s="66">
        <v>2</v>
      </c>
      <c r="F98" s="66">
        <v>0.75</v>
      </c>
      <c r="G98" s="59"/>
      <c r="H98" s="59"/>
      <c r="I98" s="59"/>
    </row>
    <row r="99" spans="2:14" s="57" customFormat="1" ht="12.9" x14ac:dyDescent="0.5">
      <c r="B99" s="2"/>
      <c r="C99" s="66">
        <v>7.68</v>
      </c>
      <c r="D99" s="66">
        <v>3.69</v>
      </c>
      <c r="E99" s="66">
        <v>1.9</v>
      </c>
      <c r="F99" s="66">
        <v>0.77</v>
      </c>
      <c r="G99" s="59"/>
      <c r="H99" s="59"/>
      <c r="I99" s="59"/>
    </row>
    <row r="100" spans="2:14" s="57" customFormat="1" ht="12.9" x14ac:dyDescent="0.5">
      <c r="B100" s="2"/>
      <c r="D100" s="58"/>
      <c r="E100" s="58"/>
      <c r="F100" s="58"/>
      <c r="G100" s="59"/>
      <c r="H100" s="59"/>
      <c r="I100" s="59"/>
    </row>
    <row r="101" spans="2:14" s="57" customFormat="1" ht="12.9" x14ac:dyDescent="0.5">
      <c r="B101" s="2"/>
      <c r="D101" s="58"/>
      <c r="E101" s="58"/>
      <c r="F101" s="58"/>
      <c r="G101" s="59"/>
      <c r="H101" s="59"/>
      <c r="I101" s="59"/>
    </row>
    <row r="102" spans="2:14" s="9" customFormat="1" ht="12.9" x14ac:dyDescent="0.5"/>
    <row r="103" spans="2:14" s="9" customFormat="1" ht="12.9" x14ac:dyDescent="0.5">
      <c r="B103" s="9" t="s">
        <v>127</v>
      </c>
      <c r="C103" s="9" t="s">
        <v>24</v>
      </c>
    </row>
    <row r="104" spans="2:14" s="9" customFormat="1" ht="12.9" x14ac:dyDescent="0.5"/>
    <row r="105" spans="2:14" s="9" customFormat="1" ht="12.9" x14ac:dyDescent="0.5">
      <c r="M105" s="2"/>
      <c r="N105" s="2"/>
    </row>
    <row r="106" spans="2:14" s="9" customFormat="1" ht="132.30000000000001" x14ac:dyDescent="0.5">
      <c r="C106" s="9" t="s">
        <v>20</v>
      </c>
      <c r="D106" s="12" t="s">
        <v>21</v>
      </c>
      <c r="E106" s="12" t="s">
        <v>22</v>
      </c>
      <c r="F106" s="12" t="s">
        <v>23</v>
      </c>
      <c r="G106" s="55" t="s">
        <v>120</v>
      </c>
      <c r="H106" s="55" t="s">
        <v>122</v>
      </c>
      <c r="I106" s="55" t="s">
        <v>123</v>
      </c>
      <c r="L106" s="2"/>
      <c r="M106" s="2"/>
    </row>
    <row r="107" spans="2:14" s="9" customFormat="1" ht="12.9" x14ac:dyDescent="0.5">
      <c r="C107" s="9">
        <v>0</v>
      </c>
      <c r="D107" s="10">
        <v>10783033</v>
      </c>
      <c r="E107" s="10">
        <v>108950</v>
      </c>
      <c r="F107" s="10">
        <v>36107</v>
      </c>
      <c r="G107" s="59">
        <v>7</v>
      </c>
      <c r="H107" s="59">
        <f>G107*E107/D107</f>
        <v>7.0726853938033948E-2</v>
      </c>
      <c r="I107" s="59">
        <f t="shared" ref="I107:I110" si="4">H107*F107/E107</f>
        <v>2.3439509088027458E-2</v>
      </c>
      <c r="K107" s="57" t="s">
        <v>17</v>
      </c>
    </row>
    <row r="108" spans="2:14" s="9" customFormat="1" ht="12.9" x14ac:dyDescent="0.5">
      <c r="C108" s="9">
        <v>2</v>
      </c>
      <c r="D108" s="10">
        <v>10625324</v>
      </c>
      <c r="E108" s="10">
        <v>2319085</v>
      </c>
      <c r="F108" s="10">
        <v>1187303</v>
      </c>
      <c r="G108" s="59">
        <v>7</v>
      </c>
      <c r="H108" s="59">
        <f t="shared" ref="H108:H110" si="5">G108*E108/D108</f>
        <v>1.5278211751472237</v>
      </c>
      <c r="I108" s="59">
        <f t="shared" si="4"/>
        <v>0.78219930046368469</v>
      </c>
      <c r="L108" s="2"/>
      <c r="M108" s="2"/>
    </row>
    <row r="109" spans="2:14" s="9" customFormat="1" ht="12.9" x14ac:dyDescent="0.5">
      <c r="C109" s="9">
        <v>5</v>
      </c>
      <c r="D109" s="10">
        <v>10781297</v>
      </c>
      <c r="E109" s="10">
        <v>4170216</v>
      </c>
      <c r="F109" s="10">
        <v>5987939</v>
      </c>
      <c r="G109" s="59">
        <v>7</v>
      </c>
      <c r="H109" s="59">
        <f t="shared" si="5"/>
        <v>2.7076067007522377</v>
      </c>
      <c r="I109" s="59">
        <f t="shared" si="4"/>
        <v>3.8878043151951012</v>
      </c>
      <c r="L109" s="2"/>
      <c r="M109" s="2"/>
    </row>
    <row r="110" spans="2:14" s="9" customFormat="1" ht="12.9" x14ac:dyDescent="0.5">
      <c r="C110" s="9">
        <v>10</v>
      </c>
      <c r="D110" s="10">
        <v>13489994</v>
      </c>
      <c r="E110" s="10">
        <v>13123544</v>
      </c>
      <c r="F110" s="10">
        <v>6566252</v>
      </c>
      <c r="G110" s="59">
        <v>7</v>
      </c>
      <c r="H110" s="59">
        <f t="shared" si="5"/>
        <v>6.8098479510072432</v>
      </c>
      <c r="I110" s="59">
        <f t="shared" si="4"/>
        <v>3.4072486614893975</v>
      </c>
      <c r="L110" s="2"/>
      <c r="M110" s="2"/>
    </row>
    <row r="111" spans="2:14" s="57" customFormat="1" ht="12.9" x14ac:dyDescent="0.5">
      <c r="D111" s="58"/>
      <c r="E111" s="58"/>
      <c r="F111" s="58"/>
      <c r="G111" s="59"/>
      <c r="H111" s="59"/>
      <c r="I111" s="59"/>
      <c r="L111" s="2"/>
      <c r="M111" s="2"/>
    </row>
    <row r="112" spans="2:14" s="57" customFormat="1" ht="12.9" x14ac:dyDescent="0.5">
      <c r="B112" s="57" t="s">
        <v>133</v>
      </c>
      <c r="C112" s="67" t="s">
        <v>134</v>
      </c>
      <c r="D112" s="68" t="s">
        <v>132</v>
      </c>
      <c r="E112" s="68"/>
      <c r="F112" s="58"/>
      <c r="G112" s="59"/>
      <c r="H112" s="59"/>
      <c r="I112" s="59"/>
      <c r="L112" s="2"/>
      <c r="M112" s="2"/>
    </row>
    <row r="113" spans="1:13" s="57" customFormat="1" ht="12.9" x14ac:dyDescent="0.5">
      <c r="C113" s="66">
        <v>0</v>
      </c>
      <c r="D113" s="66">
        <v>0</v>
      </c>
      <c r="E113" s="66">
        <v>0.01</v>
      </c>
      <c r="F113" s="58"/>
      <c r="G113" s="59"/>
      <c r="H113" s="59"/>
      <c r="I113" s="59"/>
      <c r="L113" s="2"/>
      <c r="M113" s="2"/>
    </row>
    <row r="114" spans="1:13" s="57" customFormat="1" ht="12.9" x14ac:dyDescent="0.5">
      <c r="C114" s="66">
        <v>0.5</v>
      </c>
      <c r="D114" s="66">
        <v>0.05</v>
      </c>
      <c r="E114" s="66">
        <v>7.0000000000000007E-2</v>
      </c>
      <c r="F114" s="58"/>
      <c r="G114" s="59"/>
      <c r="H114" s="59"/>
      <c r="I114" s="59"/>
      <c r="L114" s="2"/>
      <c r="M114" s="2"/>
    </row>
    <row r="115" spans="1:13" s="57" customFormat="1" ht="12.9" x14ac:dyDescent="0.5">
      <c r="C115" s="66">
        <v>1</v>
      </c>
      <c r="D115" s="66">
        <v>0.11</v>
      </c>
      <c r="E115" s="66">
        <v>0.2</v>
      </c>
      <c r="F115" s="58"/>
      <c r="G115" s="59"/>
      <c r="H115" s="59"/>
      <c r="I115" s="59"/>
      <c r="L115" s="2"/>
      <c r="M115" s="2"/>
    </row>
    <row r="116" spans="1:13" s="57" customFormat="1" ht="12.9" x14ac:dyDescent="0.5">
      <c r="C116" s="66">
        <v>3</v>
      </c>
      <c r="D116" s="66">
        <v>0.68</v>
      </c>
      <c r="E116" s="66">
        <v>1.05</v>
      </c>
      <c r="F116" s="58"/>
      <c r="G116" s="59"/>
      <c r="H116" s="59"/>
      <c r="I116" s="59"/>
      <c r="L116" s="2"/>
      <c r="M116" s="2"/>
    </row>
    <row r="117" spans="1:13" s="57" customFormat="1" ht="12.9" x14ac:dyDescent="0.5">
      <c r="C117" s="66">
        <v>6</v>
      </c>
      <c r="D117" s="66">
        <v>1.28</v>
      </c>
      <c r="E117" s="66">
        <v>1.79</v>
      </c>
      <c r="F117" s="58"/>
      <c r="G117" s="59"/>
      <c r="H117" s="59"/>
      <c r="I117" s="59"/>
      <c r="L117" s="2"/>
      <c r="M117" s="2"/>
    </row>
    <row r="118" spans="1:13" s="57" customFormat="1" ht="12.9" x14ac:dyDescent="0.5">
      <c r="D118" s="58"/>
      <c r="E118" s="58"/>
      <c r="F118" s="58"/>
      <c r="G118" s="59"/>
      <c r="H118" s="59"/>
      <c r="I118" s="59"/>
      <c r="L118" s="2"/>
      <c r="M118" s="2"/>
    </row>
    <row r="119" spans="1:13" s="9" customFormat="1" ht="12.9" x14ac:dyDescent="0.5">
      <c r="A119" s="9" t="s">
        <v>99</v>
      </c>
    </row>
    <row r="120" spans="1:13" s="9" customFormat="1" ht="158.4" x14ac:dyDescent="0.5">
      <c r="A120" s="29" t="s">
        <v>27</v>
      </c>
      <c r="B120" s="30"/>
      <c r="C120" s="38" t="s">
        <v>22</v>
      </c>
      <c r="D120" s="38" t="s">
        <v>88</v>
      </c>
      <c r="E120" s="38" t="s">
        <v>64</v>
      </c>
      <c r="F120" s="38" t="s">
        <v>121</v>
      </c>
      <c r="G120" s="38" t="s">
        <v>66</v>
      </c>
      <c r="H120" s="39" t="s">
        <v>89</v>
      </c>
      <c r="I120" s="39" t="s">
        <v>66</v>
      </c>
    </row>
    <row r="121" spans="1:13" s="9" customFormat="1" ht="12.9" x14ac:dyDescent="0.5">
      <c r="A121" s="31" t="s">
        <v>90</v>
      </c>
      <c r="B121" s="32"/>
      <c r="C121" s="33">
        <v>110528</v>
      </c>
      <c r="D121" s="33">
        <v>86301</v>
      </c>
      <c r="E121" s="34">
        <v>1.44</v>
      </c>
      <c r="F121" s="35">
        <v>1.8442465324851394</v>
      </c>
      <c r="G121" s="36">
        <v>1.8137062794697307</v>
      </c>
      <c r="H121" s="37">
        <v>66.608198951496831</v>
      </c>
      <c r="I121" s="37">
        <v>65.505184135935153</v>
      </c>
    </row>
    <row r="122" spans="1:13" s="9" customFormat="1" ht="12.9" x14ac:dyDescent="0.5">
      <c r="A122" s="31" t="s">
        <v>91</v>
      </c>
      <c r="B122" s="32"/>
      <c r="C122" s="33">
        <v>84390</v>
      </c>
      <c r="D122" s="33">
        <v>66090.5</v>
      </c>
      <c r="E122" s="34">
        <v>1.44</v>
      </c>
      <c r="F122" s="35">
        <v>1.8387150952103553</v>
      </c>
      <c r="G122" s="29"/>
      <c r="H122" s="37">
        <v>66.408421390310338</v>
      </c>
      <c r="I122" s="37"/>
    </row>
    <row r="123" spans="1:13" s="9" customFormat="1" ht="12.9" x14ac:dyDescent="0.5">
      <c r="A123" s="31" t="s">
        <v>92</v>
      </c>
      <c r="B123" s="32"/>
      <c r="C123" s="33">
        <v>92367</v>
      </c>
      <c r="D123" s="33">
        <v>70047</v>
      </c>
      <c r="E123" s="34">
        <v>1.44</v>
      </c>
      <c r="F123" s="35">
        <v>1.8988462032635227</v>
      </c>
      <c r="G123" s="29"/>
      <c r="H123" s="37">
        <v>68.580161847906439</v>
      </c>
      <c r="I123" s="37"/>
    </row>
    <row r="124" spans="1:13" s="9" customFormat="1" ht="12.9" x14ac:dyDescent="0.5">
      <c r="A124" s="31" t="s">
        <v>93</v>
      </c>
      <c r="B124" s="32"/>
      <c r="C124" s="33">
        <v>86425.5</v>
      </c>
      <c r="D124" s="33">
        <v>70249.5</v>
      </c>
      <c r="E124" s="34">
        <v>1.44</v>
      </c>
      <c r="F124" s="35">
        <v>1.7715815770930754</v>
      </c>
      <c r="G124" s="29"/>
      <c r="H124" s="37">
        <v>63.983776608658438</v>
      </c>
      <c r="I124" s="37"/>
    </row>
    <row r="125" spans="1:13" s="9" customFormat="1" ht="12.9" x14ac:dyDescent="0.5">
      <c r="A125" s="31" t="s">
        <v>94</v>
      </c>
      <c r="B125" s="32"/>
      <c r="C125" s="33">
        <v>86464</v>
      </c>
      <c r="D125" s="33">
        <v>72593.5</v>
      </c>
      <c r="E125" s="34">
        <v>1.44</v>
      </c>
      <c r="F125" s="35">
        <v>1.7151419892965623</v>
      </c>
      <c r="G125" s="29"/>
      <c r="H125" s="37">
        <v>61.945361881303697</v>
      </c>
      <c r="I125" s="37"/>
    </row>
    <row r="126" spans="1:13" s="9" customFormat="1" ht="12.9" x14ac:dyDescent="0.5">
      <c r="A126" s="27" t="s">
        <v>95</v>
      </c>
      <c r="B126" s="40"/>
      <c r="C126" s="41">
        <v>133259.5</v>
      </c>
      <c r="D126" s="41">
        <v>65646</v>
      </c>
      <c r="E126" s="42">
        <v>1.44</v>
      </c>
      <c r="F126" s="43">
        <v>2.9231587606251712</v>
      </c>
      <c r="G126" s="44">
        <v>2.7687980781886838</v>
      </c>
      <c r="H126" s="45">
        <v>105.57500684692285</v>
      </c>
      <c r="I126" s="45">
        <v>100</v>
      </c>
    </row>
    <row r="127" spans="1:13" s="9" customFormat="1" ht="12.9" x14ac:dyDescent="0.5">
      <c r="A127" s="27" t="s">
        <v>96</v>
      </c>
      <c r="B127" s="40"/>
      <c r="C127" s="41">
        <v>136791.5</v>
      </c>
      <c r="D127" s="41">
        <v>73851.5</v>
      </c>
      <c r="E127" s="42">
        <v>1.44</v>
      </c>
      <c r="F127" s="43">
        <v>2.6672411528540381</v>
      </c>
      <c r="G127" s="46"/>
      <c r="H127" s="45">
        <v>96.3320934764198</v>
      </c>
      <c r="I127" s="45"/>
    </row>
    <row r="128" spans="1:13" s="9" customFormat="1" ht="12.9" x14ac:dyDescent="0.5">
      <c r="A128" s="27" t="s">
        <v>97</v>
      </c>
      <c r="B128" s="40"/>
      <c r="C128" s="41">
        <v>154831</v>
      </c>
      <c r="D128" s="41">
        <v>81659</v>
      </c>
      <c r="E128" s="42">
        <v>1.44</v>
      </c>
      <c r="F128" s="43">
        <v>2.7303376235320047</v>
      </c>
      <c r="G128" s="46"/>
      <c r="H128" s="45">
        <v>98.610933207457308</v>
      </c>
      <c r="I128" s="45"/>
    </row>
    <row r="129" spans="1:10" s="9" customFormat="1" ht="12.9" x14ac:dyDescent="0.5">
      <c r="A129" s="27" t="s">
        <v>98</v>
      </c>
      <c r="B129" s="40"/>
      <c r="C129" s="41">
        <v>129500.5</v>
      </c>
      <c r="D129" s="41">
        <v>67701.5</v>
      </c>
      <c r="E129" s="42">
        <v>1.44</v>
      </c>
      <c r="F129" s="43">
        <v>2.7544547757435214</v>
      </c>
      <c r="G129" s="46"/>
      <c r="H129" s="45">
        <v>99.481966469200032</v>
      </c>
      <c r="I129" s="45"/>
    </row>
    <row r="130" spans="1:10" s="9" customFormat="1" ht="12.9" x14ac:dyDescent="0.5"/>
    <row r="131" spans="1:10" s="9" customFormat="1" ht="12.9" x14ac:dyDescent="0.5"/>
    <row r="132" spans="1:10" s="9" customFormat="1" ht="12.9" x14ac:dyDescent="0.5">
      <c r="A132" s="9" t="s">
        <v>25</v>
      </c>
    </row>
    <row r="133" spans="1:10" s="9" customFormat="1" ht="12.9" x14ac:dyDescent="0.5"/>
    <row r="134" spans="1:10" s="9" customFormat="1" ht="163.5" x14ac:dyDescent="0.5">
      <c r="B134" s="8" t="s">
        <v>27</v>
      </c>
      <c r="C134" s="8"/>
      <c r="D134" s="12" t="s">
        <v>22</v>
      </c>
      <c r="E134" s="12" t="s">
        <v>63</v>
      </c>
      <c r="F134" s="12" t="s">
        <v>64</v>
      </c>
      <c r="G134" s="12" t="s">
        <v>65</v>
      </c>
      <c r="H134" s="12" t="s">
        <v>66</v>
      </c>
      <c r="I134" s="12" t="s">
        <v>67</v>
      </c>
      <c r="J134" s="12" t="s">
        <v>66</v>
      </c>
    </row>
    <row r="135" spans="1:10" s="9" customFormat="1" ht="12.9" x14ac:dyDescent="0.5">
      <c r="B135" s="8" t="s">
        <v>68</v>
      </c>
      <c r="C135" s="8"/>
      <c r="D135" s="10">
        <v>14506.5</v>
      </c>
      <c r="E135" s="10">
        <v>75707.5</v>
      </c>
      <c r="F135" s="9">
        <v>1.44</v>
      </c>
      <c r="G135" s="14">
        <v>0.27592193639996038</v>
      </c>
      <c r="H135" s="14">
        <v>0.284032730245386</v>
      </c>
      <c r="I135" s="13">
        <v>111.11303737454085</v>
      </c>
      <c r="J135" s="13">
        <v>114.37923270298195</v>
      </c>
    </row>
    <row r="136" spans="1:10" s="9" customFormat="1" ht="12.9" x14ac:dyDescent="0.5">
      <c r="B136" s="8" t="s">
        <v>69</v>
      </c>
      <c r="C136" s="8"/>
      <c r="D136" s="10">
        <v>17532.5</v>
      </c>
      <c r="E136" s="10">
        <v>95136</v>
      </c>
      <c r="F136" s="9">
        <v>1.44</v>
      </c>
      <c r="G136" s="14">
        <v>0.26537588294651865</v>
      </c>
      <c r="H136" s="10"/>
      <c r="I136" s="13">
        <v>106.86616941320705</v>
      </c>
    </row>
    <row r="137" spans="1:10" s="9" customFormat="1" ht="12.9" x14ac:dyDescent="0.5">
      <c r="B137" s="8" t="s">
        <v>70</v>
      </c>
      <c r="C137" s="8"/>
      <c r="D137" s="10">
        <v>12771</v>
      </c>
      <c r="E137" s="10">
        <v>66126</v>
      </c>
      <c r="F137" s="9">
        <v>1.44</v>
      </c>
      <c r="G137" s="14">
        <v>0.27810906451320205</v>
      </c>
      <c r="H137" s="10"/>
      <c r="I137" s="13">
        <v>111.99378810773834</v>
      </c>
    </row>
    <row r="138" spans="1:10" s="9" customFormat="1" ht="12.9" x14ac:dyDescent="0.5">
      <c r="B138" s="8" t="s">
        <v>71</v>
      </c>
      <c r="C138" s="8"/>
      <c r="D138" s="10">
        <v>10612</v>
      </c>
      <c r="E138" s="10">
        <v>49086.5</v>
      </c>
      <c r="F138" s="9">
        <v>1.44</v>
      </c>
      <c r="G138" s="14">
        <v>0.31131329387917245</v>
      </c>
      <c r="H138" s="10"/>
      <c r="I138" s="13">
        <v>125.36504385735702</v>
      </c>
    </row>
    <row r="139" spans="1:10" s="9" customFormat="1" ht="12.9" x14ac:dyDescent="0.5">
      <c r="B139" s="8" t="s">
        <v>72</v>
      </c>
      <c r="C139" s="8"/>
      <c r="D139" s="10">
        <v>6958</v>
      </c>
      <c r="E139" s="10">
        <v>34616.5</v>
      </c>
      <c r="F139" s="9">
        <v>1.44</v>
      </c>
      <c r="G139" s="14">
        <v>0.28944347348807647</v>
      </c>
      <c r="H139" s="10"/>
      <c r="I139" s="13">
        <v>116.55812476206653</v>
      </c>
    </row>
    <row r="140" spans="1:10" s="9" customFormat="1" ht="12.9" x14ac:dyDescent="0.5">
      <c r="B140" s="8" t="s">
        <v>73</v>
      </c>
      <c r="C140" s="8"/>
      <c r="D140" s="10">
        <v>11729.5</v>
      </c>
      <c r="E140" s="10">
        <v>64055</v>
      </c>
      <c r="F140" s="9">
        <v>1.44</v>
      </c>
      <c r="G140" s="14">
        <v>0.26368714386074465</v>
      </c>
      <c r="H140" s="14">
        <v>0.2923325506978553</v>
      </c>
      <c r="I140" s="13">
        <v>106.18611862927278</v>
      </c>
      <c r="J140" s="13">
        <v>117.72154854843329</v>
      </c>
    </row>
    <row r="141" spans="1:10" s="9" customFormat="1" ht="12.9" x14ac:dyDescent="0.5">
      <c r="B141" s="8" t="s">
        <v>74</v>
      </c>
      <c r="C141" s="8"/>
      <c r="D141" s="10">
        <v>13418</v>
      </c>
      <c r="E141" s="10">
        <v>62218</v>
      </c>
      <c r="F141" s="9">
        <v>1.44</v>
      </c>
      <c r="G141" s="14">
        <v>0.31055193030955669</v>
      </c>
      <c r="H141" s="10"/>
      <c r="I141" s="13">
        <v>125.05844475229819</v>
      </c>
    </row>
    <row r="142" spans="1:10" s="9" customFormat="1" ht="12.9" x14ac:dyDescent="0.5">
      <c r="B142" s="8" t="s">
        <v>75</v>
      </c>
      <c r="C142" s="8"/>
      <c r="D142" s="10">
        <v>20214</v>
      </c>
      <c r="E142" s="10">
        <v>100220</v>
      </c>
      <c r="F142" s="9">
        <v>1.44</v>
      </c>
      <c r="G142" s="14">
        <v>0.29044262622231093</v>
      </c>
      <c r="H142" s="10"/>
      <c r="I142" s="13">
        <v>116.96048093769491</v>
      </c>
    </row>
    <row r="143" spans="1:10" s="9" customFormat="1" ht="12.9" x14ac:dyDescent="0.5">
      <c r="B143" s="8" t="s">
        <v>76</v>
      </c>
      <c r="C143" s="8"/>
      <c r="D143" s="10">
        <v>6858.5</v>
      </c>
      <c r="E143" s="10">
        <v>32336</v>
      </c>
      <c r="F143" s="9">
        <v>1.44</v>
      </c>
      <c r="G143" s="14">
        <v>0.30542553191489363</v>
      </c>
      <c r="H143" s="10"/>
      <c r="I143" s="13">
        <v>122.99405761492572</v>
      </c>
    </row>
    <row r="144" spans="1:10" s="9" customFormat="1" ht="12.9" x14ac:dyDescent="0.5">
      <c r="B144" s="8" t="s">
        <v>77</v>
      </c>
      <c r="C144" s="8"/>
      <c r="D144" s="10">
        <v>10471.5</v>
      </c>
      <c r="E144" s="10">
        <v>51719</v>
      </c>
      <c r="F144" s="9">
        <v>1.44</v>
      </c>
      <c r="G144" s="14">
        <v>0.29155552118177069</v>
      </c>
      <c r="H144" s="10"/>
      <c r="I144" s="13">
        <v>117.40864080797483</v>
      </c>
    </row>
    <row r="145" spans="1:14" s="9" customFormat="1" ht="12.9" x14ac:dyDescent="0.5">
      <c r="B145" s="8" t="s">
        <v>78</v>
      </c>
      <c r="C145" s="8"/>
      <c r="D145" s="10">
        <v>17230</v>
      </c>
      <c r="E145" s="10">
        <v>84322</v>
      </c>
      <c r="F145" s="9">
        <v>1.44</v>
      </c>
      <c r="G145" s="14">
        <v>0.29424349517326437</v>
      </c>
      <c r="H145" s="14">
        <v>0.29795493182601773</v>
      </c>
      <c r="I145" s="13">
        <v>118.49108085777826</v>
      </c>
      <c r="J145" s="13">
        <v>119.98566662682292</v>
      </c>
    </row>
    <row r="146" spans="1:14" s="9" customFormat="1" ht="12.9" x14ac:dyDescent="0.5">
      <c r="B146" s="8" t="s">
        <v>79</v>
      </c>
      <c r="C146" s="8"/>
      <c r="D146" s="10">
        <v>15872</v>
      </c>
      <c r="E146" s="10">
        <v>81534.5</v>
      </c>
      <c r="F146" s="9">
        <v>1.44</v>
      </c>
      <c r="G146" s="14">
        <v>0.28031912871238557</v>
      </c>
      <c r="H146" s="10"/>
      <c r="I146" s="13">
        <v>112.88377514236124</v>
      </c>
    </row>
    <row r="147" spans="1:14" s="9" customFormat="1" ht="12.9" x14ac:dyDescent="0.5">
      <c r="B147" s="8" t="s">
        <v>80</v>
      </c>
      <c r="C147" s="8"/>
      <c r="D147" s="10">
        <v>18181.5</v>
      </c>
      <c r="E147" s="10">
        <v>77007.5</v>
      </c>
      <c r="F147" s="9">
        <v>1.44</v>
      </c>
      <c r="G147" s="14">
        <v>0.3399845469597117</v>
      </c>
      <c r="H147" s="10"/>
      <c r="I147" s="13">
        <v>136.91088199070137</v>
      </c>
    </row>
    <row r="148" spans="1:14" s="9" customFormat="1" ht="12.9" x14ac:dyDescent="0.5">
      <c r="B148" s="8" t="s">
        <v>81</v>
      </c>
      <c r="C148" s="8"/>
      <c r="D148" s="10">
        <v>7498.5</v>
      </c>
      <c r="E148" s="10">
        <v>40466.5</v>
      </c>
      <c r="F148" s="9">
        <v>1.44</v>
      </c>
      <c r="G148" s="14">
        <v>0.2668340479161776</v>
      </c>
      <c r="H148" s="10"/>
      <c r="I148" s="13">
        <v>107.45336860760929</v>
      </c>
    </row>
    <row r="149" spans="1:14" s="9" customFormat="1" ht="12.9" x14ac:dyDescent="0.5">
      <c r="B149" s="8" t="s">
        <v>82</v>
      </c>
      <c r="C149" s="8"/>
      <c r="D149" s="10">
        <v>9344</v>
      </c>
      <c r="E149" s="10">
        <v>43630.5</v>
      </c>
      <c r="F149" s="9">
        <v>1.44</v>
      </c>
      <c r="G149" s="14">
        <v>0.30839344036854949</v>
      </c>
      <c r="H149" s="10"/>
      <c r="I149" s="13">
        <v>124.18922653566445</v>
      </c>
    </row>
    <row r="150" spans="1:14" s="47" customFormat="1" ht="12.9" x14ac:dyDescent="0.5">
      <c r="B150" s="46" t="s">
        <v>83</v>
      </c>
      <c r="C150" s="46"/>
      <c r="D150" s="41">
        <v>10307.5</v>
      </c>
      <c r="E150" s="41">
        <v>64919</v>
      </c>
      <c r="F150" s="47">
        <v>1.44</v>
      </c>
      <c r="G150" s="43">
        <v>0.22863568446833749</v>
      </c>
      <c r="H150" s="43">
        <v>0.24832543769808052</v>
      </c>
      <c r="I150" s="48">
        <v>92.070988211170601</v>
      </c>
      <c r="J150" s="48">
        <v>100.00000000000001</v>
      </c>
    </row>
    <row r="151" spans="1:14" s="47" customFormat="1" ht="12.9" x14ac:dyDescent="0.5">
      <c r="B151" s="46" t="s">
        <v>84</v>
      </c>
      <c r="C151" s="46"/>
      <c r="D151" s="41">
        <v>12348</v>
      </c>
      <c r="E151" s="41">
        <v>67494.5</v>
      </c>
      <c r="F151" s="47">
        <v>1.44</v>
      </c>
      <c r="G151" s="43">
        <v>0.26344546592685325</v>
      </c>
      <c r="H151" s="41"/>
      <c r="I151" s="48">
        <v>106.08879556155499</v>
      </c>
    </row>
    <row r="152" spans="1:14" s="47" customFormat="1" ht="12.9" x14ac:dyDescent="0.5">
      <c r="B152" s="46" t="s">
        <v>85</v>
      </c>
      <c r="C152" s="46"/>
      <c r="D152" s="41">
        <v>16358</v>
      </c>
      <c r="E152" s="41">
        <v>93896</v>
      </c>
      <c r="F152" s="47">
        <v>1.44</v>
      </c>
      <c r="G152" s="43">
        <v>0.25086819459827892</v>
      </c>
      <c r="H152" s="41"/>
      <c r="I152" s="48">
        <v>101.02396150944872</v>
      </c>
    </row>
    <row r="153" spans="1:14" s="47" customFormat="1" ht="12.9" x14ac:dyDescent="0.5">
      <c r="B153" s="46" t="s">
        <v>86</v>
      </c>
      <c r="C153" s="46"/>
      <c r="D153" s="41">
        <v>6173</v>
      </c>
      <c r="E153" s="41">
        <v>38792</v>
      </c>
      <c r="F153" s="47">
        <v>1.44</v>
      </c>
      <c r="G153" s="43">
        <v>0.22914827799546295</v>
      </c>
      <c r="H153" s="41"/>
      <c r="I153" s="48">
        <v>92.277408275050107</v>
      </c>
    </row>
    <row r="154" spans="1:14" s="47" customFormat="1" ht="12.9" x14ac:dyDescent="0.5">
      <c r="B154" s="46" t="s">
        <v>87</v>
      </c>
      <c r="C154" s="46"/>
      <c r="D154" s="41">
        <v>9167</v>
      </c>
      <c r="E154" s="41">
        <v>48976</v>
      </c>
      <c r="F154" s="47">
        <v>1.44</v>
      </c>
      <c r="G154" s="43">
        <v>0.26952956550147011</v>
      </c>
      <c r="H154" s="41"/>
      <c r="I154" s="48">
        <v>108.53884644277564</v>
      </c>
    </row>
    <row r="155" spans="1:14" s="9" customFormat="1" ht="12.9" x14ac:dyDescent="0.5"/>
    <row r="156" spans="1:14" s="9" customFormat="1" ht="12.9" x14ac:dyDescent="0.5">
      <c r="A156" s="9" t="s">
        <v>100</v>
      </c>
    </row>
    <row r="157" spans="1:14" s="9" customFormat="1" ht="12.9" x14ac:dyDescent="0.5"/>
    <row r="158" spans="1:14" s="9" customFormat="1" ht="182.7" x14ac:dyDescent="0.7">
      <c r="A158" s="55" t="s">
        <v>30</v>
      </c>
      <c r="B158" s="55" t="s">
        <v>22</v>
      </c>
      <c r="C158" s="55" t="s">
        <v>88</v>
      </c>
      <c r="D158" s="55" t="s">
        <v>101</v>
      </c>
      <c r="E158" s="55" t="s">
        <v>64</v>
      </c>
      <c r="F158" s="55" t="s">
        <v>102</v>
      </c>
      <c r="G158" s="55" t="s">
        <v>103</v>
      </c>
      <c r="H158" s="55" t="s">
        <v>104</v>
      </c>
      <c r="I158" s="55" t="s">
        <v>1</v>
      </c>
      <c r="J158" s="55"/>
      <c r="K158" s="50"/>
      <c r="L158" s="50"/>
      <c r="M158" s="50"/>
      <c r="N158" s="49"/>
    </row>
    <row r="159" spans="1:14" s="9" customFormat="1" ht="18.3" x14ac:dyDescent="0.7">
      <c r="A159" s="56" t="s">
        <v>105</v>
      </c>
      <c r="B159" s="57"/>
      <c r="C159" s="57"/>
      <c r="D159" s="57"/>
      <c r="E159" s="57"/>
      <c r="F159" s="57"/>
      <c r="G159" s="57"/>
      <c r="H159" s="57"/>
      <c r="I159" s="57"/>
      <c r="J159" s="50"/>
      <c r="K159" s="50"/>
      <c r="L159" s="57" t="s">
        <v>106</v>
      </c>
      <c r="M159" s="50"/>
      <c r="N159" s="49"/>
    </row>
    <row r="160" spans="1:14" s="9" customFormat="1" x14ac:dyDescent="0.55000000000000004">
      <c r="A160" s="56" t="s">
        <v>50</v>
      </c>
      <c r="B160" s="58">
        <v>9702.5</v>
      </c>
      <c r="C160" s="58">
        <v>23684.5</v>
      </c>
      <c r="D160" s="58">
        <v>28687</v>
      </c>
      <c r="E160" s="59">
        <v>1.44</v>
      </c>
      <c r="F160" s="57">
        <v>4.3899999999999997</v>
      </c>
      <c r="G160" s="57">
        <v>5.48</v>
      </c>
      <c r="H160" s="60">
        <v>39.730029217132149</v>
      </c>
      <c r="I160" s="61">
        <v>0.27094583522789001</v>
      </c>
      <c r="J160" s="57" t="s">
        <v>107</v>
      </c>
      <c r="K160" s="61">
        <v>0.267478823563712</v>
      </c>
      <c r="L160" s="49" t="s">
        <v>108</v>
      </c>
      <c r="M160" s="49"/>
      <c r="N160" s="62">
        <v>0.27915030246516354</v>
      </c>
    </row>
    <row r="161" spans="1:14" s="9" customFormat="1" x14ac:dyDescent="0.55000000000000004">
      <c r="A161" s="56" t="s">
        <v>52</v>
      </c>
      <c r="B161" s="58">
        <v>5158</v>
      </c>
      <c r="C161" s="58">
        <v>15578</v>
      </c>
      <c r="D161" s="58">
        <v>15573.5</v>
      </c>
      <c r="E161" s="59">
        <v>1.44</v>
      </c>
      <c r="F161" s="57">
        <v>4.3899999999999997</v>
      </c>
      <c r="G161" s="57">
        <v>5.48</v>
      </c>
      <c r="H161" s="60">
        <v>32.792346896549098</v>
      </c>
      <c r="I161" s="61">
        <v>0.26532554950752713</v>
      </c>
      <c r="J161" s="57" t="s">
        <v>109</v>
      </c>
      <c r="K161" s="57">
        <v>5.473512969049678E-3</v>
      </c>
      <c r="L161" s="49" t="s">
        <v>110</v>
      </c>
      <c r="M161" s="49"/>
      <c r="N161" s="49">
        <v>1.728344926061718E-2</v>
      </c>
    </row>
    <row r="162" spans="1:14" s="9" customFormat="1" x14ac:dyDescent="0.55000000000000004">
      <c r="A162" s="56" t="s">
        <v>55</v>
      </c>
      <c r="B162" s="58">
        <v>4927</v>
      </c>
      <c r="C162" s="58">
        <v>12159</v>
      </c>
      <c r="D162" s="58">
        <v>14466.5</v>
      </c>
      <c r="E162" s="59">
        <v>1.44</v>
      </c>
      <c r="F162" s="57">
        <v>4.3899999999999997</v>
      </c>
      <c r="G162" s="57">
        <v>5.48</v>
      </c>
      <c r="H162" s="60">
        <v>39.026857689149516</v>
      </c>
      <c r="I162" s="61">
        <v>0.27283686624597825</v>
      </c>
      <c r="J162" s="57" t="s">
        <v>56</v>
      </c>
      <c r="K162" s="57">
        <v>2.0463350691184408</v>
      </c>
      <c r="L162" s="49" t="s">
        <v>111</v>
      </c>
      <c r="M162" s="49"/>
      <c r="N162" s="49">
        <v>6.191449232899922</v>
      </c>
    </row>
    <row r="163" spans="1:14" s="9" customFormat="1" ht="18.3" x14ac:dyDescent="0.7">
      <c r="A163" s="56" t="s">
        <v>112</v>
      </c>
      <c r="B163" s="58">
        <v>11047.5</v>
      </c>
      <c r="C163" s="58">
        <v>25803.5</v>
      </c>
      <c r="D163" s="58">
        <v>33933.5</v>
      </c>
      <c r="E163" s="59">
        <v>1.44</v>
      </c>
      <c r="F163" s="57">
        <v>4.3899999999999997</v>
      </c>
      <c r="G163" s="57">
        <v>5.48</v>
      </c>
      <c r="H163" s="60">
        <v>43.136808487732743</v>
      </c>
      <c r="I163" s="61">
        <v>0.26080704327345267</v>
      </c>
      <c r="J163" s="50"/>
      <c r="K163" s="49"/>
      <c r="L163" s="49"/>
      <c r="M163" s="49"/>
      <c r="N163" s="49"/>
    </row>
    <row r="164" spans="1:14" s="9" customFormat="1" ht="18.3" x14ac:dyDescent="0.7">
      <c r="A164" s="56" t="s">
        <v>113</v>
      </c>
      <c r="B164" s="58"/>
      <c r="C164" s="58"/>
      <c r="D164" s="58"/>
      <c r="E164" s="59"/>
      <c r="F164" s="57"/>
      <c r="G164" s="57"/>
      <c r="H164" s="60"/>
      <c r="I164" s="61"/>
      <c r="J164" s="50"/>
      <c r="K164" s="49"/>
      <c r="L164" s="49"/>
      <c r="M164" s="49"/>
      <c r="N164" s="49"/>
    </row>
    <row r="165" spans="1:14" s="9" customFormat="1" x14ac:dyDescent="0.55000000000000004">
      <c r="A165" s="56" t="s">
        <v>50</v>
      </c>
      <c r="B165" s="58">
        <v>6396</v>
      </c>
      <c r="C165" s="58">
        <v>18045</v>
      </c>
      <c r="D165" s="58">
        <v>19844</v>
      </c>
      <c r="E165" s="59">
        <v>1.44</v>
      </c>
      <c r="F165" s="57">
        <v>4.3899999999999997</v>
      </c>
      <c r="G165" s="57">
        <v>5.48</v>
      </c>
      <c r="H165" s="60">
        <v>36.072006771226832</v>
      </c>
      <c r="I165" s="61">
        <v>0.25820413826385952</v>
      </c>
      <c r="J165" s="57" t="s">
        <v>107</v>
      </c>
      <c r="K165" s="61">
        <v>0.27096641091025797</v>
      </c>
      <c r="L165" s="49"/>
      <c r="M165" s="49"/>
      <c r="N165" s="49"/>
    </row>
    <row r="166" spans="1:14" s="9" customFormat="1" ht="18.3" x14ac:dyDescent="0.7">
      <c r="A166" s="56" t="s">
        <v>52</v>
      </c>
      <c r="B166" s="58">
        <v>5405.5</v>
      </c>
      <c r="C166" s="58">
        <v>15721.5</v>
      </c>
      <c r="D166" s="58">
        <v>16919.5</v>
      </c>
      <c r="E166" s="59">
        <v>1.44</v>
      </c>
      <c r="F166" s="57">
        <v>4.3899999999999997</v>
      </c>
      <c r="G166" s="57">
        <v>5.48</v>
      </c>
      <c r="H166" s="60">
        <v>35.301366460059306</v>
      </c>
      <c r="I166" s="61">
        <v>0.2559365484001852</v>
      </c>
      <c r="J166" s="57" t="s">
        <v>109</v>
      </c>
      <c r="K166" s="57">
        <v>2.411046886094954E-2</v>
      </c>
      <c r="L166" s="49"/>
      <c r="M166" s="50"/>
      <c r="N166" s="49"/>
    </row>
    <row r="167" spans="1:14" s="9" customFormat="1" ht="18.3" x14ac:dyDescent="0.7">
      <c r="A167" s="56" t="s">
        <v>55</v>
      </c>
      <c r="B167" s="58">
        <v>7891.5</v>
      </c>
      <c r="C167" s="58">
        <v>20274</v>
      </c>
      <c r="D167" s="58">
        <v>24051</v>
      </c>
      <c r="E167" s="59">
        <v>1.44</v>
      </c>
      <c r="F167" s="57">
        <v>4.3899999999999997</v>
      </c>
      <c r="G167" s="57">
        <v>5.48</v>
      </c>
      <c r="H167" s="60">
        <v>38.912727074163676</v>
      </c>
      <c r="I167" s="61">
        <v>0.26285145434564683</v>
      </c>
      <c r="J167" s="57" t="s">
        <v>56</v>
      </c>
      <c r="K167" s="57">
        <v>8.8979548350495534</v>
      </c>
      <c r="L167" s="49"/>
      <c r="M167" s="50"/>
      <c r="N167" s="49"/>
    </row>
    <row r="168" spans="1:14" s="9" customFormat="1" ht="18.3" x14ac:dyDescent="0.7">
      <c r="A168" s="56" t="s">
        <v>112</v>
      </c>
      <c r="B168" s="58">
        <v>9995</v>
      </c>
      <c r="C168" s="58">
        <v>21164</v>
      </c>
      <c r="D168" s="58">
        <v>26092</v>
      </c>
      <c r="E168" s="59">
        <v>1.44</v>
      </c>
      <c r="F168" s="57">
        <v>4.3899999999999997</v>
      </c>
      <c r="G168" s="57">
        <v>5.48</v>
      </c>
      <c r="H168" s="60">
        <v>40.439668685682349</v>
      </c>
      <c r="I168" s="61">
        <v>0.30687350263134039</v>
      </c>
      <c r="J168" s="50"/>
      <c r="K168" s="50"/>
      <c r="L168" s="49"/>
      <c r="M168" s="50"/>
      <c r="N168" s="49"/>
    </row>
    <row r="169" spans="1:14" s="9" customFormat="1" ht="18.3" x14ac:dyDescent="0.7">
      <c r="A169" s="56" t="s">
        <v>114</v>
      </c>
      <c r="B169" s="58"/>
      <c r="C169" s="58"/>
      <c r="D169" s="58"/>
      <c r="E169" s="59"/>
      <c r="F169" s="57"/>
      <c r="G169" s="57"/>
      <c r="H169" s="60"/>
      <c r="I169" s="61"/>
      <c r="J169" s="50"/>
      <c r="K169" s="50"/>
      <c r="L169" s="49"/>
      <c r="M169" s="50"/>
      <c r="N169" s="49"/>
    </row>
    <row r="170" spans="1:14" s="9" customFormat="1" ht="18.3" x14ac:dyDescent="0.7">
      <c r="A170" s="56" t="s">
        <v>50</v>
      </c>
      <c r="B170" s="58">
        <v>12288.5</v>
      </c>
      <c r="C170" s="58">
        <v>27704</v>
      </c>
      <c r="D170" s="58">
        <v>35694.5</v>
      </c>
      <c r="E170" s="59">
        <v>1.44</v>
      </c>
      <c r="F170" s="57">
        <v>4.3899999999999997</v>
      </c>
      <c r="G170" s="57">
        <v>5.48</v>
      </c>
      <c r="H170" s="60">
        <v>42.262656906036284</v>
      </c>
      <c r="I170" s="61">
        <v>0.27579191645894446</v>
      </c>
      <c r="J170" s="57" t="s">
        <v>107</v>
      </c>
      <c r="K170" s="61">
        <v>0.29900567292152053</v>
      </c>
      <c r="L170" s="49"/>
      <c r="M170" s="50"/>
      <c r="N170" s="49"/>
    </row>
    <row r="171" spans="1:14" s="9" customFormat="1" ht="18.3" x14ac:dyDescent="0.7">
      <c r="A171" s="56" t="s">
        <v>52</v>
      </c>
      <c r="B171" s="58">
        <v>8642.5</v>
      </c>
      <c r="C171" s="58">
        <v>24945.5</v>
      </c>
      <c r="D171" s="58">
        <v>23797.5</v>
      </c>
      <c r="E171" s="59">
        <v>1.44</v>
      </c>
      <c r="F171" s="57">
        <v>4.3899999999999997</v>
      </c>
      <c r="G171" s="57">
        <v>5.48</v>
      </c>
      <c r="H171" s="60">
        <v>31.292271822276437</v>
      </c>
      <c r="I171" s="61">
        <v>0.29093234966869941</v>
      </c>
      <c r="J171" s="57" t="s">
        <v>109</v>
      </c>
      <c r="K171" s="57">
        <v>1.909968203804464E-2</v>
      </c>
      <c r="L171" s="49"/>
      <c r="M171" s="50"/>
      <c r="N171" s="49"/>
    </row>
    <row r="172" spans="1:14" s="9" customFormat="1" ht="18.3" x14ac:dyDescent="0.7">
      <c r="A172" s="56" t="s">
        <v>55</v>
      </c>
      <c r="B172" s="58">
        <v>8236</v>
      </c>
      <c r="C172" s="58">
        <v>19411.5</v>
      </c>
      <c r="D172" s="58">
        <v>21013.5</v>
      </c>
      <c r="E172" s="59">
        <v>1.44</v>
      </c>
      <c r="F172" s="57">
        <v>4.3899999999999997</v>
      </c>
      <c r="G172" s="57">
        <v>5.48</v>
      </c>
      <c r="H172" s="60">
        <v>35.508904175054859</v>
      </c>
      <c r="I172" s="61">
        <v>0.31397994233460269</v>
      </c>
      <c r="J172" s="57" t="s">
        <v>56</v>
      </c>
      <c r="K172" s="57">
        <v>6.3877323301012074</v>
      </c>
      <c r="L172" s="49"/>
      <c r="M172" s="50"/>
      <c r="N172" s="49"/>
    </row>
    <row r="173" spans="1:14" s="9" customFormat="1" ht="18.3" x14ac:dyDescent="0.7">
      <c r="A173" s="56" t="s">
        <v>112</v>
      </c>
      <c r="B173" s="58">
        <v>10446</v>
      </c>
      <c r="C173" s="58">
        <v>23504.5</v>
      </c>
      <c r="D173" s="58">
        <v>26539</v>
      </c>
      <c r="E173" s="59">
        <v>1.44</v>
      </c>
      <c r="F173" s="57">
        <v>4.3899999999999997</v>
      </c>
      <c r="G173" s="57">
        <v>5.48</v>
      </c>
      <c r="H173" s="60">
        <v>37.036633948493645</v>
      </c>
      <c r="I173" s="61">
        <v>0.31531848322383549</v>
      </c>
      <c r="J173" s="50"/>
      <c r="K173" s="50"/>
      <c r="L173" s="49"/>
      <c r="M173" s="50"/>
      <c r="N173" s="49"/>
    </row>
    <row r="174" spans="1:14" s="9" customFormat="1" ht="18.3" x14ac:dyDescent="0.7">
      <c r="A174" s="52"/>
      <c r="B174" s="53"/>
      <c r="C174" s="53"/>
      <c r="D174" s="53"/>
      <c r="E174" s="53"/>
      <c r="F174" s="53"/>
      <c r="G174" s="50"/>
      <c r="H174" s="50"/>
      <c r="I174" s="50"/>
      <c r="J174" s="50"/>
      <c r="K174" s="50"/>
      <c r="L174" s="50"/>
      <c r="M174" s="50"/>
      <c r="N174" s="49"/>
    </row>
    <row r="175" spans="1:14" s="9" customFormat="1" ht="18.3" x14ac:dyDescent="0.7">
      <c r="A175" s="56" t="s">
        <v>105</v>
      </c>
      <c r="B175" s="53"/>
      <c r="C175" s="53"/>
      <c r="D175" s="53"/>
      <c r="E175" s="53"/>
      <c r="F175" s="53"/>
      <c r="G175" s="50"/>
      <c r="H175" s="50"/>
      <c r="I175" s="50"/>
      <c r="J175" s="50"/>
      <c r="K175" s="50"/>
      <c r="L175" s="57" t="s">
        <v>115</v>
      </c>
      <c r="M175" s="50"/>
      <c r="N175" s="49"/>
    </row>
    <row r="176" spans="1:14" s="9" customFormat="1" x14ac:dyDescent="0.55000000000000004">
      <c r="A176" s="56" t="s">
        <v>116</v>
      </c>
      <c r="B176" s="53">
        <v>24323.5</v>
      </c>
      <c r="C176" s="53">
        <v>21232</v>
      </c>
      <c r="D176" s="53">
        <v>28531</v>
      </c>
      <c r="E176" s="59">
        <v>1.44</v>
      </c>
      <c r="F176" s="57">
        <v>4.3899999999999997</v>
      </c>
      <c r="G176" s="57">
        <v>5.48</v>
      </c>
      <c r="H176" s="60">
        <v>44.078221209057375</v>
      </c>
      <c r="I176" s="61">
        <v>0.6829564883580338</v>
      </c>
      <c r="J176" s="57" t="s">
        <v>107</v>
      </c>
      <c r="K176" s="61">
        <v>0.70213768455198433</v>
      </c>
      <c r="L176" s="49" t="s">
        <v>108</v>
      </c>
      <c r="M176" s="49"/>
      <c r="N176" s="62">
        <v>0.66136772067949623</v>
      </c>
    </row>
    <row r="177" spans="1:14" s="9" customFormat="1" x14ac:dyDescent="0.55000000000000004">
      <c r="A177" s="56" t="s">
        <v>117</v>
      </c>
      <c r="B177" s="53">
        <v>20638.5</v>
      </c>
      <c r="C177" s="53">
        <v>18499</v>
      </c>
      <c r="D177" s="53">
        <v>21037</v>
      </c>
      <c r="E177" s="59">
        <v>1.44</v>
      </c>
      <c r="F177" s="57">
        <v>4.3899999999999997</v>
      </c>
      <c r="G177" s="57">
        <v>5.48</v>
      </c>
      <c r="H177" s="60">
        <v>37.302120991333524</v>
      </c>
      <c r="I177" s="61">
        <v>0.78591989817037666</v>
      </c>
      <c r="J177" s="57" t="s">
        <v>109</v>
      </c>
      <c r="K177" s="57">
        <v>6.1213726365676312E-2</v>
      </c>
      <c r="L177" s="49" t="s">
        <v>110</v>
      </c>
      <c r="M177" s="49"/>
      <c r="N177" s="49">
        <v>3.53188484900109E-2</v>
      </c>
    </row>
    <row r="178" spans="1:14" s="9" customFormat="1" x14ac:dyDescent="0.55000000000000004">
      <c r="A178" s="56" t="s">
        <v>118</v>
      </c>
      <c r="B178" s="53">
        <v>24841.5</v>
      </c>
      <c r="C178" s="53">
        <v>23759.5</v>
      </c>
      <c r="D178" s="53">
        <v>31089</v>
      </c>
      <c r="E178" s="59">
        <v>1.44</v>
      </c>
      <c r="F178" s="57">
        <v>4.3899999999999997</v>
      </c>
      <c r="G178" s="57">
        <v>5.48</v>
      </c>
      <c r="H178" s="60">
        <v>42.92076239879303</v>
      </c>
      <c r="I178" s="61">
        <v>0.64011060898156047</v>
      </c>
      <c r="J178" s="57" t="s">
        <v>56</v>
      </c>
      <c r="K178" s="57">
        <v>8.718194125235593</v>
      </c>
      <c r="L178" s="49" t="s">
        <v>111</v>
      </c>
      <c r="M178" s="49"/>
      <c r="N178" s="49">
        <v>5.340274008795582</v>
      </c>
    </row>
    <row r="179" spans="1:14" s="9" customFormat="1" ht="18.3" x14ac:dyDescent="0.7">
      <c r="A179" s="56" t="s">
        <v>119</v>
      </c>
      <c r="B179" s="53">
        <v>29696.5</v>
      </c>
      <c r="C179" s="53">
        <v>28139</v>
      </c>
      <c r="D179" s="53">
        <v>34006.5</v>
      </c>
      <c r="E179" s="59">
        <v>1.44</v>
      </c>
      <c r="F179" s="57">
        <v>4.3899999999999997</v>
      </c>
      <c r="G179" s="57">
        <v>5.48</v>
      </c>
      <c r="H179" s="60">
        <v>39.641606696855774</v>
      </c>
      <c r="I179" s="61">
        <v>0.69956374269796628</v>
      </c>
      <c r="J179" s="50"/>
      <c r="K179" s="50"/>
      <c r="L179" s="50"/>
      <c r="M179" s="50"/>
      <c r="N179" s="49"/>
    </row>
    <row r="180" spans="1:14" ht="18.3" x14ac:dyDescent="0.7">
      <c r="A180" s="56" t="s">
        <v>113</v>
      </c>
      <c r="B180" s="49"/>
      <c r="C180" s="49"/>
      <c r="D180" s="49"/>
      <c r="E180" s="51"/>
      <c r="F180" s="51"/>
      <c r="G180" s="50"/>
      <c r="H180" s="50"/>
      <c r="I180" s="50"/>
      <c r="J180" s="54"/>
      <c r="K180" s="50"/>
      <c r="L180" s="50"/>
      <c r="M180" s="50"/>
      <c r="N180" s="49"/>
    </row>
    <row r="181" spans="1:14" ht="18.3" x14ac:dyDescent="0.7">
      <c r="A181" s="56" t="s">
        <v>116</v>
      </c>
      <c r="B181" s="53">
        <v>21921.5</v>
      </c>
      <c r="C181" s="53">
        <v>24188</v>
      </c>
      <c r="D181" s="53">
        <v>27563.5</v>
      </c>
      <c r="E181" s="59">
        <v>1.44</v>
      </c>
      <c r="F181" s="57">
        <v>4.3899999999999997</v>
      </c>
      <c r="G181" s="57">
        <v>5.48</v>
      </c>
      <c r="H181" s="60">
        <v>37.379404234031597</v>
      </c>
      <c r="I181" s="61">
        <v>0.63711798727794955</v>
      </c>
      <c r="J181" s="57" t="s">
        <v>107</v>
      </c>
      <c r="K181" s="61">
        <v>0.64186511793461865</v>
      </c>
      <c r="L181" s="50"/>
      <c r="M181" s="50"/>
      <c r="N181" s="49"/>
    </row>
    <row r="182" spans="1:14" ht="18.3" x14ac:dyDescent="0.7">
      <c r="A182" s="56" t="s">
        <v>117</v>
      </c>
      <c r="B182" s="53">
        <v>17726</v>
      </c>
      <c r="C182" s="53">
        <v>18318.5</v>
      </c>
      <c r="D182" s="53">
        <v>23542</v>
      </c>
      <c r="E182" s="59">
        <v>1.44</v>
      </c>
      <c r="F182" s="57">
        <v>4.3899999999999997</v>
      </c>
      <c r="G182" s="57">
        <v>5.48</v>
      </c>
      <c r="H182" s="60">
        <v>42.155225653790005</v>
      </c>
      <c r="I182" s="61">
        <v>0.60318613665776388</v>
      </c>
      <c r="J182" s="57" t="s">
        <v>109</v>
      </c>
      <c r="K182" s="57">
        <v>6.9534473697283314E-2</v>
      </c>
      <c r="L182" s="50"/>
      <c r="M182" s="50"/>
      <c r="N182" s="49"/>
    </row>
    <row r="183" spans="1:14" ht="18.3" x14ac:dyDescent="0.7">
      <c r="A183" s="56" t="s">
        <v>118</v>
      </c>
      <c r="B183" s="53">
        <v>25428.5</v>
      </c>
      <c r="C183" s="53">
        <v>29029.5</v>
      </c>
      <c r="D183" s="53">
        <v>34763.5</v>
      </c>
      <c r="E183" s="59">
        <v>1.44</v>
      </c>
      <c r="F183" s="57">
        <v>4.3899999999999997</v>
      </c>
      <c r="G183" s="57">
        <v>5.48</v>
      </c>
      <c r="H183" s="60">
        <v>39.280943534738299</v>
      </c>
      <c r="I183" s="61">
        <v>0.58597786250974904</v>
      </c>
      <c r="J183" s="57" t="s">
        <v>56</v>
      </c>
      <c r="K183" s="57">
        <v>10.833190923512095</v>
      </c>
      <c r="L183" s="50"/>
      <c r="M183" s="50"/>
      <c r="N183" s="49"/>
    </row>
    <row r="184" spans="1:14" ht="18.3" x14ac:dyDescent="0.7">
      <c r="A184" s="56" t="s">
        <v>119</v>
      </c>
      <c r="B184" s="53">
        <v>24208.5</v>
      </c>
      <c r="C184" s="53">
        <v>20876</v>
      </c>
      <c r="D184" s="53">
        <v>26165.5</v>
      </c>
      <c r="E184" s="59">
        <v>1.44</v>
      </c>
      <c r="F184" s="57">
        <v>4.3899999999999997</v>
      </c>
      <c r="G184" s="57">
        <v>5.48</v>
      </c>
      <c r="H184" s="60">
        <v>41.113052404893459</v>
      </c>
      <c r="I184" s="61">
        <v>0.74117848529301189</v>
      </c>
      <c r="J184" s="50"/>
      <c r="K184" s="50"/>
      <c r="L184" s="50"/>
      <c r="M184" s="50"/>
      <c r="N184" s="49"/>
    </row>
    <row r="185" spans="1:14" ht="18.3" x14ac:dyDescent="0.7">
      <c r="A185" s="56" t="s">
        <v>114</v>
      </c>
      <c r="B185" s="49"/>
      <c r="C185" s="49"/>
      <c r="D185" s="49"/>
      <c r="E185" s="51"/>
      <c r="F185" s="51"/>
      <c r="G185" s="50"/>
      <c r="H185" s="50"/>
      <c r="I185" s="50"/>
      <c r="J185" s="54"/>
      <c r="K185" s="50"/>
      <c r="L185" s="50"/>
      <c r="M185" s="50"/>
      <c r="N185" s="49"/>
    </row>
    <row r="186" spans="1:14" ht="18.3" x14ac:dyDescent="0.7">
      <c r="A186" s="56" t="s">
        <v>116</v>
      </c>
      <c r="B186" s="53">
        <v>23296.5</v>
      </c>
      <c r="C186" s="53">
        <v>25840</v>
      </c>
      <c r="D186" s="53">
        <v>28260</v>
      </c>
      <c r="E186" s="59">
        <v>1.44</v>
      </c>
      <c r="F186" s="57">
        <v>4.3899999999999997</v>
      </c>
      <c r="G186" s="57">
        <v>5.48</v>
      </c>
      <c r="H186" s="60">
        <v>35.873819615365626</v>
      </c>
      <c r="I186" s="61">
        <v>0.66039303314891418</v>
      </c>
      <c r="J186" s="57" t="s">
        <v>107</v>
      </c>
      <c r="K186" s="61">
        <v>0.64010035955188571</v>
      </c>
      <c r="L186" s="50"/>
      <c r="M186" s="50"/>
      <c r="N186" s="49"/>
    </row>
    <row r="187" spans="1:14" ht="18.3" x14ac:dyDescent="0.7">
      <c r="A187" s="56" t="s">
        <v>117</v>
      </c>
      <c r="B187" s="53">
        <v>24870</v>
      </c>
      <c r="C187" s="53">
        <v>28117.5</v>
      </c>
      <c r="D187" s="53">
        <v>29255</v>
      </c>
      <c r="E187" s="59">
        <v>1.44</v>
      </c>
      <c r="F187" s="57">
        <v>4.3899999999999997</v>
      </c>
      <c r="G187" s="57">
        <v>5.48</v>
      </c>
      <c r="H187" s="60">
        <v>34.128827672193225</v>
      </c>
      <c r="I187" s="61">
        <v>0.68101965226481953</v>
      </c>
      <c r="J187" s="57" t="s">
        <v>109</v>
      </c>
      <c r="K187" s="57">
        <v>5.364727124742158E-2</v>
      </c>
      <c r="L187" s="50"/>
      <c r="M187" s="50"/>
      <c r="N187" s="49"/>
    </row>
    <row r="188" spans="1:14" ht="18.3" x14ac:dyDescent="0.7">
      <c r="A188" s="56" t="s">
        <v>118</v>
      </c>
      <c r="B188" s="53">
        <v>21021</v>
      </c>
      <c r="C188" s="53">
        <v>23113.5</v>
      </c>
      <c r="D188" s="53">
        <v>30009.5</v>
      </c>
      <c r="E188" s="59">
        <v>1.44</v>
      </c>
      <c r="F188" s="57">
        <v>4.3899999999999997</v>
      </c>
      <c r="G188" s="57">
        <v>5.48</v>
      </c>
      <c r="H188" s="60">
        <v>42.588369871111915</v>
      </c>
      <c r="I188" s="61">
        <v>0.5611494924417485</v>
      </c>
      <c r="J188" s="57" t="s">
        <v>56</v>
      </c>
      <c r="K188" s="57">
        <v>8.381071881443459</v>
      </c>
      <c r="L188" s="50"/>
      <c r="M188" s="50"/>
      <c r="N188" s="49"/>
    </row>
    <row r="189" spans="1:14" ht="18.3" x14ac:dyDescent="0.7">
      <c r="A189" s="56" t="s">
        <v>119</v>
      </c>
      <c r="B189" s="53">
        <v>25176</v>
      </c>
      <c r="C189" s="53">
        <v>28504</v>
      </c>
      <c r="D189" s="53">
        <v>30658.5</v>
      </c>
      <c r="E189" s="59">
        <v>1.44</v>
      </c>
      <c r="F189" s="57">
        <v>4.3899999999999997</v>
      </c>
      <c r="G189" s="57">
        <v>5.48</v>
      </c>
      <c r="H189" s="60">
        <v>35.281177017396594</v>
      </c>
      <c r="I189" s="61">
        <v>0.65783926035206042</v>
      </c>
      <c r="J189" s="50"/>
      <c r="K189" s="50"/>
      <c r="L189" s="28"/>
      <c r="M189" s="28"/>
      <c r="N189" s="28"/>
    </row>
  </sheetData>
  <mergeCells count="5">
    <mergeCell ref="C58:D58"/>
    <mergeCell ref="E58:F58"/>
    <mergeCell ref="C68:D68"/>
    <mergeCell ref="C77:D77"/>
    <mergeCell ref="D112:E1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Sean</dc:creator>
  <cp:lastModifiedBy>Davies, Sean</cp:lastModifiedBy>
  <dcterms:created xsi:type="dcterms:W3CDTF">2018-08-21T13:49:43Z</dcterms:created>
  <dcterms:modified xsi:type="dcterms:W3CDTF">2018-11-07T01:36:49Z</dcterms:modified>
</cp:coreProperties>
</file>