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hidePivotFieldList="1" autoCompressPictures="0"/>
  <mc:AlternateContent xmlns:mc="http://schemas.openxmlformats.org/markup-compatibility/2006">
    <mc:Choice Requires="x15">
      <x15ac:absPath xmlns:x15ac="http://schemas.microsoft.com/office/spreadsheetml/2010/11/ac" url="H:\Info systems WB\Syst Review\WRE\Revision\"/>
    </mc:Choice>
  </mc:AlternateContent>
  <bookViews>
    <workbookView xWindow="0" yWindow="0" windowWidth="28800" windowHeight="11310" tabRatio="843"/>
  </bookViews>
  <sheets>
    <sheet name="Master List" sheetId="2" r:id="rId1"/>
  </sheets>
  <definedNames>
    <definedName name="_xlnm._FilterDatabase" localSheetId="0" hidden="1">'Master List'!$A$2:$BI$383</definedName>
    <definedName name="Ag">'Master List'!$AL$3:$AL$268</definedName>
    <definedName name="Allocation">'Master List'!$BH$3:$BH$268</definedName>
    <definedName name="ClimateInfo">'Master List'!$BA$3:$BA$268</definedName>
    <definedName name="CostDataColl">'Master List'!$AS$3:$AS$268</definedName>
    <definedName name="CostInsuffData">'Master List'!$AU$3:$AU$268</definedName>
    <definedName name="DataOther">'Master List'!$AY$3:$AY$268</definedName>
    <definedName name="DataSharing">'Master List'!$AW$3:$AW$268</definedName>
    <definedName name="DemandDrivers">'Master List'!$BG$3:$BG$268</definedName>
    <definedName name="DemandInfo">'Master List'!$BC$3:$BC$268</definedName>
    <definedName name="HydrologicInfo">'Master List'!$BB$3:$BB$268</definedName>
    <definedName name="InfoProbsMentioned">'Master List'!$AQ$3:$AQ$268</definedName>
    <definedName name="InstPolInfo">'Master List'!$BE$3:$BE$268</definedName>
    <definedName name="InstProblems">'Master List'!$AX$3:$AX$268</definedName>
    <definedName name="ModelReal">'Master List'!$AT$3:$AT$268</definedName>
    <definedName name="MuniInd">'Master List'!$AM$3:$AM$268</definedName>
    <definedName name="Noncons">'Master List'!$AN$3:$AN$268</definedName>
    <definedName name="PollReuse">'Master List'!$BI$3:$BI$268</definedName>
    <definedName name="PowerGen">'Master List'!$AK$3:$AK$268</definedName>
    <definedName name="SocioeconInfo">'Master List'!$BD$3:$BD$268</definedName>
    <definedName name="StratInfoBehav">'Master List'!$AV$3:$AV$268</definedName>
    <definedName name="SupplyDrivers">'Master List'!$BF$3:$BF$268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O53" i="2" l="1"/>
  <c r="AO85" i="2"/>
  <c r="AO108" i="2"/>
  <c r="AO150" i="2"/>
  <c r="AO45" i="2"/>
  <c r="AO49" i="2"/>
  <c r="AO50" i="2"/>
  <c r="AO52" i="2"/>
  <c r="AO46" i="2"/>
  <c r="AO51" i="2"/>
  <c r="AO54" i="2"/>
  <c r="AO55" i="2"/>
  <c r="AO56" i="2"/>
  <c r="AO57" i="2"/>
  <c r="AO60" i="2"/>
  <c r="AO61" i="2"/>
  <c r="AO62" i="2"/>
  <c r="AO63" i="2"/>
  <c r="AO64" i="2"/>
  <c r="AO65" i="2"/>
  <c r="AO66" i="2"/>
  <c r="AO67" i="2"/>
  <c r="AO68" i="2"/>
  <c r="AO69" i="2"/>
  <c r="AO70" i="2"/>
  <c r="AO71" i="2"/>
  <c r="AO72" i="2"/>
  <c r="AO73" i="2"/>
  <c r="AO74" i="2"/>
  <c r="AO75" i="2"/>
  <c r="AO86" i="2"/>
  <c r="AO87" i="2"/>
  <c r="AO101" i="2"/>
  <c r="AO115" i="2"/>
  <c r="AO116" i="2"/>
  <c r="AO117" i="2"/>
  <c r="AO118" i="2"/>
  <c r="AO120" i="2"/>
  <c r="AO122" i="2"/>
  <c r="AO124" i="2"/>
  <c r="AO126" i="2"/>
  <c r="AO127" i="2"/>
  <c r="AO128" i="2"/>
  <c r="AO129" i="2"/>
  <c r="AO130" i="2"/>
  <c r="AO131" i="2"/>
  <c r="AO132" i="2"/>
  <c r="AO133" i="2"/>
  <c r="AO134" i="2"/>
  <c r="AO135" i="2"/>
  <c r="AO136" i="2"/>
  <c r="AO137" i="2"/>
  <c r="AO139" i="2"/>
  <c r="AO140" i="2"/>
  <c r="AO142" i="2"/>
  <c r="AO143" i="2"/>
  <c r="AO144" i="2"/>
  <c r="AO145" i="2"/>
  <c r="AO146" i="2"/>
  <c r="AO147" i="2"/>
  <c r="AO148" i="2"/>
  <c r="AO149" i="2"/>
  <c r="AO151" i="2"/>
  <c r="T15" i="2"/>
  <c r="T16" i="2"/>
  <c r="T152" i="2"/>
  <c r="T153" i="2"/>
  <c r="T169" i="2"/>
  <c r="T172" i="2"/>
  <c r="T188" i="2"/>
  <c r="T189" i="2"/>
  <c r="T233" i="2"/>
  <c r="T46" i="2"/>
  <c r="T61" i="2"/>
  <c r="T63" i="2"/>
  <c r="T73" i="2"/>
  <c r="T75" i="2"/>
  <c r="T85" i="2"/>
  <c r="T86" i="2"/>
  <c r="T122" i="2"/>
  <c r="T123" i="2"/>
  <c r="T124" i="2"/>
  <c r="T130" i="2"/>
  <c r="T134" i="2"/>
  <c r="T136" i="2"/>
  <c r="T142" i="2"/>
  <c r="T145" i="2"/>
  <c r="T146" i="2"/>
  <c r="T147" i="2"/>
  <c r="T149" i="2"/>
  <c r="T150" i="2"/>
  <c r="T216" i="2"/>
  <c r="T125" i="2"/>
  <c r="T126" i="2"/>
  <c r="T127" i="2"/>
  <c r="T129" i="2"/>
  <c r="T131" i="2"/>
  <c r="T132" i="2"/>
  <c r="T133" i="2"/>
  <c r="T139" i="2"/>
  <c r="T144" i="2"/>
  <c r="T148" i="2"/>
  <c r="T7" i="2"/>
  <c r="T8" i="2"/>
  <c r="T12" i="2"/>
  <c r="T14" i="2"/>
  <c r="T17" i="2"/>
  <c r="T22" i="2"/>
  <c r="T30" i="2"/>
  <c r="T31" i="2"/>
  <c r="T91" i="2"/>
  <c r="T92" i="2"/>
  <c r="T94" i="2"/>
  <c r="T95" i="2"/>
  <c r="T97" i="2"/>
  <c r="T98" i="2"/>
  <c r="T104" i="2"/>
  <c r="T113" i="2"/>
  <c r="T114" i="2"/>
  <c r="T141" i="2"/>
  <c r="T159" i="2"/>
  <c r="T165" i="2"/>
  <c r="T178" i="2"/>
  <c r="T181" i="2"/>
  <c r="T182" i="2"/>
  <c r="T190" i="2"/>
  <c r="T192" i="2"/>
  <c r="T204" i="2"/>
  <c r="T207" i="2"/>
  <c r="T223" i="2"/>
  <c r="T226" i="2"/>
  <c r="T242" i="2"/>
  <c r="T252" i="2"/>
  <c r="T254" i="2"/>
  <c r="T100" i="2"/>
  <c r="T157" i="2"/>
  <c r="T215" i="2"/>
  <c r="T38" i="2"/>
  <c r="T225" i="2"/>
  <c r="T249" i="2"/>
  <c r="T251" i="2"/>
  <c r="T70" i="2"/>
  <c r="T110" i="2"/>
  <c r="T111" i="2"/>
  <c r="T140" i="2"/>
  <c r="T143" i="2"/>
  <c r="T248" i="2"/>
  <c r="T6" i="2"/>
  <c r="T11" i="2"/>
  <c r="T35" i="2"/>
  <c r="T36" i="2"/>
  <c r="T212" i="2"/>
  <c r="T214" i="2"/>
  <c r="T224" i="2"/>
  <c r="T228" i="2"/>
  <c r="T235" i="2"/>
  <c r="T243" i="2"/>
  <c r="T18" i="2"/>
  <c r="T41" i="2"/>
  <c r="T77" i="2"/>
  <c r="T80" i="2"/>
  <c r="T89" i="2"/>
  <c r="T155" i="2"/>
  <c r="T167" i="2"/>
  <c r="T170" i="2"/>
  <c r="T200" i="2"/>
  <c r="T211" i="2"/>
  <c r="T221" i="2"/>
  <c r="T245" i="2"/>
  <c r="T246" i="2"/>
  <c r="T253" i="2"/>
  <c r="T3" i="2"/>
  <c r="T99" i="2"/>
  <c r="T238" i="2"/>
  <c r="T23" i="2"/>
  <c r="T186" i="2"/>
  <c r="T219" i="2"/>
  <c r="T5" i="2"/>
  <c r="T9" i="2"/>
  <c r="T10" i="2"/>
  <c r="T34" i="2"/>
  <c r="T37" i="2"/>
  <c r="T39" i="2"/>
  <c r="T44" i="2"/>
  <c r="T90" i="2"/>
  <c r="T93" i="2"/>
  <c r="T105" i="2"/>
  <c r="T108" i="2"/>
  <c r="T176" i="2"/>
  <c r="T185" i="2"/>
  <c r="T187" i="2"/>
  <c r="T195" i="2"/>
  <c r="T232" i="2"/>
  <c r="T241" i="2"/>
  <c r="T247" i="2"/>
  <c r="T173" i="2"/>
  <c r="T174" i="2"/>
  <c r="T177" i="2"/>
  <c r="T179" i="2"/>
  <c r="T222" i="2"/>
  <c r="T258" i="2"/>
  <c r="T259" i="2"/>
  <c r="T24" i="2"/>
  <c r="T109" i="2"/>
  <c r="T184" i="2"/>
  <c r="T191" i="2"/>
  <c r="T162" i="2"/>
  <c r="T175" i="2"/>
  <c r="T180" i="2"/>
  <c r="T193" i="2"/>
  <c r="T196" i="2"/>
  <c r="T203" i="2"/>
  <c r="T208" i="2"/>
  <c r="T84" i="2"/>
  <c r="T166" i="2"/>
  <c r="T168" i="2"/>
  <c r="T171" i="2"/>
  <c r="T54" i="2"/>
  <c r="T107" i="2"/>
  <c r="T4" i="2"/>
  <c r="T20" i="2"/>
  <c r="T21" i="2"/>
  <c r="T25" i="2"/>
  <c r="T26" i="2"/>
  <c r="T28" i="2"/>
  <c r="T29" i="2"/>
  <c r="T43" i="2"/>
  <c r="T55" i="2"/>
  <c r="T76" i="2"/>
  <c r="T78" i="2"/>
  <c r="T79" i="2"/>
  <c r="T83" i="2"/>
  <c r="T87" i="2"/>
  <c r="T88" i="2"/>
  <c r="T102" i="2"/>
  <c r="T103" i="2"/>
  <c r="T106" i="2"/>
  <c r="T138" i="2"/>
  <c r="T154" i="2"/>
  <c r="T197" i="2"/>
  <c r="T209" i="2"/>
  <c r="T217" i="2"/>
  <c r="T229" i="2"/>
  <c r="T231" i="2"/>
  <c r="T244" i="2"/>
  <c r="T250" i="2"/>
  <c r="T256" i="2"/>
  <c r="T257" i="2"/>
  <c r="T198" i="2"/>
  <c r="T230" i="2"/>
  <c r="T19" i="2"/>
  <c r="T56" i="2"/>
  <c r="T57" i="2"/>
  <c r="T68" i="2"/>
  <c r="T81" i="2"/>
  <c r="T82" i="2"/>
  <c r="T128" i="2"/>
  <c r="T151" i="2"/>
  <c r="T158" i="2"/>
  <c r="T163" i="2"/>
  <c r="T164" i="2"/>
  <c r="T183" i="2"/>
  <c r="T194" i="2"/>
  <c r="T206" i="2"/>
  <c r="T210" i="2"/>
  <c r="T213" i="2"/>
  <c r="T220" i="2"/>
  <c r="T260" i="2"/>
  <c r="T65" i="2"/>
  <c r="T66" i="2"/>
  <c r="T67" i="2"/>
  <c r="T72" i="2"/>
  <c r="T27" i="2"/>
  <c r="T32" i="2"/>
  <c r="T40" i="2"/>
  <c r="T42" i="2"/>
  <c r="T101" i="2"/>
  <c r="T115" i="2"/>
  <c r="T205" i="2"/>
  <c r="T234" i="2"/>
  <c r="T236" i="2"/>
  <c r="T237" i="2"/>
  <c r="T239" i="2"/>
  <c r="T255" i="2"/>
  <c r="T33" i="2"/>
  <c r="T112" i="2"/>
  <c r="T160" i="2"/>
  <c r="T161" i="2"/>
  <c r="T199" i="2"/>
  <c r="T201" i="2"/>
  <c r="T202" i="2"/>
  <c r="T45" i="2"/>
  <c r="T47" i="2"/>
  <c r="T48" i="2"/>
  <c r="T49" i="2"/>
  <c r="T50" i="2"/>
  <c r="T51" i="2"/>
  <c r="T52" i="2"/>
  <c r="T53" i="2"/>
  <c r="T60" i="2"/>
  <c r="T62" i="2"/>
  <c r="T64" i="2"/>
  <c r="T74" i="2"/>
  <c r="T116" i="2"/>
  <c r="T117" i="2"/>
  <c r="T118" i="2"/>
  <c r="T119" i="2"/>
  <c r="T120" i="2"/>
  <c r="T261" i="2"/>
  <c r="T262" i="2"/>
  <c r="T263" i="2"/>
  <c r="T267" i="2"/>
  <c r="T58" i="2"/>
  <c r="T59" i="2"/>
  <c r="T69" i="2"/>
  <c r="T264" i="2"/>
  <c r="T265" i="2"/>
  <c r="T266" i="2"/>
  <c r="T268" i="2"/>
  <c r="T13" i="2"/>
  <c r="T137" i="2"/>
  <c r="T218" i="2"/>
  <c r="T227" i="2"/>
  <c r="T240" i="2"/>
  <c r="T96" i="2"/>
  <c r="T156" i="2"/>
  <c r="T71" i="2"/>
  <c r="T121" i="2"/>
  <c r="T135" i="2"/>
  <c r="S15" i="2"/>
  <c r="S16" i="2"/>
  <c r="S152" i="2"/>
  <c r="S153" i="2"/>
  <c r="S169" i="2"/>
  <c r="S172" i="2"/>
  <c r="S188" i="2"/>
  <c r="S189" i="2"/>
  <c r="S233" i="2"/>
  <c r="S46" i="2"/>
  <c r="S61" i="2"/>
  <c r="S63" i="2"/>
  <c r="S73" i="2"/>
  <c r="S75" i="2"/>
  <c r="S85" i="2"/>
  <c r="S86" i="2"/>
  <c r="S122" i="2"/>
  <c r="S123" i="2"/>
  <c r="S124" i="2"/>
  <c r="S130" i="2"/>
  <c r="S134" i="2"/>
  <c r="S136" i="2"/>
  <c r="S142" i="2"/>
  <c r="S145" i="2"/>
  <c r="S146" i="2"/>
  <c r="S147" i="2"/>
  <c r="S149" i="2"/>
  <c r="S150" i="2"/>
  <c r="S216" i="2"/>
  <c r="S125" i="2"/>
  <c r="S126" i="2"/>
  <c r="S127" i="2"/>
  <c r="S129" i="2"/>
  <c r="S131" i="2"/>
  <c r="S132" i="2"/>
  <c r="S133" i="2"/>
  <c r="S139" i="2"/>
  <c r="S144" i="2"/>
  <c r="S148" i="2"/>
  <c r="S7" i="2"/>
  <c r="S8" i="2"/>
  <c r="S12" i="2"/>
  <c r="S14" i="2"/>
  <c r="S17" i="2"/>
  <c r="S22" i="2"/>
  <c r="S30" i="2"/>
  <c r="S31" i="2"/>
  <c r="S91" i="2"/>
  <c r="S92" i="2"/>
  <c r="S94" i="2"/>
  <c r="S95" i="2"/>
  <c r="S97" i="2"/>
  <c r="S98" i="2"/>
  <c r="S104" i="2"/>
  <c r="S113" i="2"/>
  <c r="S114" i="2"/>
  <c r="S141" i="2"/>
  <c r="S159" i="2"/>
  <c r="S165" i="2"/>
  <c r="S178" i="2"/>
  <c r="S181" i="2"/>
  <c r="S182" i="2"/>
  <c r="S190" i="2"/>
  <c r="S192" i="2"/>
  <c r="S204" i="2"/>
  <c r="S207" i="2"/>
  <c r="S223" i="2"/>
  <c r="S226" i="2"/>
  <c r="S242" i="2"/>
  <c r="S252" i="2"/>
  <c r="S254" i="2"/>
  <c r="S100" i="2"/>
  <c r="S157" i="2"/>
  <c r="S215" i="2"/>
  <c r="S38" i="2"/>
  <c r="S225" i="2"/>
  <c r="S249" i="2"/>
  <c r="S251" i="2"/>
  <c r="S70" i="2"/>
  <c r="S110" i="2"/>
  <c r="S111" i="2"/>
  <c r="S140" i="2"/>
  <c r="S143" i="2"/>
  <c r="S248" i="2"/>
  <c r="S6" i="2"/>
  <c r="S11" i="2"/>
  <c r="S35" i="2"/>
  <c r="S36" i="2"/>
  <c r="S212" i="2"/>
  <c r="S214" i="2"/>
  <c r="S224" i="2"/>
  <c r="S228" i="2"/>
  <c r="S235" i="2"/>
  <c r="S243" i="2"/>
  <c r="S18" i="2"/>
  <c r="S41" i="2"/>
  <c r="S77" i="2"/>
  <c r="S80" i="2"/>
  <c r="S89" i="2"/>
  <c r="S155" i="2"/>
  <c r="S167" i="2"/>
  <c r="S170" i="2"/>
  <c r="S200" i="2"/>
  <c r="S211" i="2"/>
  <c r="S221" i="2"/>
  <c r="S245" i="2"/>
  <c r="S246" i="2"/>
  <c r="S253" i="2"/>
  <c r="S3" i="2"/>
  <c r="S99" i="2"/>
  <c r="S238" i="2"/>
  <c r="S23" i="2"/>
  <c r="S186" i="2"/>
  <c r="S219" i="2"/>
  <c r="S5" i="2"/>
  <c r="S9" i="2"/>
  <c r="S10" i="2"/>
  <c r="S34" i="2"/>
  <c r="S37" i="2"/>
  <c r="S39" i="2"/>
  <c r="S44" i="2"/>
  <c r="S90" i="2"/>
  <c r="S93" i="2"/>
  <c r="S105" i="2"/>
  <c r="S108" i="2"/>
  <c r="S176" i="2"/>
  <c r="S185" i="2"/>
  <c r="S187" i="2"/>
  <c r="S195" i="2"/>
  <c r="S232" i="2"/>
  <c r="S241" i="2"/>
  <c r="S247" i="2"/>
  <c r="S173" i="2"/>
  <c r="S174" i="2"/>
  <c r="S177" i="2"/>
  <c r="S179" i="2"/>
  <c r="S222" i="2"/>
  <c r="S258" i="2"/>
  <c r="S259" i="2"/>
  <c r="S24" i="2"/>
  <c r="S109" i="2"/>
  <c r="S184" i="2"/>
  <c r="S191" i="2"/>
  <c r="S162" i="2"/>
  <c r="S175" i="2"/>
  <c r="S180" i="2"/>
  <c r="S193" i="2"/>
  <c r="S196" i="2"/>
  <c r="S203" i="2"/>
  <c r="S208" i="2"/>
  <c r="S84" i="2"/>
  <c r="S166" i="2"/>
  <c r="S168" i="2"/>
  <c r="S171" i="2"/>
  <c r="S54" i="2"/>
  <c r="S107" i="2"/>
  <c r="S4" i="2"/>
  <c r="S20" i="2"/>
  <c r="S21" i="2"/>
  <c r="S25" i="2"/>
  <c r="S26" i="2"/>
  <c r="S28" i="2"/>
  <c r="S29" i="2"/>
  <c r="S43" i="2"/>
  <c r="S55" i="2"/>
  <c r="S76" i="2"/>
  <c r="S78" i="2"/>
  <c r="S79" i="2"/>
  <c r="S83" i="2"/>
  <c r="S87" i="2"/>
  <c r="S88" i="2"/>
  <c r="S102" i="2"/>
  <c r="S103" i="2"/>
  <c r="S106" i="2"/>
  <c r="S138" i="2"/>
  <c r="S154" i="2"/>
  <c r="S197" i="2"/>
  <c r="S209" i="2"/>
  <c r="S217" i="2"/>
  <c r="S229" i="2"/>
  <c r="S231" i="2"/>
  <c r="S244" i="2"/>
  <c r="S250" i="2"/>
  <c r="S256" i="2"/>
  <c r="S257" i="2"/>
  <c r="S198" i="2"/>
  <c r="S230" i="2"/>
  <c r="S19" i="2"/>
  <c r="S56" i="2"/>
  <c r="S57" i="2"/>
  <c r="S68" i="2"/>
  <c r="S81" i="2"/>
  <c r="S82" i="2"/>
  <c r="S128" i="2"/>
  <c r="S151" i="2"/>
  <c r="S158" i="2"/>
  <c r="S163" i="2"/>
  <c r="S164" i="2"/>
  <c r="S183" i="2"/>
  <c r="S194" i="2"/>
  <c r="S206" i="2"/>
  <c r="S210" i="2"/>
  <c r="S213" i="2"/>
  <c r="S220" i="2"/>
  <c r="S260" i="2"/>
  <c r="S65" i="2"/>
  <c r="S66" i="2"/>
  <c r="S67" i="2"/>
  <c r="S72" i="2"/>
  <c r="S27" i="2"/>
  <c r="S32" i="2"/>
  <c r="S40" i="2"/>
  <c r="S42" i="2"/>
  <c r="S101" i="2"/>
  <c r="S115" i="2"/>
  <c r="S205" i="2"/>
  <c r="S234" i="2"/>
  <c r="S236" i="2"/>
  <c r="S237" i="2"/>
  <c r="S239" i="2"/>
  <c r="S255" i="2"/>
  <c r="S33" i="2"/>
  <c r="S112" i="2"/>
  <c r="S160" i="2"/>
  <c r="S161" i="2"/>
  <c r="S199" i="2"/>
  <c r="S201" i="2"/>
  <c r="S202" i="2"/>
  <c r="S45" i="2"/>
  <c r="S47" i="2"/>
  <c r="S48" i="2"/>
  <c r="S49" i="2"/>
  <c r="S50" i="2"/>
  <c r="S51" i="2"/>
  <c r="S52" i="2"/>
  <c r="S53" i="2"/>
  <c r="S60" i="2"/>
  <c r="S62" i="2"/>
  <c r="S64" i="2"/>
  <c r="S74" i="2"/>
  <c r="S116" i="2"/>
  <c r="S117" i="2"/>
  <c r="S118" i="2"/>
  <c r="S119" i="2"/>
  <c r="S120" i="2"/>
  <c r="S261" i="2"/>
  <c r="S262" i="2"/>
  <c r="S263" i="2"/>
  <c r="S267" i="2"/>
  <c r="S58" i="2"/>
  <c r="S59" i="2"/>
  <c r="S69" i="2"/>
  <c r="S264" i="2"/>
  <c r="S265" i="2"/>
  <c r="S266" i="2"/>
  <c r="S268" i="2"/>
  <c r="S13" i="2"/>
  <c r="S137" i="2"/>
  <c r="S218" i="2"/>
  <c r="S227" i="2"/>
  <c r="S240" i="2"/>
  <c r="S96" i="2"/>
  <c r="S156" i="2"/>
  <c r="S71" i="2"/>
  <c r="S121" i="2"/>
  <c r="S135" i="2"/>
  <c r="R15" i="2"/>
  <c r="R16" i="2"/>
  <c r="R152" i="2"/>
  <c r="R153" i="2"/>
  <c r="R169" i="2"/>
  <c r="R172" i="2"/>
  <c r="R188" i="2"/>
  <c r="R189" i="2"/>
  <c r="R233" i="2"/>
  <c r="R46" i="2"/>
  <c r="R61" i="2"/>
  <c r="R63" i="2"/>
  <c r="R73" i="2"/>
  <c r="R75" i="2"/>
  <c r="R85" i="2"/>
  <c r="R86" i="2"/>
  <c r="R122" i="2"/>
  <c r="R123" i="2"/>
  <c r="R124" i="2"/>
  <c r="R130" i="2"/>
  <c r="R134" i="2"/>
  <c r="R136" i="2"/>
  <c r="R142" i="2"/>
  <c r="R145" i="2"/>
  <c r="R146" i="2"/>
  <c r="R147" i="2"/>
  <c r="R149" i="2"/>
  <c r="R150" i="2"/>
  <c r="R216" i="2"/>
  <c r="R125" i="2"/>
  <c r="R126" i="2"/>
  <c r="R127" i="2"/>
  <c r="R129" i="2"/>
  <c r="R131" i="2"/>
  <c r="R132" i="2"/>
  <c r="R133" i="2"/>
  <c r="R139" i="2"/>
  <c r="R144" i="2"/>
  <c r="R148" i="2"/>
  <c r="R7" i="2"/>
  <c r="R8" i="2"/>
  <c r="R12" i="2"/>
  <c r="R14" i="2"/>
  <c r="R17" i="2"/>
  <c r="R22" i="2"/>
  <c r="R30" i="2"/>
  <c r="R31" i="2"/>
  <c r="R91" i="2"/>
  <c r="R92" i="2"/>
  <c r="R94" i="2"/>
  <c r="R95" i="2"/>
  <c r="R97" i="2"/>
  <c r="R98" i="2"/>
  <c r="R104" i="2"/>
  <c r="R113" i="2"/>
  <c r="R114" i="2"/>
  <c r="R141" i="2"/>
  <c r="R159" i="2"/>
  <c r="R165" i="2"/>
  <c r="R178" i="2"/>
  <c r="R181" i="2"/>
  <c r="R182" i="2"/>
  <c r="R190" i="2"/>
  <c r="R192" i="2"/>
  <c r="R204" i="2"/>
  <c r="R207" i="2"/>
  <c r="R223" i="2"/>
  <c r="R226" i="2"/>
  <c r="R242" i="2"/>
  <c r="R252" i="2"/>
  <c r="R254" i="2"/>
  <c r="R100" i="2"/>
  <c r="R157" i="2"/>
  <c r="R215" i="2"/>
  <c r="R38" i="2"/>
  <c r="R225" i="2"/>
  <c r="R249" i="2"/>
  <c r="R251" i="2"/>
  <c r="R70" i="2"/>
  <c r="R110" i="2"/>
  <c r="R111" i="2"/>
  <c r="R140" i="2"/>
  <c r="R143" i="2"/>
  <c r="R248" i="2"/>
  <c r="R6" i="2"/>
  <c r="R11" i="2"/>
  <c r="R35" i="2"/>
  <c r="R36" i="2"/>
  <c r="R212" i="2"/>
  <c r="R214" i="2"/>
  <c r="R224" i="2"/>
  <c r="R228" i="2"/>
  <c r="R235" i="2"/>
  <c r="R243" i="2"/>
  <c r="R18" i="2"/>
  <c r="R41" i="2"/>
  <c r="R77" i="2"/>
  <c r="R80" i="2"/>
  <c r="R89" i="2"/>
  <c r="R155" i="2"/>
  <c r="R167" i="2"/>
  <c r="R170" i="2"/>
  <c r="R200" i="2"/>
  <c r="R211" i="2"/>
  <c r="R221" i="2"/>
  <c r="R245" i="2"/>
  <c r="R246" i="2"/>
  <c r="R253" i="2"/>
  <c r="R3" i="2"/>
  <c r="R99" i="2"/>
  <c r="R238" i="2"/>
  <c r="R23" i="2"/>
  <c r="R186" i="2"/>
  <c r="R219" i="2"/>
  <c r="R5" i="2"/>
  <c r="R9" i="2"/>
  <c r="R10" i="2"/>
  <c r="R34" i="2"/>
  <c r="R37" i="2"/>
  <c r="R39" i="2"/>
  <c r="R44" i="2"/>
  <c r="R90" i="2"/>
  <c r="R93" i="2"/>
  <c r="R105" i="2"/>
  <c r="R108" i="2"/>
  <c r="R176" i="2"/>
  <c r="R185" i="2"/>
  <c r="R187" i="2"/>
  <c r="R195" i="2"/>
  <c r="R232" i="2"/>
  <c r="R241" i="2"/>
  <c r="R247" i="2"/>
  <c r="R173" i="2"/>
  <c r="R174" i="2"/>
  <c r="R177" i="2"/>
  <c r="R179" i="2"/>
  <c r="R222" i="2"/>
  <c r="R258" i="2"/>
  <c r="R259" i="2"/>
  <c r="R24" i="2"/>
  <c r="R109" i="2"/>
  <c r="R184" i="2"/>
  <c r="R191" i="2"/>
  <c r="R162" i="2"/>
  <c r="R175" i="2"/>
  <c r="R180" i="2"/>
  <c r="R193" i="2"/>
  <c r="R196" i="2"/>
  <c r="R203" i="2"/>
  <c r="R208" i="2"/>
  <c r="R84" i="2"/>
  <c r="R166" i="2"/>
  <c r="R168" i="2"/>
  <c r="R171" i="2"/>
  <c r="R54" i="2"/>
  <c r="R107" i="2"/>
  <c r="R4" i="2"/>
  <c r="R20" i="2"/>
  <c r="R21" i="2"/>
  <c r="R25" i="2"/>
  <c r="R26" i="2"/>
  <c r="R28" i="2"/>
  <c r="R29" i="2"/>
  <c r="R43" i="2"/>
  <c r="R55" i="2"/>
  <c r="R76" i="2"/>
  <c r="R78" i="2"/>
  <c r="R79" i="2"/>
  <c r="R83" i="2"/>
  <c r="R87" i="2"/>
  <c r="R88" i="2"/>
  <c r="R102" i="2"/>
  <c r="R103" i="2"/>
  <c r="R106" i="2"/>
  <c r="R138" i="2"/>
  <c r="R154" i="2"/>
  <c r="R197" i="2"/>
  <c r="R209" i="2"/>
  <c r="R217" i="2"/>
  <c r="R229" i="2"/>
  <c r="R231" i="2"/>
  <c r="R244" i="2"/>
  <c r="R250" i="2"/>
  <c r="R256" i="2"/>
  <c r="R257" i="2"/>
  <c r="R198" i="2"/>
  <c r="R230" i="2"/>
  <c r="R19" i="2"/>
  <c r="R56" i="2"/>
  <c r="R57" i="2"/>
  <c r="R68" i="2"/>
  <c r="R81" i="2"/>
  <c r="R82" i="2"/>
  <c r="R128" i="2"/>
  <c r="R151" i="2"/>
  <c r="R158" i="2"/>
  <c r="R163" i="2"/>
  <c r="R164" i="2"/>
  <c r="R183" i="2"/>
  <c r="R194" i="2"/>
  <c r="R206" i="2"/>
  <c r="R210" i="2"/>
  <c r="R213" i="2"/>
  <c r="R220" i="2"/>
  <c r="R260" i="2"/>
  <c r="R65" i="2"/>
  <c r="R66" i="2"/>
  <c r="R67" i="2"/>
  <c r="R72" i="2"/>
  <c r="R27" i="2"/>
  <c r="R32" i="2"/>
  <c r="R40" i="2"/>
  <c r="R42" i="2"/>
  <c r="R101" i="2"/>
  <c r="R115" i="2"/>
  <c r="R205" i="2"/>
  <c r="R234" i="2"/>
  <c r="R236" i="2"/>
  <c r="R237" i="2"/>
  <c r="R239" i="2"/>
  <c r="R255" i="2"/>
  <c r="R33" i="2"/>
  <c r="R112" i="2"/>
  <c r="R160" i="2"/>
  <c r="R161" i="2"/>
  <c r="R199" i="2"/>
  <c r="R201" i="2"/>
  <c r="R202" i="2"/>
  <c r="R45" i="2"/>
  <c r="R47" i="2"/>
  <c r="R48" i="2"/>
  <c r="R49" i="2"/>
  <c r="R50" i="2"/>
  <c r="R51" i="2"/>
  <c r="R52" i="2"/>
  <c r="R53" i="2"/>
  <c r="R60" i="2"/>
  <c r="R62" i="2"/>
  <c r="R64" i="2"/>
  <c r="R74" i="2"/>
  <c r="R116" i="2"/>
  <c r="R117" i="2"/>
  <c r="R118" i="2"/>
  <c r="R119" i="2"/>
  <c r="R120" i="2"/>
  <c r="R261" i="2"/>
  <c r="R262" i="2"/>
  <c r="R263" i="2"/>
  <c r="R267" i="2"/>
  <c r="R58" i="2"/>
  <c r="R59" i="2"/>
  <c r="R69" i="2"/>
  <c r="R264" i="2"/>
  <c r="R265" i="2"/>
  <c r="R266" i="2"/>
  <c r="R268" i="2"/>
  <c r="R13" i="2"/>
  <c r="R137" i="2"/>
  <c r="R218" i="2"/>
  <c r="R227" i="2"/>
  <c r="R240" i="2"/>
  <c r="R96" i="2"/>
  <c r="R156" i="2"/>
  <c r="R71" i="2"/>
  <c r="R121" i="2"/>
  <c r="R135" i="2"/>
</calcChain>
</file>

<file path=xl/comments1.xml><?xml version="1.0" encoding="utf-8"?>
<comments xmlns="http://schemas.openxmlformats.org/spreadsheetml/2006/main">
  <authors>
    <author>Luke Eastman</author>
  </authors>
  <commentList>
    <comment ref="A269" authorId="0" shapeId="0">
      <text>
        <r>
          <rPr>
            <b/>
            <sz val="9"/>
            <color indexed="81"/>
            <rFont val="Tahoma"/>
            <family val="2"/>
          </rPr>
          <t>Luke Eastman:</t>
        </r>
        <r>
          <rPr>
            <sz val="9"/>
            <color indexed="81"/>
            <rFont val="Tahoma"/>
            <family val="2"/>
          </rPr>
          <t xml:space="preserve">
Studies from 267 on are from the post-submission reanalysis</t>
        </r>
      </text>
    </comment>
  </commentList>
</comments>
</file>

<file path=xl/sharedStrings.xml><?xml version="1.0" encoding="utf-8"?>
<sst xmlns="http://schemas.openxmlformats.org/spreadsheetml/2006/main" count="6874" uniqueCount="2256">
  <si>
    <t>Search Parameters</t>
  </si>
  <si>
    <t>Quality</t>
  </si>
  <si>
    <t>Themes, Scales, and Methods</t>
  </si>
  <si>
    <t xml:space="preserve">If Col Z=Yes (1), then what type of counter-factual comparison(s) is/are provided?
</t>
  </si>
  <si>
    <t>If information problems, which ones? (0=No, 1=Yes)</t>
  </si>
  <si>
    <t>Is information of type… (0=No, 1=Yes)</t>
  </si>
  <si>
    <t>Domains covered (0=No, 1=Yes)</t>
  </si>
  <si>
    <t>No.</t>
  </si>
  <si>
    <t>Last Name</t>
  </si>
  <si>
    <t>Authors</t>
  </si>
  <si>
    <t>Title</t>
  </si>
  <si>
    <t>Year</t>
  </si>
  <si>
    <t>Journal</t>
  </si>
  <si>
    <t>Full Abstract</t>
  </si>
  <si>
    <t>Database</t>
  </si>
  <si>
    <t>Search Terms Used</t>
  </si>
  <si>
    <t>Database search or grey lit search?</t>
  </si>
  <si>
    <t>Peer Reviewed/Grey</t>
  </si>
  <si>
    <t>Subjective Rating of Quality: 1-low quality, 2-medium, 3-high quality based on journal impact factor, methodology</t>
  </si>
  <si>
    <t>Main Theme(s) ~75 Character</t>
  </si>
  <si>
    <t>Geographic Scope (Region)</t>
  </si>
  <si>
    <t>Geographic Scope (Main country)</t>
  </si>
  <si>
    <t>Geographic Scope (Second Country)</t>
  </si>
  <si>
    <t>Method: Qual/Quant</t>
  </si>
  <si>
    <t>Method: Quant (0=No, 1=Yes)</t>
  </si>
  <si>
    <t>Method: Qual  (0=No, 1=Yes)</t>
  </si>
  <si>
    <t>Method: Both  (0=No, 1=Yes)</t>
  </si>
  <si>
    <t>Main Methodology</t>
  </si>
  <si>
    <t>Methodology Category</t>
  </si>
  <si>
    <t>Secondary Methdology</t>
  </si>
  <si>
    <t>Hypothetical (research recommendations, model) OR Applied (case study with evidence of info being used)</t>
  </si>
  <si>
    <t>Is there any counterfactual comparison of information vs. non-information? (0=No, 1=Yes)</t>
  </si>
  <si>
    <t xml:space="preserve">Is the counterfactual an expert opinion-based assessment (counter factual was based on interview with expert about their opinion)? (0=No, 1=Yes)
</t>
  </si>
  <si>
    <t>Is the counterfactual comparison a model based off of extrapolation from prior studies? (0=No, 1=Yes)</t>
  </si>
  <si>
    <t>Is the counterfactual comparison a model based off of a prediction using a documented modeling approach (existing or new)? (0=No, 1=Yes)</t>
  </si>
  <si>
    <t xml:space="preserve">Is the counterfactual comparison empirically-based (counter-factual was measured)? (0=No, 1=Yes)
</t>
  </si>
  <si>
    <t xml:space="preserve">Is the empirically-based counterfactual a before/after study (measured decisions before and after info system installed)? (0=No, 1=Yes)
</t>
  </si>
  <si>
    <t>Is the empirically-based counterfactual a valuation methodology? (Willingness to Pay or similar), 0=No, 1=Yes</t>
  </si>
  <si>
    <t>Benefited sectors 
a. Power generation (hydro or thermal cooling) 
b. Agriculture/irrigation 
c. Municipal/industrial 
d. Ecosystem or non-consumptive uses (e.g. recreation/tourism, fisheries, sediment control)</t>
  </si>
  <si>
    <t xml:space="preserve">Benefitted Sector: Power Generation </t>
  </si>
  <si>
    <t>Benefitted Sector: Agriculture/Irrigation</t>
  </si>
  <si>
    <t>Benefitted Sector: Municipal/Industrial</t>
  </si>
  <si>
    <t xml:space="preserve">Benefitted Sector: Ecosystem or Non Consumptive Uses </t>
  </si>
  <si>
    <t>Are Costs/Benefits Quantified? (0=No, 1=Yes)</t>
  </si>
  <si>
    <t>Are Costs/Benefits Monetized? (0=No, 1=Yes)</t>
  </si>
  <si>
    <t>Are information problems mentioned? (0=No, 1=Yes)</t>
  </si>
  <si>
    <t xml:space="preserve">If info problems, which categories 
a. Cost of data collection
b. Problems of model realism
c. Cost of insufficient data
d. Strategic information behavior (political dimension)
e. Data sharing
f. Other (list by name)
</t>
  </si>
  <si>
    <t xml:space="preserve">a. Cost of data collection </t>
  </si>
  <si>
    <t xml:space="preserve">b. Problems of model realism </t>
  </si>
  <si>
    <t>c. Cost of insufficient data</t>
  </si>
  <si>
    <t xml:space="preserve">d. Strategic infomation behavior (political dimension) </t>
  </si>
  <si>
    <t xml:space="preserve">e. Data sharing </t>
  </si>
  <si>
    <t xml:space="preserve">f. Institutional Information Problems </t>
  </si>
  <si>
    <t xml:space="preserve">g. Other </t>
  </si>
  <si>
    <t>Name of other</t>
  </si>
  <si>
    <t xml:space="preserve">a. Climate </t>
  </si>
  <si>
    <t>b. Hydrological (supply)</t>
  </si>
  <si>
    <t>c. Water use (demand)</t>
  </si>
  <si>
    <t>d. Socio-economic</t>
  </si>
  <si>
    <t>e. Institutional / political</t>
  </si>
  <si>
    <t>a. Supply drivers</t>
  </si>
  <si>
    <t>b. Demand drivers</t>
  </si>
  <si>
    <t>c. Supply to demand: Allocation</t>
  </si>
  <si>
    <t>d. Demand to supply: Pollution and reuse</t>
  </si>
  <si>
    <t>Abbink</t>
  </si>
  <si>
    <t>Abbink, Klaus; Moller, Lars Christian; O'Hara, Sarah</t>
  </si>
  <si>
    <t xml:space="preserve">With the disintegration of the USSR a conflict arose between Kyrgyzstan, Uzbekistan and Kazakhstan over the transboundary Syr Darya river. Upstream Kyrgyzstan controls the Toktogul reservoir which generates hydropower demanded mainly in winter for heating. Downstream Uzbekistan and Kazakhstan need irrigation water in summer, primarily to grow an export crop (cotton). Regional agreements obliging Kyrgyzstan to higher sum- mer discharges in exchange for fossil fuel transfers from downstream riparians in winter have been unsuccessful, due to lack of trust between the parties. Striving for self-sufficiency in irrigation water, Uzbekistan initiated new reservoir construction. This paper examines their economic impact. We report a laboratory experiment modelling the Syr Darya scenario as a multi-round, three-player trust game with non-binding contracts. Payoff schemes are estimated using real-life data. While basinwide efficiency maximisation requires regional cooperation, our results demonstrate that cooperation in the laboratory is hard to achieve. Uzbek reservoirs improve cooperation only weakly and their positive impact is limited to low-water years. </t>
  </si>
  <si>
    <t>Web of Science</t>
  </si>
  <si>
    <t>"Water resources" &amp; "data" &amp; "demand" &amp; "Benefits" &amp; "cooperation"</t>
  </si>
  <si>
    <t>DB</t>
  </si>
  <si>
    <t>Peer reviewed</t>
  </si>
  <si>
    <t>Transboundary water conflict in Central Asia, water storage infrastructure, experimental modeling, collaborative management</t>
  </si>
  <si>
    <t>Europe and Central Asia</t>
  </si>
  <si>
    <t>Kyrgyzstan</t>
  </si>
  <si>
    <t>Uzbekistan</t>
  </si>
  <si>
    <t>Qual</t>
  </si>
  <si>
    <t>Hydroeconomic model</t>
  </si>
  <si>
    <t>Economic</t>
  </si>
  <si>
    <t>Economic model</t>
  </si>
  <si>
    <t>Hypothetical</t>
  </si>
  <si>
    <t>B, C, D</t>
  </si>
  <si>
    <t>Alsharif</t>
  </si>
  <si>
    <t>Alsharif, K.</t>
  </si>
  <si>
    <t>This study demonstrates that data envelopment analysis (DEA) can be a useful tool to assess the relative efficiencies of water supply systems and to establish benchmarks with which to measure progress in the management of water resources. Frontier efficiency models measure the efficiency of water use in the Palestinian Territories (West Bank and the Gaza Strip). At the municipality level, sufficient data for the years 1999–2002 were available to estimate efficiency and stability scores. The Gaza Strip efficiency scores were considerably lower than those of the West Bank. Water losses were the major source of the inefficiency as indicated by the large slacks of this input. The relative sizes of the municipalities affect efficiency scores little. Palestinian policy makers should focus on rebuilding the infrastructure of the water networks, beginning with the most DEA inefficient municipalities in order to minimize water losses.</t>
  </si>
  <si>
    <t>Academic Search Complete</t>
  </si>
  <si>
    <t>water resources data information supply</t>
  </si>
  <si>
    <t>urban water system efficiencies</t>
  </si>
  <si>
    <t>Middle East and North Africa</t>
  </si>
  <si>
    <t>Palestine</t>
  </si>
  <si>
    <t>Quant</t>
  </si>
  <si>
    <t>Statistical analysis</t>
  </si>
  <si>
    <t>Other decision/analytical tools</t>
  </si>
  <si>
    <t>c</t>
  </si>
  <si>
    <t>a, c</t>
  </si>
  <si>
    <t>Anaman</t>
  </si>
  <si>
    <t>Anaman, K.A.; Lellyett, S.C.</t>
  </si>
  <si>
    <t>N/A</t>
  </si>
  <si>
    <t>Cited in document identified by World Bank employees</t>
  </si>
  <si>
    <t>Grey</t>
  </si>
  <si>
    <t>hydromet; economic evaluation</t>
  </si>
  <si>
    <t>Australia</t>
  </si>
  <si>
    <t>CBA</t>
  </si>
  <si>
    <t>Applied</t>
  </si>
  <si>
    <t>d</t>
  </si>
  <si>
    <t>Argent</t>
  </si>
  <si>
    <t>Argent, Robert M</t>
  </si>
  <si>
    <t>Journal (Stoch Environ Res Risk Assess)</t>
  </si>
  <si>
    <t>In water resources there is an increasing demand for interoperable data and information systems to provide people and software agents seamless access to multiple relevant data sources. Information and data modelling, with associated standards, controlled vocabularies and ontologies provide the key components in overcoming the syntactic and semantic challenges of interoperability. When combined with metadata registries and data services these components allow users to search and find data and information through structured approaches, and to access and obtain these for a range of end uses. This paper describes the concepts and fundamental components required for successful use of information modelling, including the work in Australia led by the Commonwealth Scientific and Industrial Research Organisation (CSIRO) and Bureau of Meteorology to develop and apply information modelling to the problems of interoperability for Australian water resources information systems. These initiatives are delivering tools and methods that support the long term maintenance of information models as they evolve to meet new needs and expanded requirements. The investigation reveals that we have a strong conceptual framework along with rapidly maturing methods and tools, suggesting that we are at the forefront of a new generation of water resources data and information access and interoperability.</t>
  </si>
  <si>
    <t>water resources data allocation</t>
  </si>
  <si>
    <t>information modellin, information systems</t>
  </si>
  <si>
    <t>Development of information standards</t>
  </si>
  <si>
    <t>Reviews &amp; other measurements</t>
  </si>
  <si>
    <t>Aron</t>
  </si>
  <si>
    <t>Aron, Hall, Philbin</t>
  </si>
  <si>
    <t>Water Policy</t>
  </si>
  <si>
    <t>Diffuse nonpoint source (NPS) pollutants, such as sediment, nitrogen, phosphorus, and pathogens, have become the primary cause of water quality impairments in the United States of America. Resource management agencies in the USA are expanding the use of tools for the assessment of ecosystem function in water quality programs to control NPS pollution to meet US Clean Water Act objectives. Assessing the ecosystem function of upland and riparian areas provides the context for monitoring data that can improve the targeting of best management practices for NPS pollution, and be a leading (early) indicator for more timely decisions about aquatic habitat and water quality. Assessment of watershed function can be applied to prioritizing resources, developing indicators, monitoring aquatic habitat and water quality, and implementing adaptive management plans to restore degraded ecosystems that are producing NPS pollution. This paper presents three examples of progress in the institutionalization of this approach to water quality programs for sustainable and healthy watersheds that affect federal, state, tribal, and private landowners. Future work should refine the approach by evaluating the benefits, costs, and effectiveness of the use of watershed function in water quality programs.</t>
  </si>
  <si>
    <t>Water pollution</t>
  </si>
  <si>
    <t>watershed assesments</t>
  </si>
  <si>
    <t>North America</t>
  </si>
  <si>
    <t>United States</t>
  </si>
  <si>
    <t>Case study</t>
  </si>
  <si>
    <t>Social</t>
  </si>
  <si>
    <t>Ashton</t>
  </si>
  <si>
    <t>Peter.J.Ashton</t>
  </si>
  <si>
    <t>Ambio</t>
  </si>
  <si>
    <t>Some 85% of Africa's water resources are comprised of large river basins that are shared between several coun- tries. High rates of population growth accompanied by continued increases in the demand for water have resulted in several countries passing the point where the scarcity of water supplies effectively limits further development. Present population trends and patterns of water use suggest that more African countries will exceed the limits of their economically usable, land-based water resources before 2025. Normally, water allocation and distribution priorities within a country are aligned with national devel- opment objectives. While this may achieve national "water security" objectives, greater emphasis needs to be placed on regional efforts to ensure that the available water re- sources are used to derive sustainable long-term benefits for the peoples of Africa as a whole. Ideally, each country's water-resource management strategy needs to be aligned with that of its neighbors if peace and prosperity are to be maintained and conflict is to be avoided in the region.</t>
  </si>
  <si>
    <t>JSTOR</t>
  </si>
  <si>
    <t xml:space="preserve">Water resources data allocation </t>
  </si>
  <si>
    <t>transboundary rivers, population growth, water security</t>
  </si>
  <si>
    <t>Africa</t>
  </si>
  <si>
    <t>Institutional analysis</t>
  </si>
  <si>
    <t>Asian Development Bank</t>
  </si>
  <si>
    <t>Asian Development Bank search of evaluations</t>
  </si>
  <si>
    <t>water information</t>
  </si>
  <si>
    <t xml:space="preserve">sanitation; project evaluation; </t>
  </si>
  <si>
    <t>South Asia</t>
  </si>
  <si>
    <t>Project evaluation</t>
  </si>
  <si>
    <t>a,b,c,d</t>
  </si>
  <si>
    <t>a, e, and f: institutional difficulties</t>
  </si>
  <si>
    <t>Learning Lessons: Urban Water Supply Sector</t>
  </si>
  <si>
    <t>East Asia and Pacific</t>
  </si>
  <si>
    <t>f. institutional difficulties</t>
  </si>
  <si>
    <t>Asmamaw</t>
  </si>
  <si>
    <t>Asmamaw, Desale Kidane</t>
  </si>
  <si>
    <t>It is known that river basin is the most appropriate unit for planning, developing and managing water resources and for analyzing water availability and water use. However, conflicting views of water resource utilization and ownership as well as sedimentation and flooding have challenged the development of appropriate management of the Nile River basin. The riparian states’, especially Egypt, Sudan and Ethiopia’s, livelihood and energy source are solely dependent on the Nile River. Thus, effective and cooperative management of soil erosion/sedimentation in the upper Nile basin is increasingly important from an economic, social and environmental perspective. The Ethiopian government alone has implemented watershed management practices since 1980s, which have not proved to be satisfactory. However, there is a lack of updated information concerning the Upper Nile River basin where many questions are raised from downstream and upstream states, communities and scholars. To fill this gap, the study included the following research questions: Is there updated published information about integrated river basin management (IRBM) concerning the Upper Blue Nile basin (BNB)? What effects brought the implementation of IRBM practices in the Upper BNB? What is the role of stakeholder’s participation in the river basin management at various levels? How are institutions contributing for successful river basin management? Is there strong linkage between upstream and down- stream countries so far? Thus to answer these questions, this review paper intends to provide comprehensive information about the IRBM impact in the upper BNB in Ethiopia. According to the study, the implemented in situ watershed management practices in the upper Blue Nile River had brought positive effects on sediment and flooding reduction as well as on improving water flow. Moreover, the upstream – downstream linkages and cooperation are essential for sustainable water resources management and equitable water share among the Nile riparian states. It was founded that strong institutions and stakeholder participation at all levels as well as appropriate policy could facilitate the river basin management implementation. It is concluded that a better understanding of the sustainable impact of river basin management in the headwaters of the BNB is of paramount importance because of the divergent interest in water resources access, and the ever-growing demand for energy and food in upstream and downstream countries. Thus, it is suggests that the negotiations of riparian states in the Nile basin should continue focusing on ‘benefit sharing’ and the win–win option.</t>
  </si>
  <si>
    <t>"Water resources" &amp; "data" &amp; "demand" &amp; "benefits, costs, cooperation, conflict, sharing, transboundary"</t>
  </si>
  <si>
    <t>Integrated water resources mgmt, sedimentation as threat to water management</t>
  </si>
  <si>
    <t>Ethiopia</t>
  </si>
  <si>
    <t>Literature review</t>
  </si>
  <si>
    <t>C: monitoring of climate, flows, and sedimentation is integral to IWRM</t>
  </si>
  <si>
    <t>Avlonitis</t>
  </si>
  <si>
    <t>Avlonitis, S.A.</t>
  </si>
  <si>
    <t>Desalination</t>
  </si>
  <si>
    <t>The scarcity of water around the world is forcing the water authorities to use water resources which are scattered in remote areas with low accessibility and impossible permanent wire connections. On the other hand, the water resources are generally in long distances between each other and all of them are very far from the water consumption area. This constrains the administrative organizations to spend human and fund resources for controlling, monitoring and maintaining the installations with poor results, since no constant supervision can be achieved. The technological combination of wireless broadband networks, modern systems of signal control and data acquisition, computers/software and telematics can provide an excellent solution for this problem. In this work the process of planning and installation of a system, for the telematic control and management of eleven wells and storage installations and distribution process for the Municipality of Thira (Santorini, Greece) is presented. The installation has been planed to check the pumping stations, the levels of water tanks as well as qualitative data of the water supplies, from distance through a wireless network. The system interacts automatically or manually with the installations and to preset points, giving complete records of the data and alarms to any malfunction or oncoming breakdown. The proposed solution is expandable regarding the installations in control and the signals which are collected and checked. The equipment which is used is simple keeping the budget of the installation low. However, the equipment has been tested for enough period of time and the proposed solution has been proved to be reliable and reasonably low-cost for the water resources management.</t>
  </si>
  <si>
    <t>wireless broadband network, SCADA</t>
  </si>
  <si>
    <t>Greece</t>
  </si>
  <si>
    <t>a</t>
  </si>
  <si>
    <t>Bandyopadhyay</t>
  </si>
  <si>
    <t>Bandyopadhyay, Jayanta; Gyawali, Dipak</t>
  </si>
  <si>
    <t>The Himalayan mountain system is the source of one of the world's largest supplies of fresh water. Major rivers include the Indus, Ganges, Brahmaputra, Irrawaddy, Salween, Mekong, and Yangtse. In some years one or more of these rivers and their tributaries cause devastating floods, yet their waters are also the lifeblood of one of the greatest concentrations of population on Earth.  This paper reviews the ecological aspects of water management and discusses a wide range of socioeconomic and political issues. The enormous hydroelectric potential is partially offset by the hazardous factors of slope instability, high sediment discharge, extremes
 in flow, and vulnerability of structures to seismic activity. Ecological and hydrological data are unavailable and recent developments are biassed in favor of macro-projects for the benefits of industry and the economy of the plains. The complex of issues is exaggerated by political rivalries within the region, both international and intra-national. The Kosi Barrage and associated embankments are detailed as a case study; the Tehri Dam is discussed as a focal point of conflict and unrest. The conclusion emphasizes the need for major institutional changes and for attention to micro-projects and the well-being of mountain communities, as well as for sharing and publicizing ecological and hydrological data. Without substantial rethinking, the possibility for sustainable utilization of this great natural resource is remote, and the prospects for dissipation of vast resources,
 and even irreparable damage, are considerable.</t>
  </si>
  <si>
    <t>socioeconomic and political issues, water management</t>
  </si>
  <si>
    <t>a, b, c, e</t>
  </si>
  <si>
    <t>Barbaros</t>
  </si>
  <si>
    <t>Barbaros, Filiz; Gul, Ali; Harmancioglu, Nilgun</t>
  </si>
  <si>
    <t>Fresenius Environmental Bulletin</t>
  </si>
  <si>
    <t>Estimating irrigation demand, remote sensing, collaborative mgmt</t>
  </si>
  <si>
    <t>Turkey</t>
  </si>
  <si>
    <t>GIS</t>
  </si>
  <si>
    <t>b, c</t>
  </si>
  <si>
    <t>C: Real-time data required for irrigation decisions</t>
  </si>
  <si>
    <t>Barbier</t>
  </si>
  <si>
    <t>The Geographical Journal</t>
  </si>
  <si>
    <t>Tropical wetlands are increasingly disappearing as the result of development decisions. Common examples are the conversion of mangrove swamps to fishponds, diverting water away from river floodplains, draining wetlands for agriculture and other land uses, and over-loading wetlands with pollution. Too often, such development decisions are taken without considering the loss in wetland benefits arising from damages and conversion; the underlying assumption is often that the net benefits to society of any development option must presumably be greater. However, there is much evidence to suggest that this assumption is not always correct. Many tropical wetlands are being directly exploited, often through non-market, 'informal' economic activity to support human livelihoods, e.g. through fishing, hunting, fuelwood extraction and water supply. Some of the ecological functions of wetlands, such as flood control, storm prevention and groundwater recharge, may provide even wider benefits through protection or support of economic activity and property. Finally, some wetlands comprise unique natural environments and habitats, which are of considerable value. The basic methodology for assessing and valuing the economic benefits of tropical wetlands is relatively straightforward, but difficult to apply because of data and resource constraints. Preliminary applications in Central America suggest the importance of ranking wetland characteristics and distinguishing between direct-use values, indirect-use values and non-use values. A further application in a Nigerian floodplain shows how calculation of a few direct-use values alone - for agriculture, fuelwood and fishing - demonstrates that wetland benefits are significant, particularly when contrasted with the benefits from irrigation projects that are diverting water away from the floodplain. The analysis shows that sustainable use of the floodplain can yield substantial economic returns to local inhabitants, and these benefits should not be excluded as an opportunity cost of any scheme that diverts water away from the wetland system. Finally, a case study of a mangrove system in Indonesia illustrates how the degree of 'environmental linkages' between the components of the system are critical in determining the extent to which the mangrove forest can be exploited for woodchip production.</t>
  </si>
  <si>
    <t>economic benefits, wetlands</t>
  </si>
  <si>
    <t>Global</t>
  </si>
  <si>
    <t>Bardinet</t>
  </si>
  <si>
    <t>Bardinet, C.; Bournay, E.</t>
  </si>
  <si>
    <t>Using 2-D and 3-D multi satellite data (SPOT and LANDSAT TM) in a GIS allows for the production of 3-D digital elevation maps (DEM) through the techniques of remote sensing (RS) analysis and computer aided mapping. In the field of geotechnical research, since 1992, some works have been made in cooperation with ICIMOD-MENRIS, the department of Mines and Geology in Nepal, and the bilateral cooperation from both France and Germany. The use of 2-D and 3-D digital maps to geological and geotechnical research and risks analysis, concerns here the evaluation of the new water supply project Kathmandu-Melamchi proposed by WHO-UNDP and the World Bank.</t>
  </si>
  <si>
    <t>natural hazards, geology, modeling, DEMs</t>
  </si>
  <si>
    <t>Nepal</t>
  </si>
  <si>
    <t>a,b,c</t>
  </si>
  <si>
    <t>b</t>
  </si>
  <si>
    <t>Barreteau</t>
  </si>
  <si>
    <t>Barreteau, Olivier; Garin, Patrice; Dumontier, Alexandre; Abrami, Geraldine; Cernesson, Flavie</t>
  </si>
  <si>
    <t>The purpose of the 1992 French Water Act is to encourage negotiation and dialogue among local stakeholders within a framework which is very similar to a patrimonial approach. Potential use of models in such post-normal approaches is analyzed. Two kinds of models are compared: one is agent-based, the other follows a more classical approach. They are compared according to their contributions as negotiation support tools. This comparison is based on a specific collective decision process dealing with water allocation at the sub-basin scale, in which authors are involved. Both are used to support collective decision processes through simulation of resource use dynamics. Agent-Based Models entail the broadening of spatial information of actors in the process, revealing inter-connected topics not taken into consideration earlier. This makes it possible to remain relevant, despite the sometimes rapidly evolving stakes. The central point of this paper is the implementation, within a practical application, of theories advocating the use of ABM as a collective decision support system. This application promotes a better understanding of the kind of support ABM provides and the way it does so. This is brought about more by re-framing the discussion and modifying the representation of the system on the part of the stakeholders than by providing specific agreements. </t>
  </si>
  <si>
    <t>Proquest</t>
  </si>
  <si>
    <t>Water resources information allocation</t>
  </si>
  <si>
    <t>agent based modeling; water allocation</t>
  </si>
  <si>
    <t>France</t>
  </si>
  <si>
    <t>Decision support model</t>
  </si>
  <si>
    <t>Barthel</t>
  </si>
  <si>
    <t>Barthel, R., Janisch, S., Schwarz, N., Trifkovic, A., Nickel, D., Schulz, C., Mauser, W.,</t>
  </si>
  <si>
    <t>Within coupled hydrological simulation systems, taking socio-economic processes into account is still a challenging task. In particular, systems that aim at evaluating impacts of climatic change on large spatial and temporal scales cannot be based on the assumption that infrastructure, economy, demography and other human factors remain constant while physical boundary conditions change. Therefore, any meaningful simulation of possible future scenarios needs to enable socio-economic systems to react and to adapt to climatic changes. To achieve this it is necessary to simulate decision-making processes of the relevant actors in a way which is adequate for the scale, the catchment specific management problems to be investigated and finally the data availability. This contribution presents the DeepActor approach for representing such human decision processes, which makes use of a multi-actor simulation framework and has similarities to agent-based approaches. This DeepActor approach is embedded in Danubia, a coupled simulation system comprising 16 individual models to simulate Global Change impacts on the entire water cycle of the Upper Danube Catchment (Germany, 77,000 km2). The applicability of Danubia and in particular the DeepActor approach for treating the socio-economic part of the water cycle in a process-based way is demonstrated by means of concrete simulation models of the water supply sector and of the domestic water users. Results from scenario simulations are used to demonstrate the capabilities and limitations of the approach.</t>
  </si>
  <si>
    <t>step 5</t>
  </si>
  <si>
    <t>water use simulation, climate change</t>
  </si>
  <si>
    <t>Germany</t>
  </si>
  <si>
    <t>Beck</t>
  </si>
  <si>
    <t>Beck, Lucas; Bernauer, Thomas; Kalbhenn, Anna</t>
  </si>
  <si>
    <t>Water Resources Research</t>
  </si>
  <si>
    <t xml:space="preserve">Effective monitoring is essential for effective pollution control in national and international water systems. To what extent are countries’ monitoring choices driven by environmental criteria, as they should be? And to what extent are they also influenced by other factors, such as political and economic conditions? To address these questions, we describe and explain the evolution of one of the most important international environmental monitoring networks in Europe, the one for water quality, in the time period 1965–2004. We develop a geographic information system that contains information on the location of several thousand active monitoring stations in Europe. Using multivariate statistics, we then examine whether and to what extent the spatial and temporal clustering of monitoring intensity is driven by environmental, political, and economic factors. The results show that monitoring intensity is higher in river basins exposed to greater environmental pressure. However, political and economic factors also play a strong role in monitoring decisions: democracy, income, and peer pressure are conducive to monitoring intensity, and monitoring intensity generally increases over time. Moreover, even though monitoring is more intense in international upstream‐downstream settings, we observe only a weak bias toward more monitoring downstream of international borders. In contrast, negative effects of European Union (EU) membership and runup to the EU’s Water Framework Directive are potential reasons for concern. Our results strongly suggest that international coordination and standardization of water quality monitoring should be intensified. It will be interesting to apply our analytical approach also to other national and international monitoring networks, for instance, the U.S. National Water‐Quality Assessment Program or the European Monitoring and Evaluation Program for air pollution. </t>
  </si>
  <si>
    <t>ProQuest</t>
  </si>
  <si>
    <t>"Water resources" &amp; "data" &amp; "demand"</t>
  </si>
  <si>
    <t>Spatial density of WQ monitoring, drivers of monitoring (pollution, economy, politics)</t>
  </si>
  <si>
    <t>C, D, E, F: Standadization of data collection methods is essential</t>
  </si>
  <si>
    <t>Data standardization</t>
  </si>
  <si>
    <t>Becker</t>
  </si>
  <si>
    <t>Becker, Randy A.</t>
  </si>
  <si>
    <t>EconLit</t>
  </si>
  <si>
    <t>"Water resources" &amp; "data" &amp; "demand" &amp; "cost" &amp; "benefit" &amp; conflict" &amp; "cooperation"</t>
  </si>
  <si>
    <t>Industrial water use and reuse</t>
  </si>
  <si>
    <t>Economic analysis</t>
  </si>
  <si>
    <t>A</t>
  </si>
  <si>
    <t>Bella</t>
  </si>
  <si>
    <t>Bella, A,, Duckstcin, L, &amp; Szidarovszky, F</t>
  </si>
  <si>
    <t>Applied Mathematical Computation</t>
  </si>
  <si>
    <t xml:space="preserve">The water allocation conflict in the Upper Rio Grande basin is a multiobjective decision problem with multiple decision makers. The problem is analyzed by two Multicriterion Decision Making (MCDM) techniques. The criteria used to rank alternatives consist of: 1) economic factors including operation, maintenance and allocation costs, damage losses, benefits for flood control, reacreation, water supply, and water quality; 2) environmental factors which comprise aesthetics (scenic reaches, social impacts), fish habitat (number of species by reach, catch-per-hour, temperature), recreation (water quality, recreation by visitor-day), riparian land (percent protection, development possibility), and erosion control (tons of sediment produced, capacity exceedance); 3) groundwater management policies, including equity of allocation, conjunctive use possibility and allocation subsidies, and 4) biological resources factors consisting of flora and fauna species. These criteria are defined numerically. Compromise Programming and ELECTRE III are applied to rank the alternatives selected. The numerical results are analyzed, compared, and interpreted.
</t>
  </si>
  <si>
    <t xml:space="preserve">Multicriterion Decision, water allocation 
Making techniques </t>
  </si>
  <si>
    <t>Bennett</t>
  </si>
  <si>
    <t>Bennett, Jeff</t>
  </si>
  <si>
    <t>Australian Geographical Studies</t>
  </si>
  <si>
    <t>The emergence of water markets has heralded the prospect of increased efficiency in the use of the resource for extractive purposes. However, water markets have not encompassed all elements of demand for the resource. Notably, demands for the environmental public goods provided by river flows have not been revealed in markets. State Governments have instituted regulations requiring ‘environmental flows’ to be quarantined from the market allocation process. This policy has triggered negative responses from irrigators and conservationists. Lobby groups have found that the process of determining environmental flows is a prospective site for rent seeking. To avoid policy being driven by rent seeking, information on the costs and benefits of environmental flows is useful. Whereas the costs of environmental flows are readily assessed through reference to market data on irrigators’ surpluses foregone, the benefits must be estimated through the use of non-market, stated preference valuation techniques. These techniques — including contingent valuation and choice modeling — remain controversial. Some argue that they should not be used on ethical grounds. Others argue that they cannot be used on technical grounds. These arguments are discussed in this paper, using the context of the water policy debate. The evidence is that stated preference techniques are being used, and applications have been performed in Australia in the context of riverine health. However their use remains restricted relative to the scale of the Australian natural resource management task. Some possible explanations for this limited up-take are provided along with some suggested ways forward.</t>
  </si>
  <si>
    <t>Market and non-market valuation of environmental flows as water demand, preventing rent-seeking for environmental flows in the water market environment</t>
  </si>
  <si>
    <t>Both</t>
  </si>
  <si>
    <t>B, F: Controvercy in using stated preference techniques for economic ecosystem valuation</t>
  </si>
  <si>
    <t>Controvercy in using stated preference techniques for economic ecosystem valuation</t>
  </si>
  <si>
    <t>Bernauer</t>
  </si>
  <si>
    <t>Thomas Bernauer and Tobias Siegfried</t>
  </si>
  <si>
    <t>We engage in a critical assessment of the neo-malthusian claim that climatic changes can be an important source of international tensions, in the extreme even militarized interstate disputes. The most likely scenario is conflict over water allocation in international catchments shared by poorer, less democratic, and politically less stable countries, governed by weak international water management institutions, and exposed to severe climatic changes. The Syr Darya corresponds quite well to all these characteristics. If the neo-malthusian specter of conflict over water is empirically relevant, we should see signs of this in the Syr Darya. The riparian countries of the Aral Sea basin have experienced international disputes over water allocation ever since the USSR collapsed and, with it, existing water management institutions and funding. The worst such dispute concerns the Syr Darya, one of the two largest rivers in Central Asia. Based on hydrological data and other information we find that the only existing international water management institution in the Syr Darya has failed. Based on a coupled climate, land-ice and rainfall runoff model for the Syr Darya, we then examine whether, in the absence of an effective international water allo cation mechanism, climate change is likely to make existing international tensions over water allocation worse. We find that climate change-induced shifts in river runoff, to which the Uzbek part of the Syr Darya catchment is particularly vulnerable, and which could contribute to a deterioration of already strained Kyrgyz-Uzbek relations, are likely to set in only in the medium to long term. This leaves some time for the riparian countries to set up an effective international framework for water allocation and prevention of climate-induced geohazards. By implication, our findings suggest that a climate change-induced militarized interstate dispute over water resources in Central Asia is unlikely.</t>
  </si>
  <si>
    <t>Climate change impacts; water allocation</t>
  </si>
  <si>
    <t>Hydroclimatic model</t>
  </si>
  <si>
    <t xml:space="preserve">Physical Hydrologic </t>
  </si>
  <si>
    <t>institutional analysis</t>
  </si>
  <si>
    <t>d. Strategic information behavior</t>
  </si>
  <si>
    <t>Bhaduri</t>
  </si>
  <si>
    <t>Bhaduri, Anik; Barbier, Edward B.</t>
  </si>
  <si>
    <t xml:space="preserve">The following paper is concerned with water sharing of the Ganges River between India and Bangladesh, with possible augmentation through water transfers from Nepal. We analyzed the case when water from Nepal can be transferred to Bangladesh through the upstream country, India, as the local geography only permits such water transfer. A game theoretic model is formulated to determine the optimal share of water diverted to Bangladesh by India, and the optimal amount of water transfer from Nepal. India may gain positive externalities from such water transfer. The positive externalities generated from water transfer from Nepal may influence the water share of both India and Bangladesh. In the absence of altruism, India would allow less water flow to Bangladesh than in the case when there is no provision to buy water from Nepal. We also explored whether positive externalities could induce India to buy water jointly with Bangladesh, and such a case will only occur if the countries possess altruistic concerns and share water according to an agreement. </t>
  </si>
  <si>
    <t>Transboundary water resources, water transfers, externalities, game theory</t>
  </si>
  <si>
    <t>India</t>
  </si>
  <si>
    <t>Bangladesh</t>
  </si>
  <si>
    <t>B: Stochastic events influencing water availability aren't considered in the model</t>
  </si>
  <si>
    <t>Bichsel</t>
  </si>
  <si>
    <t>Bichsel, Christin</t>
  </si>
  <si>
    <t>Sustainable Development Law &amp; Policy</t>
  </si>
  <si>
    <t>One of the most hospitable areas to irrigated agriculture in Central Asia is the Ferghana Valley, an almondshaped intramontane basin surrounded by extensive mountain ranges. United as part of the Soviet Union until 1991, the Ferghana Valley is presently divided among the three successor states Uzbekistan, Kyrgyzstan and Tajikistan.  It accounts for forty-five percent of the total irrigated area within the Syr Darya basin. However, water in Central Asia is not only used for irrigated agriculture, but also for energy production. This article discusses conflicting claims to water in the Syr Darya basin with a specific focus on the Ferghana Valley. It traces the emergence of these claims back to Soviet water management and irrigation and explores the contentious nature of water both at the regional as well as sub-state level. It equally assesses international efforts to mitigate the potential for violence and degradation of the environment. This article also makes recommendations in three fields. First, it stresses the continued need to address water conflicts and related issues in Central Asia not solely in the technical, but also the social, economic, and political contexts. Secondly, it emphasizes the links between the work of border commissions and water conflicts, particularly those in the Ferghana Valley. Thirdly, it proposes a rethinking of blueprint approaches to water management in Central Asia, and to allow for more space for alternative conceptualizations. The article concludes with the opinion that conflicts over water in Central Asia may be driven more by particular interests of specific domestic actors in each country than by non-cooperative inter-state relations.</t>
  </si>
  <si>
    <t>Cited in Groll et al. 2015</t>
  </si>
  <si>
    <t>return flows</t>
  </si>
  <si>
    <t>Transboundary water conflict, Central Asia, irrigation, hydropower</t>
  </si>
  <si>
    <t>Tajikistan</t>
  </si>
  <si>
    <t>D, F</t>
  </si>
  <si>
    <t>Water User Associations are not implemented well</t>
  </si>
  <si>
    <t>Boehlert</t>
  </si>
  <si>
    <t>Boehlert, Brent B.; Jaeger, William K.</t>
  </si>
  <si>
    <t xml:space="preserve">The water conflict in the Upper Klamath Basin typifies the growing competition between agricultural and environmental water uses. In 2001, drought conditions triggered Endangered Species Act‐related requirements that curtailed irrigation diversions to the Klamath Reclamation Project, costing irrigators tens of millions of dollars. Although this event has significantly elevated the perceived risk of future economic catastrophe in the basin (and therefore the level of conflict among water users), several key changes related to water availability have occurred since 2001. These changes include reduced ESA requirements and increased groundwater pumping capacity, which have lowered the actual risk and severity of future water shortages. In this paper, we use a mathematical programming model to evaluate how these changes alter the likelihood and economic consequences of future shortages. We also consider the effect of more flexible transfers among irrigators via water markets. Our analysis indicates that future drought conditions like those seen in 2001 would have more modest economic impacts than in 2001 and that when combined with contingent groundwater supplementation and water transfer mechanisms such as water markets, both the likelihood and magnitude of economic losses among irrigators would be greatly reduced. </t>
  </si>
  <si>
    <t>Competition between agricultural and environmental water allocation; predicting future economic losses via model</t>
  </si>
  <si>
    <t>Optimization model</t>
  </si>
  <si>
    <t>Policy analysis</t>
  </si>
  <si>
    <t>C</t>
  </si>
  <si>
    <t>Boisvert</t>
  </si>
  <si>
    <t>Boisvert, Eric; Brodaric, Boyan</t>
  </si>
  <si>
    <t xml:space="preserve">Increasing stress on global groundwater resources is leading to new approaches to the management and delivery of groundwater data. These approaches Include the deployment of a Spatial Data Infrastructure (SDl) to enable online data interoperability amongst numerous and heterogeneous data sources. Often an important component of an SDl is a global domain schema, which serves as a central structure for the query and transport of data, but at present there does not exist a schema for groundwater data that is strongly compliant with SDl concepts, standards, and technologies. In this paper we present Groundwater Markup Language (GWML), a groundwater application of the Geography Markup Language (GML). GWML can be used in conjunction with a variety of web services to facilitate data interoperability in a SDl. we describe three common usage scenarios that motivate the design of GWML and a three-stage design methodology involving conceptual, logical and physical schémas. The resultant GWML has broad scope as demonstrated by its implementation in the Canadian Groundwater information Network. Example uses include decision support in resource management, a scientific application for aquifer mapping, and a commercial application for drill site selection. These demonstrated uses suggest GWML can play a key role in emerging groundwater SDl. </t>
  </si>
  <si>
    <t>Cited in Taylor et al. 2014</t>
  </si>
  <si>
    <t>Water demand</t>
  </si>
  <si>
    <t>Spatial data infrastructure, data interoperability, groundwater management</t>
  </si>
  <si>
    <t>Canada</t>
  </si>
  <si>
    <t>C, E, F: Data interoperability among users</t>
  </si>
  <si>
    <t>Data interoperability among users</t>
  </si>
  <si>
    <t>Booker</t>
  </si>
  <si>
    <t>Booker, James F.; Howitt, Richard E.; Michelsen, Ari M.; Young, Robert A.</t>
  </si>
  <si>
    <t>Natural Resource Modeling</t>
  </si>
  <si>
    <t>Over the last 25 years, economic water poliy models have evolved in concept, theoretical and technical methods, scope and application to address a host of water demand, supply, and management policy questions. There have been a number of theoretical and empirical advances over this period, particularly related to estimation of nonmarket, public good water-related values involving different methods of valuation. We discuss modeling advances including modeling multiple, competing demands, types of incentives and technologies and behavioral responses, incorporation of groundwater and other supply alternatives, integration of institutional factors, and increasing attention to system-wide impacts. The largest changes in hydroeconomic policy models have been the integration of the individual demand and supply components, inclusion of environmental values, incorporation of governance and institutional conditions (laws, regulations and policies), and expansion to river basin and even interposing scales of analysis. Important areas of future hydroeconomic model advances will be the use of genetic and neurological based algorithms for solving dynamic, stochastic problems, reconstruction of hydrological and economic relationships for re- motely sensed data, and the expansion of models to understand and address transboundary water resource economic, hydrologic, environmental and institutional policy, and interdependencies.</t>
  </si>
  <si>
    <t>Evolution of hydroeconimic modeling over 25 years</t>
  </si>
  <si>
    <t>B, C</t>
  </si>
  <si>
    <t>Borisova</t>
  </si>
  <si>
    <t>Borisova, Racevskis, Kipp</t>
  </si>
  <si>
    <t>This study focuses on a Florida watershed where development of a total maximum daily load (TMDL) and its implementation plan resulted in conﬂicts among stakeholders. The overall goal is to build a bet-ter understanding of stakeholder perceptions of water quality problems, water policy processes and decisions, and water management plan development in a region where these issues have become contentious. Findings are based on a stakeholder analysis using qualitative data collected through focus groups with agricultural produc-ers, local governments, and environmental groups, and supplemented with additional qualitative data on the watershed management process. Stakeholder conﬂicts in this case study are associated with perceived ﬂaws in the structural and procedural characteristics of the stakeholder involvement process: (1) suboptimal watershed stakeholder representation on the TMDL executive committee, (2) an inappropriate voting procedure for making TMDL decisions, (3) limitations in information sharing between regulatory agencies and watershed stakehold-ers, and (4) stakeholders’ doubts about whether tradeoffs associated with achieving the water quality targets were assessed adequately throughout the TMDL planning and implementation process. This study contributes to the literature on collaborative watershed management by analyzing stakeholder involvement given Florida’s unique institutional settings, where implementation of TMDL pollution abatement is mandatory.</t>
  </si>
  <si>
    <t>stakeholder analysis</t>
  </si>
  <si>
    <t>b,c,d</t>
  </si>
  <si>
    <t>e</t>
  </si>
  <si>
    <t>Butcher</t>
  </si>
  <si>
    <t>The interrelationship of salinity management and water management is a factor which is sometimes easily overlooked in the water resources planning, even though it can  place a limit on the degree of water resource development within a basin. Costs and control  measures of salinity management are considered on a case study of the Colorado River basin  where salinity damages are found to be higher than previously estimated. After review of  the costs of salinity management, the possible control measures, and research on adaptions  in agricultural use of more saline water, it can be concluded that, at very least, the  management of water quantity and water quality, especially in arid regions, are closely intertwined.</t>
  </si>
  <si>
    <t>salinity management, arid regions</t>
  </si>
  <si>
    <t>Case Study</t>
  </si>
  <si>
    <t>Callahan</t>
  </si>
  <si>
    <t>Bridget Callahan, Edward Miles, and David Fluharty</t>
  </si>
  <si>
    <t>Policy Sciences</t>
  </si>
  <si>
    <t xml:space="preserve">The Columbia River Basin management system suffers from conflicts over water use and allocation, and vulnerability to climate variability that disrupt hydropower, fisheries, irrigation, water supply, and other vital activities. Climate forecasts have the potential to improve water management in this system supporting management decisions that decrease its vulnerability to droughts, floods, and other crises related to climate variability. It is shown that despite the potential utility, managers do not use climate forecasts except for background information. The barriers to managers' use of climate forecasts include low forecast skill, lack of interpretation and demonstrated applications, low geographic resolution, inadequate links to climate variability related impacts, and institutional aversion to incorporating new tools into decision making. To realize the potential of climate forecasts for water resources management, strategies are recommended that include technical improvements to the forecast products, and joint efforts between forecast producers and the management community to develop and demonstrate climate forecast applications through reciprocal and iterative education.
The Columbia River Basin management system suffers from conflicts over water use and allocation, and vulnerability to climate variability that disrupt hydropower, fisheries, irrigation, water supply, and other vital activities. Climate forecasts have the potential to improve water management in this system supporting management decisions that decrease its vulnerability to droughts, floods, and other crises related to climate variability. It is shown that despite the potential utility, managers do not use climate forecasts except for background information. The barriers to managers' use of climate forecasts include low forecast skill, lack of interpretation and demonstrated applications, low geographic resolution, inadequate links to climate variability related impacts, and institutional aversion to incorporating new tools into decision making. To realize the potential of climate forecasts for water resources management, strategies are recommended that include technical improvements to the forecast products, and joint efforts between forecast producers and the management community to develop and demonstrate climate forecast applications through reciprocal and iterative education.
</t>
  </si>
  <si>
    <t>water resources information allocation</t>
  </si>
  <si>
    <t xml:space="preserve">Climate forecasts; water resources management </t>
  </si>
  <si>
    <t>Carey</t>
  </si>
  <si>
    <t>Carey, JM and DL Sunding</t>
  </si>
  <si>
    <t>Natural Resources Journal</t>
  </si>
  <si>
    <t>Water trading is a potential means to improve the productivity of
developed water supplies and reconcile competing uses. Economic
theory suggests that markets evolve in response to changes in
supply and demand. This prediction is at odds with observed
disparities in the pace of market development in regions facing
similar pressures on scarce water resources. A dramatic example of
this disparity is found in the regions served by the California Central Valley Project and the Colorado-Big Thompson Project.
This article argues that the differences in market activity in the two
areas can be explained largely by the underlying water allocation
institutions. The article identifies key institutional features that
affect the transaction costs of water trading and examines the roots
of the institutional diferences. The institutions governing market
transactions today are largely a function of pre-existing property
rights and political battles to build consensus and obtain federal
financing for the projects. The article highlights the path-dependent
nature of water allocation institutions and trading, but also
suggests that complex inter-regional markets could still develop in
California given ever-increasing competition for scarce water
resources and advances in information technology that lower market
transaction costs.</t>
  </si>
  <si>
    <t>water trading, water allocation, institutions</t>
  </si>
  <si>
    <t>Carsell</t>
  </si>
  <si>
    <t>Carsell, K.M.; Pingel, N.D.; Ford, D.T.</t>
  </si>
  <si>
    <t>Natural Hazards Review</t>
  </si>
  <si>
    <t>A flood warning system yields direct and indirect, tangible and intangible benefits. To achieve this, the system includes hardware, software, plans and procedures, and personnel that work in an integrated manner to increase the mitigation time available prior to the onset of flooding. This mitigation time increase is a consequence of a reduction in the time required to collect data, to evaluate and identify the flood threat, to notify emergency personnel and the public, and to make decisions about the appropriate response. The direct tangible benefit—the inundation damage reduction—can be computed with standard expected damage computation procedures, using modified depth-damage functions that include mitigation time as an independent variable and accounting for improvements to the
efficiency of response due to the implementation of the flood warning system. This proposed method is applicable for benefit evaluation for any flood warning system; it is illustrated here with an example from the Sacramento River basin of central California.</t>
  </si>
  <si>
    <t>N/A (identified by World Bank employees)</t>
  </si>
  <si>
    <t>flood warning system; economic evaluation</t>
  </si>
  <si>
    <t>Counterfactual scenario</t>
  </si>
  <si>
    <t>Casado-Perez</t>
  </si>
  <si>
    <t>Casado-Perez, Vanessa; Cain, Bruce E.; Hui, Iris; Abbott, Coral; Doson, Kaley</t>
  </si>
  <si>
    <t>See: http://escholarship.org/uc/item/0qk496ds</t>
  </si>
  <si>
    <t>Google Scholar</t>
  </si>
  <si>
    <t>State water plans as information system</t>
  </si>
  <si>
    <t>Qualitative policy analysis</t>
  </si>
  <si>
    <t>C: State water planning is limited by poor data quality</t>
  </si>
  <si>
    <t>Castelletti</t>
  </si>
  <si>
    <t>Castelletti, A.; Galelli, S.; Restelli, M.; Soncini-Sessa, R.</t>
  </si>
  <si>
    <t>Stochastic Dynamic Programming, reservoir operations</t>
  </si>
  <si>
    <t>Italy</t>
  </si>
  <si>
    <t>B</t>
  </si>
  <si>
    <t>Cervellera</t>
  </si>
  <si>
    <t>Cervellera, Cristiano; Chen, Victoria C.P.; Wen, Aihong</t>
  </si>
  <si>
    <t>A numerical solution to a 30-dimensional water reservoir network optimization problem, based on stochastic dynamic programming, is presented. In such problems the amount of water to be released from each reservoir is chosen to minimize a nonlinear cost (or maximize benefit) function while satisfying proper constraints. Experimental results show how dimensionality issues, given by the large number of basins and realistic modeling of the stochastic inflows, can be mitigated by employing neural approximators for the value functions, and efficient discretizations of the state space, such as orthogonal arrays, Latin hypercube designs and low-discrepancy sequences.</t>
  </si>
  <si>
    <t>Cited in Castelletti et al. 2010</t>
  </si>
  <si>
    <t>Optimization model, reservoir management</t>
  </si>
  <si>
    <t>Chang</t>
  </si>
  <si>
    <t>Chang, Fi-John</t>
  </si>
  <si>
    <t>The severe drought events worldwide have increased the awareness of serious impacts to various social and economic sectors. It is a challenge to make efficient water resources management that optimizes economic and social well-beings under great uncertainty of hydro-meteorology. Artificial intelligence techniques possess an outstanding ability to handle non-linear complex systems. This study proposes a systematical water allocation scheme, which integrates system analysis with artificial intelligence techniques, for decision makers to mitigate drought threats. We first derive evaluation diagrams through a large number of interactive evaluations based on long-term hydrological data to provide a clear perspective of all possible drought conditions and their corresponding water shortages, and then configure neural-fuzzy networks to learning the associations between events and outcomes for estimating water deficiency levels under various hydrological conditions. The adaptive neuro-fuzzy inference system (ANFIS) is adopted to construct the mechanism between designed inputs (water discount rate and the exceedence probabilities of hydrological conditions) and simulated outputs (water deficiency levels). The water allocation in the Shihmen Reservoir watershed of northern Taiwan is used as a case study. The results suggest that the drought thresholds of reservoir storage in the beginning of the first paddy crops can be recommended as: Q50, Q60, Q70 and Q90 for precautionary, preliminary, moderate and severe drought conditions, respectively. The inference system further indicates reservoir storage is identified as the most influential variable that significantly affects water shortage. We demonstrate the proposed water allocation scheme significantly avails water managers of reliably recommending drought thresholds and determining a suitable discount rate on irrigation water supply. This study has direct bearing on more intelligent and effectual water allocation management, which is expected to substantially benefit water managers.</t>
  </si>
  <si>
    <t>Water resources data allocation benefit</t>
  </si>
  <si>
    <t>drought mitigation, reservoir operation, system analysis</t>
  </si>
  <si>
    <t>Taiwan</t>
  </si>
  <si>
    <t>Charfi</t>
  </si>
  <si>
    <t>Charfi, Zouari, Feki, Mami</t>
  </si>
  <si>
    <t>Quaternary International</t>
  </si>
  <si>
    <t>This work focuses on the Grombalia aquifer which constitutes the main water resource in Northeast Tunisia, Cap Bon Peninsula. The recharge of this aquifer is ensured mainly by direct inﬁltration of rainwater through permeable layers. Under semi-arid climatic conditions and increasing water demand for irrigation, about 80% of the Grombalia aquifer system shows different vulnerabilities to anthropogenic activities. The total dissolved solids values range from 0.75 to 5.6 g/l. Isotopic characterization with stable isotopes (d2H and d18O) of Grombalia aquifer system identiﬁed geochemistry processes that control water chemistry. In addition, the multivariate statistical technique (Principal Component Analysis) was used to identify the origin, the recharge mode and geochemical processes controlling groundwater quality. The principal reactions responsible for the hydrochemical evolution in the Grombalia groundwater fall into three categories: (1) denitriﬁcation process; (2) dissolution of salts; and (3) irrigation return ﬂow process. Tritium data in groundwater from the study area suggest the existence of pre1950 and post1960 recharge.</t>
  </si>
  <si>
    <t>groundwater, coastal aquifers</t>
  </si>
  <si>
    <t>Tunisia</t>
  </si>
  <si>
    <t>Hydrogeologic analysis</t>
  </si>
  <si>
    <t>Chen-Wuing</t>
  </si>
  <si>
    <t>Chen-Wuing, Han-Chen, Shih-Kai, Yi-Ming</t>
  </si>
  <si>
    <t>groundwater, infiltration</t>
  </si>
  <si>
    <t>Hydrogeologic model</t>
  </si>
  <si>
    <t>Cheong</t>
  </si>
  <si>
    <t>Cheong T.S</t>
  </si>
  <si>
    <t xml:space="preserve">Real-time monitoring, databases, optimization models and visualization tools have been integrated into a Decision Support System (DSS) for optimal water resources management of two water supply reservoirs, the Daechung Reservoir and the Yongdam Reservoir of the Geum River basin, Daejeon, Korea. The KModSim as a DSS has been designed to provide information on current reservoir conditions to operational staff and to help in making decisions for short- and long-term management. For the physical calibration, the network simulations in seasonal water allocation of both reservoirs are performed for 23 years from January 1 1983 to June 30 2006. Linear and nonlinear operating rules are developed by using the actual reservoir operation data obtained from both reservoirs which are then used in KModSim by the hydrologic state method to estimate optimized target storages of both reservoirs. For validation of hydrologic states in KModSim and scenario testing for the management simulations, the optimal network simulation for the seasonal water allocations from October 1 2002 to June 30 2006 were also performed. The results' simulation by new rules fit the measured actual reservoir storage and represent well the various outflow discharge curves measured at the gauging stations of Geum River. The developed operating rules are proven to be superior in explaining actual reservoir operation as compared to the simulated target storages by existing optimization models. </t>
  </si>
  <si>
    <t>Water resources data allocation conflict</t>
  </si>
  <si>
    <t>decision support systems,multi-reservoir, optimization models, water allocation</t>
  </si>
  <si>
    <t>Korea</t>
  </si>
  <si>
    <t>Cheong, T.S.</t>
  </si>
  <si>
    <t>decision support systems, reservoir management</t>
  </si>
  <si>
    <t>South Korea</t>
  </si>
  <si>
    <t>f. innacuracies</t>
  </si>
  <si>
    <t>innacuracies</t>
  </si>
  <si>
    <t>Chokri</t>
  </si>
  <si>
    <t>chokri didi</t>
  </si>
  <si>
    <t>American Journal of Agricultural Economics</t>
  </si>
  <si>
    <t xml:space="preserve"> We develop a water allocation and irrigation technology adoption model under the prior appropriation
 doctrine with asymmetric information among heterogeneous farmers and between farmers and water
 authorities. We find that adverse selection reduces the adoption of modern irrigation technology. We
 also show that even with asymmetric information, incentives for water trade exist and lead to additional
 technology adoption with gains to all parties. This suggests that under asymmetric information, a thin
 secondary market improves the allocation of water resources and induces additional adoption of
 modern irrigation technologies.</t>
  </si>
  <si>
    <t>Water resources information allocation </t>
  </si>
  <si>
    <t>assymetric information, irrigation tech, water trading</t>
  </si>
  <si>
    <t>Cobbing</t>
  </si>
  <si>
    <t>Cobbing, J.E., Hobbs, P.J., Meyer, R., Davies, J.</t>
  </si>
  <si>
    <t>Hydrogeology Journal</t>
  </si>
  <si>
    <t xml:space="preserve">Transboundaty groundwater commonly implies a body of groundwater intersected by a political border with the attendant potential threat o f dispute over a shared resource. This definition is inadequate in many parts of southern Africa. Approximately 96% of South Africa's borders are underlain by low-yielding aquifers and, coupled with a low demand for water attendant on low population density, the risk of over-pumping or pollution leading to dispute is low, and a modified understanding is required. Examples of transboundaty aquifers are used to illustrate implications for policy and management of southern African trnnsboundary groundwater resources, where transmissivities are low and, less commonly, where over-pumping may indeed be a problem. The general lack of technical cooperation, data sharing, training and research between the riparian states on hydrogeology hampers a mutual understanding of the resources. The concept o f transboundaty groundwater must necessarily include aquifers where little cross-border flow occurs, but where cross-border cooperation will help to ensure sustainable cooperative utilisation of shared aquifer resources. This is imperative if future disputes are to be averted. Agreement between scientists is a necessary precursor to broader transnational governance agreements in regard to shared water resources, and recent initiatives by the Orange-Senqu River Commission promise closer integration. </t>
  </si>
  <si>
    <t>Transboundary water cooperation; groundwater; aquifer classification; demand by land use</t>
  </si>
  <si>
    <t>South Africa</t>
  </si>
  <si>
    <t>Hydrologic analysis</t>
  </si>
  <si>
    <t>C: Heterogeneity in aquifer properties prevent "one size fits all" GW mgmt approach</t>
  </si>
  <si>
    <t>Cobourn</t>
  </si>
  <si>
    <t>When surface water and groundwater resources are hydraulically connected, groundwater pumping may reduce surface water flows. In recognition of hydraulic connectivity between surface and groundwater resources, many states in the western United States have begun to develop systems of conjunctive administration in which property rights for surface water and groundwater are jointly managed. Implementing conjunctive administration requires an understanding of when and where surface and groundwater resources are connected. This article analyzes how decisions about water use and changes in irrigation technology influence connectivity across space and time, generating a challenge for policy instrument design. I develop and estimate an econometric model that reflects the simultaneity in surface and groundwater levels that arises due to the two-way flow of water in a hydraulically connected system. The model also traces the effect of changes in irrigation technology on consumptive water use and return flows, and the consequences for changes in water availability. Estimation results using a panel dataset for the Eastern Snake River Plain of Idaho from 1960 to 2011 indicate that connectivity between surface and groundwater resources has decreased over time due to declining groundwater levels. Declining groundwater levels are attributable not only to groundwater pumping, but also to a widespread shift from flood to sprinkler irrigation. This transition in irrigation technology has conserved surface water but depleted groundwater by reducing aquifer recharge. As connectivity declines, reducing groundwa- ter pumping to augment surface water flows, a common approach to conjunctive administration, yields diminishing marginal benefits.</t>
  </si>
  <si>
    <t>return flows, agriculture irrigation</t>
  </si>
  <si>
    <t>Comair</t>
  </si>
  <si>
    <t>Comair, G.F.; McKinney, D.C.; Siegel, D.</t>
  </si>
  <si>
    <t>Water Resources Management</t>
  </si>
  <si>
    <t xml:space="preserve">The Jordan River Basin is shared between Lebanon, Syria, Israel, Jordan and Palestine; the waters of the River are a critical resource for the future water security of the co-riparians. Because of the political situation in the region, field data such as rainfall and evapotranspiration are very difficult to obtain making the use of remote sensing and Geographic Information System (GIS) very useful to study water availability in the basin. The approach used in this paper integrates recently compiled data derived from satellite imagery (evapotranspiration, rainfall, and digital elevation model) into a GIS geodatabase to measure the contribution of each riparian country to the total available water in the basin. </t>
  </si>
  <si>
    <t>GIS and remote sensing used to overcome political difficulties in obtaining data for hydrologic modeling, transboundary basin modeling</t>
  </si>
  <si>
    <t>Israel</t>
  </si>
  <si>
    <t>Jordan</t>
  </si>
  <si>
    <t>Remote sensing</t>
  </si>
  <si>
    <t>D, E: Political conflict in the region impedes equitable basin management in accordance with international law</t>
  </si>
  <si>
    <t>Contreras</t>
  </si>
  <si>
    <t>Contreras, S. et al.</t>
  </si>
  <si>
    <t>Besides precipitation inputs, evapotranspiration of irrigated and natural oases, i.e. riparian and phreatophytic ecosystems, of rain-shadow deserts is strongly influenced by lateral water inputs supplied by mountain rivers and foothill-recharged aquifers. A better understanding of these supplies and their imprint on the water consumption of those inflow dependent ecosystems (IDEs) across arid regions is critical to manage agricultural outputs and ecosystem conservation, and the hydrological trade-offs that emerge among them. Actual operative satellite and physically-based algorithms able to map evapotranspiration (ET) rates at regional scales still fail when they are applied in ungauged regions because of their high parameterization and meteorological data requirements. We introduce an ecological and satellite-based approach to explore the impacts of external water supplies on arid ecosystems, focusing on the Central Monte desert and its water supplies from the Andean Cordillera, in Argentina. Mean annual precipitation (MAP) and the Enhanced Vegetation Index (EVI) from MODIS imagery, used as a surrogate of ET, were the input variables of our empirical model. Two related biophysical indexes were generated for the whole territory of interest based on a MAP–EVI regional function calibrated for the region: the EVI Anomaly (i.e. deviation from a reference with similar MAP) and the ET Anomaly (i.e. additional water consumption besides MAP). These indexes allowed us to identify IDEs and to quantify the impact of remote lateral inflows as well as local constrains on the water balance of rangelands, and irrigated and natural oases. The performance of this satellite-based approach was evaluated through comparisons with independent ET estimates based on plot (known crop coefficients) and basin (measured water budgets) scale approaches. Relative errors in the 2–18% range at plot and basin scale are in agreement with those uncertainties reported by other satellite and physically-based approaches. Our approach provides a simple yet robust diagnostic tool to characterize water balance in arid regions, aimed to improve the identification of inflow dependent ecosystems and their management under the demanding pressures of land use and climate change.</t>
  </si>
  <si>
    <t>WorldCat</t>
  </si>
  <si>
    <t>arid ecosystems, remote sensing, evapotranspiration</t>
  </si>
  <si>
    <t>Latin America and Caribbean</t>
  </si>
  <si>
    <t>Argentina</t>
  </si>
  <si>
    <t>Development of indices</t>
  </si>
  <si>
    <t>Cooper</t>
  </si>
  <si>
    <t>Cooper, Nathan; Swan, Andrew; Townend, David</t>
  </si>
  <si>
    <t>South Africa's groundbreaking constitution explicitly confers a right of access to sufficient water (section 27). But the country is officially 'water-stressed' and around 10 % of the population still has no access to on-site or off-site piped or tap water. It is evident that a disconnect exists between this right and the reality for many; however the reasons for the continuation of such discrepancies are not always clear. While barriers to sufficient water are myriad, one significant factor contributing to insufficient and unpredictable access to water is the high percentage of broken water pumps. Previous studies have reported that between 20 and 50 % of all hand operated water pumps installed on the African continent are broken, or out of use. Monitoring and maintenance of pumps, which in South Africa is the responsibility of local municipalities is often ineffective, in part due to the distances between municipal centres and rural communities and the consequent costs of site visits, as well as breakdowns within the local bureaucratic system. The emergence of new telemetry tools that can remotely monitor water applications constitutes a novel and cost-efficient alternative to undertaking regular sites visits. Sustainable, appropriate, low-cost telemetry systems are emerging that could be used to monitor the operational performance of water pumps, or a wide range of other field parameters, and to communicate this information swiftly and cheaply to water service providers, using SMS messages. Data on the performance of water pumps could also be made available to the public online. This is an example of how ICT can be used for water resources management and environmental regulation, as well as in the governance of socio-economic rights: helping to optimize water allocation by improving communication and strengthening accountability.</t>
  </si>
  <si>
    <t>new technologies; telemetry; water rights</t>
  </si>
  <si>
    <t>Cruz-Fuentes</t>
  </si>
  <si>
    <t>Cruz-Fuentes, Herendia, Cabrera</t>
  </si>
  <si>
    <t>In many arid and semi-arid areas, intensive cultivation is practiced despite water commonly being a limiting factor. Often, irrigation water is from local aquifers or imported from out-of-area aquifers and surface reservoirs. Irrigation return flows become a significant local recharge source, but they may deteriorate aquifer water quality. La Aldea valley, located in the western sector of Gran Canaria Island (Atlantic Ocean), is a coastal, half-closed depression in altered, low-permeability volcanics with alluvium in the gullies and scree deposits over a large part of the area. This area is intensively cultivated. Irrigation water comes from reservoirs upstream and is supplemented (average 30 %) by local groundwater; supplementation goes up to 70 % in dry years, in which groundwater reserves are used up to exhaustion if the dry period persists. Thus, La Aldea aquifer is key to the water-supply system, whose recharge is mostly from return irrigation flows and the scarce local rainfall recharge on the scree formations, conveyed to the gully deposits. To quantify the hydrogeological conceptual model and check data coherence, a simplified numerical model has been constructed, which can be used as a tool to help in water management.</t>
  </si>
  <si>
    <t>groundwater, agriculture</t>
  </si>
  <si>
    <t>Spain</t>
  </si>
  <si>
    <t>Curtis</t>
  </si>
  <si>
    <t>Curtis, Allan; Byron, Ian; MacKay, Jacinta</t>
  </si>
  <si>
    <t>Collaborative watershed management with public engagement, interdisciplinary data integration</t>
  </si>
  <si>
    <t>Social research</t>
  </si>
  <si>
    <t>A, C, D, E, F: A suite of issues particular to social data collection, especially is collected at national vs. local levels</t>
  </si>
  <si>
    <t>Dandy</t>
  </si>
  <si>
    <t>Dandy, Graeme; Nguyen, Tim; Davies, Carolyn</t>
  </si>
  <si>
    <t>Land Economics</t>
  </si>
  <si>
    <t xml:space="preserve">The main aim of this paper is to quantify the impact of a rate structure which includes a free allowance on residential water consumption. The analysis here differs from most previous research in that it explicitly recognizes that water consumption above the free allowance, being sensitive to price, responds less to social and climatic factors than consumption below the free allowance. While the model specification and estimation procedures used here should be of interest to those interested in the demand for water, the results (using data for Adelaide, South Australia) on the determinants of water consumption should be of interest to water authorities. </t>
  </si>
  <si>
    <t>Residential water demand, rate structures as drivers of residential demand</t>
  </si>
  <si>
    <t>Datta</t>
  </si>
  <si>
    <t>S.Datta</t>
  </si>
  <si>
    <t>The improvement of economic conditions in developing countries like India is crucially dependent on improvement in agriculture. Crop production depends on the volume of irrigation water and its temporal distribution, water quality, solar radiation, precipitation and a host of soil properties. All these factors vary from crop to crop. In view of the above it is imperative for increasing agricultural production that scarce water resources should have efficient management. It is necessary to evolve an innovative approach for water distribution and management. This paper presents an integrated DSS model for a Micro-Watershed Management System (MWMS) for generating alternative water allocation and agricultural production scenarios for a semi-arid region. The model is tested with data from the Radharamanpur micro-watershed (364 Ha. area) in the Bankura district of West Bengal state in India</t>
  </si>
  <si>
    <t>decision support systems; watershed management</t>
  </si>
  <si>
    <t>Davies</t>
  </si>
  <si>
    <t>Davies, Jeff; Robins, Nick S.; Farr, John; Sorensen, James; Beetlestone, Philip; Cobbing, Jude E.</t>
  </si>
  <si>
    <t>Transboundary aquifer (TBA) management, in part, seeks to mitigate degradation of groundwater resources caused either by an imbalance of abstraction between countries or by cross-border pollution. Fourteen potential TBAs were identified within a hydrogeological mapping programme based on simple hydrogeological selection criteria for the Southern African Development Community (SADC) region. These have been reassessed against a set of data associated with five categories: (1) groundwater flow and vulnerability (which is perceived as the overarching influence on the activity level of each TBA), (2) knowledge and understanding, (3) governance capability, (4) socio-economic/water-demand factors, and (5) environmental issues. These assessments enable the TBAs to be classified according to their need for cross-border co-operation and management. The study shows that only two of the 14 TBAs have potential to be the cause of tension between neighbouring states, while nine are potentially troublesome and three are unlikely to become problematic even in the future. The classification highlights the need to focus on data gathering to enable improved understanding of the TBAs that could potentially become troublesome in the future due to, for example, change in demographics and climate.</t>
  </si>
  <si>
    <t>Transboundary aquifer assessment and prioritization for management, groundwater abstraction and pollution</t>
  </si>
  <si>
    <t>Namibia</t>
  </si>
  <si>
    <t>D.R. Congo</t>
  </si>
  <si>
    <t>E: Lack of technical cooperation between states that share aquifers</t>
  </si>
  <si>
    <t>De Lange</t>
  </si>
  <si>
    <t>de Lange, WJ</t>
  </si>
  <si>
    <t>Sustainable natural resource management requires inputs from both the natural and the social sciences. Since natural and social systems are inter-related and inter-dependent, it is essential that these data can be integrated within a given analysis, which requires that they are spatially compatible. However, existing environmental and socio-economic monitoring networks tend to observe, collect and report socio-economic and biophysical data separately; with the result that much of these data are spatially incompatible, adding to the complexity of objective and consistent resource management. We present an approach for overcoming spatial incompatibilities between socio-economic and biophysical data; based on a meta-modelling approach using Geographical Information Systems and an application of a water-use simulation model. The method is developed and applied to the irrigation agriculture sector in the Inkomati Water Management Area in South Africa. Agricultural census data, which are measured on a magisterial district scale, are integrated with geo-referenced land-cover data, which are independent of political boundaries. This allows us to increase the resolution at which data on the economic value derived from irrigation water are presented, from coarse magisterial district scale to a finer ‘meso-zone’ scale, enabling more efficient allocations of irrigation water within magisterial districts.</t>
  </si>
  <si>
    <t>GIS, meta modelling, water allocation</t>
  </si>
  <si>
    <t>Allocation</t>
  </si>
  <si>
    <t>a, c, f. data heterogeneity</t>
  </si>
  <si>
    <t>Data heterogeneity</t>
  </si>
  <si>
    <t>Deng</t>
  </si>
  <si>
    <t>Deng, Maozhi; Qin, Dahe; Zhang, Hongguang</t>
  </si>
  <si>
    <t xml:space="preserve">As typical inland river basins in China, the Ürümqi River Basin and the Aksu River Basin were selected as study areas in this paper. In the past several decades, the climate has had a tendency to change from warm-drying to warm-wetting, with a coinstantaneous response by mountain glacier meltwater of these areas. Comparing questionnaire survey data with scientific observation, this study focused on the character of public perception on climate and cryosphere changes, the changes’ possible impacts on water resources, and adaptation measure choices by the public. Results presented in this study showed that: 1) Perceptions of most respondents on climate and cryosphere changes conform to objective facts, but some of them still have suspicion relating to these environmental changes; 2) Even though increasing precipitation and glacier meltwater has caused an increased water supply, due to the increasing demand of the unit area water for agriculture (industrial and living water demand may be involved), water shortage is still a big problem in sustainable development. Because of unemployment or the inconspicuous benefits of water-saving measures, the wasting of water resources may be a serious problem in these areas; 3) Most people preferred to choose the adaptation measures implemented by government and policy-making departments. Some people showed more preference for measures avoiding unfavorable natural environmental consequences. Public perceptions on the urgency of individual participation are still inadequate. Some of the measures should be communicated broadly and warmly encouraged; 4) Public choices of adaptation measures for climate and cryosphere change are impacted by demographic factors such as age, gender, region, nationality, education and occupation. The impacts of such factors are complicated. </t>
  </si>
  <si>
    <t>Social research, public perception of climate change, climate change and water resources</t>
  </si>
  <si>
    <t>China</t>
  </si>
  <si>
    <t>Dent</t>
  </si>
  <si>
    <t>Dent, M.</t>
  </si>
  <si>
    <t>Book</t>
  </si>
  <si>
    <t>The primary aim of water information systems management is to serve the social processes which give the information systems context and meaning. The social processes related to water in South Africa have changed substantially in the past 25 years and particularly since 1994. This chapter will consider the past, present and future roles of information systems management in the context of these changes. The central issues of access, affordability, and balancing power relations with respect to information in an increasingly complex web of integrated water and social systems are key themes in this chapter.
The subject of water has many organizational and disciplinary facets. It is not the intention of this chapter to deal with the role of information in each of these in detail. The approach has been to explain and explore the key strategic elements of the role of information systems management in the management of water in South Africa, particularly in relation to water resources management, although many of the messages which follow are generic and apply to both the water services and water resources realms. The decision to distil out the generic messages has been a conscious one that is consistent with approaches to deepen understanding of management issues in situations where a focus on specific content may blind the reader to key management issues. It is commonly stated that ‘information is power’. This is particularly true in the complex historical, geographical and water setting of South Africa. Issues of access, affordability, complexity, interpretation and balancing knowledge power relations in the dynamic, democratic interplay amongst role players, with respect to water related information, are of central importance.</t>
  </si>
  <si>
    <t>Cited in references</t>
  </si>
  <si>
    <t>Water allocation</t>
  </si>
  <si>
    <t>Water information systems, generating knowledge from data, stakeholder involvement</t>
  </si>
  <si>
    <t>a, b, c, e, f</t>
  </si>
  <si>
    <t>Expertise to interpret data to generate knowledge</t>
  </si>
  <si>
    <t>Dondeyanaz</t>
  </si>
  <si>
    <t>Dondeynaz C.</t>
  </si>
  <si>
    <t>Hydrology and Earth System Sciences</t>
  </si>
  <si>
    <t>The "Integrated Water Resources Management" principle was formally laid down at the International Conference on Water and Sustainable development in Dublin 1992. One of the main results of this conference is that improving Water and Sanitation Services (WSS), being a complex and interdisciplinary issue, passes through collaboration and coordination of different sectors (environment, health, economic activities, governance, and international cooperation). These sectors influence or are influenced by the access to WSS. The understanding of these interrelations appears as crucial for decision makers in the water sector. In this framework, the Joint Research Centre (JRC) of the European Commission (EC) has developed a new database (WatSan4Dev database) containing 42 indicators (called variables in this paper) from environmental, socio-economic, governance and financial aid flows data in developing countries. This paper describes the development of the WatSan4Dev dataset, the statistical processes needed to improve the data quality, and finally, the analysis to verify the database coherence is presented. Based on 25 relevant variables, the relationships between variables are described and organised into five factors (HDP - Human Development against Poverty, AP - Human Activity Pressure on water resources, WR - Water Resources, ODA - Official Development Aid, CEC - Country Environmental Concern). Linear regression methods are used to identify key variables having influence on water supply and sanitation. First analysis indicates that the informal urbanisation development is an important factor negatively influencing the percentage of the population having access to WSS. Health, and in particular children's health, benefits from the improvement of WSS. Irrigation is also enhancing Water Supply service thanks to multi-purpose infrastructure. Five country profiles are also created to deeper understand and synthetize the amount of information gathered. This new classification of countries is useful in identifying countries with a less advanced position and weaknesses to be tackled. The relevance of indicators gathered to represent environmental and water resources state is questioned in the discussion section. The paper concludes with the necessity to increase the reliability of current indicators and calls for further research on specific indicators, in particular on water quality at national scale, in order to better include environmental state in analysis to WSS.</t>
  </si>
  <si>
    <t>water sanitation services, water quality</t>
  </si>
  <si>
    <t>Draper</t>
  </si>
  <si>
    <t xml:space="preserve">Draper, Andrew J.;  Jenkins, Marion W.; Kirby, Kenneth W.; Lund,  Jay R.; Howitt, Richard E. </t>
  </si>
  <si>
    <t>Journal of Water Resources Planning and Management</t>
  </si>
  <si>
    <t xml:space="preserve">An economic-engineering optimization model of California’s major water supply system is presented. The model’s development, calibration, limitations, and results are reviewed. The major methodological conclusions are that large-scale water resources optimization models driven by economic objective functions are both possible and practical; deterministic models are useful despite their limitations; and data management, reconciliation, and documentation are important benefits of large-scale system modeling. Specific results for California indicate a great potential for water markets and conjunctive use to improve economic performance and significant economic value for expanding some conveyance facilities. Overall, economic-engineering optimization (even if deterministic) can suggest a variety of promising approaches for managing large systems. These approaches can then be refined and tested using more detailed simulation models. The process of developing large-scale models also motivates the systematic and integrated treatment of surface water, groundwater, facility, and water demand data, and identification of particularly important data problems, something of long-term value for all types of water resources analysis. </t>
  </si>
  <si>
    <t>Statewide water use optimization, economic model</t>
  </si>
  <si>
    <t>C: Limitations to the model due to quality of data</t>
  </si>
  <si>
    <t>Edmund</t>
  </si>
  <si>
    <t>Edmund, Wesley, Nwagboso, Fageir, Isokpehi</t>
  </si>
  <si>
    <t xml:space="preserve">The study shows a rise in pumpage among different sectors and a widening of boil water alerts triggered by pollution and standard violations. With the vulnerability to water stress, and potential scarcity from climate change. Regional comparisons point to the exposure to accumulative groundwater depletion since the past several decades. While the spatial analysis revealed the concentration of extensive groundwater water use and emergence of cone formation in the northwest region of the state, the threats of contaminated sites, E. coli and coliform outbreak were evident across space. 
Conclusions: The assessment of these issues showed the capacity of mix scale approach in highlighting the susceptibility of Mississippi’s water resources to degradation. From the spatial patterns, the northwest and the south west area showed more concentration of higher pumpage than other areas. Added to that is the notable presence of contaminated sites on areas adjacent to water resources. In the process, mix scale approach enhanced our research and basis for appraising water resource use. To mitigate the issues, the paper outlined five recommendations ranging from education to the need for data infrastructure design and more use of GIS in water resource management. The paper also outlined its contributions and areas for future research.
 </t>
  </si>
  <si>
    <t>water quality</t>
  </si>
  <si>
    <t>descriptive statistics</t>
  </si>
  <si>
    <t>Elhatip</t>
  </si>
  <si>
    <t>Elhatip, Hinis, Gulbahar</t>
  </si>
  <si>
    <t>Sustaining the human ecological benefits of surface water requires carefully planned strategies for reducing the cumulative risks posed by diverse human activities. Municipal governments in Izmir City play a key role in developing solutions to surface water management and protection. Therefore, several methodologies are carried out to develop new solutions for protecting available water resources. In the present study, the major chemical loads of surface water at the Tahtalı dam reservoir were evaluated statistically by using monthly averaged values of the measured parameters. Here, the SPSS and NCSS statistical programs were applied during the statistical analyses. Analyses were carried out in two stages. In the first part of the statistical analyses, the mean, median, minimum, maximum, 25th and 75th quartiles were calculated. In second part, the data were investigated by using statistical median test, normality test, parametric and nonparametric correlation and regression analyses. These methods were performed on water quality data taken from four sample sites representing the recharge and discharge areas at the Tahtalı dam. The Median test is applied to check if medians of water quality data from four sample sites (Derebog˘azı, Bulgurca, Menderes and Go¨lcu¨kler) are
equal or not. Commonly a non-parametric test (distribution-free test) is used to compare two independent groups of sampled data. Since there are more than two groups in independent group comparison, Kruskal–Wallis test is applied instead of Mann–Whitney U test. Finally, the main objective of using statistical analyses in third research is to estimate the types of pollution sources, the level of pollution and its environmental impacts on the Tahtalı dam
reservoir by means of statistical methodology.</t>
  </si>
  <si>
    <t>surface water protection</t>
  </si>
  <si>
    <t>EUMETSTAT</t>
  </si>
  <si>
    <t>Report</t>
  </si>
  <si>
    <t>Schröter</t>
  </si>
  <si>
    <t>Schröter, Kai; Ostrowski, Manfred; Velasco, Carlos; Torres, Daniel Sempere; Nachtnebel, Hans Peter; Kahl, Bianca; Beyene, Mekuria; Rubin, Carlos; Gocht, Martin</t>
  </si>
  <si>
    <t>c,d</t>
  </si>
  <si>
    <t>Eyre</t>
  </si>
  <si>
    <t>Eyre, J.; Reid, J.</t>
  </si>
  <si>
    <t>This paper proposes a strategy for assessing the cost-effectiveness of observing systems. The elements of the “cost-benefit chain” are described. Two elements of this chain are the assessment of costs of observing systems and the assessment of the impact of observations on a given application. Together they allow the impact per cost of observations for this application to be assessed. This process is illustrated using an example in which impact per cost is evaluated for global numerical weather prediction. The extension of this general approach to other applications areas and to other elements of the cost-benefit chain are discussed.</t>
  </si>
  <si>
    <t>methodology; cost benefit; hydromet</t>
  </si>
  <si>
    <t>Ezzati</t>
  </si>
  <si>
    <t>Ezzati, Utzinger, Cairncross, Cohen, Singer</t>
  </si>
  <si>
    <t>Background: Monitoring and empirical evaluation are essential components of evidence based public health policies and programmes. Consequently, there is a growing interest in monitoring of, and indicators for, major environmental health risks, particularly in the developing world. Current large scale data collection efforts are generally disconnected from micro-scale studies in health sciences, which in turn have insufficiently investigated the behavioural and socioeconomic factors that influence exposure. Study design: A basic framework is proposed for development of indicators of exposure to environmental health risks that would facilitate the (a) assessment of the health effects of risk factors, (b) design and evaluation of interventions and programmes to deliver the interventions, and (c) appraisal and quantification of inequalities in health effects of risk factors, and benefits of intervention programmes and policies. Specific emphasis is put on the features of environmental risks that should guide the choice of indicators, in particular the interactions of technology, the environment, and human behaviour in determining exposure. The indicators are divided into four categories: (a) access and infrastructure, (b) technology, (c) agents and vectors, and (d) behaviour. The study used water and sanitation, indoor air pollution from solid fuels, urban ambient air pollution, and malaria as illustrative examples for this framework. Conclusions: Organised and systematic indicator selection and monitoring can provide an evidence base for design and implementation of more effective and equitable technological interventions, delivery programmes, and policies for environmental health risks in resource poor settings.</t>
  </si>
  <si>
    <t>developing countries; public health interventions</t>
  </si>
  <si>
    <t xml:space="preserve">c </t>
  </si>
  <si>
    <t>Farber</t>
  </si>
  <si>
    <t>Farber, Vengosh, Gavrieli, Marie, Bullen, Mayer, Polak, Shavit</t>
  </si>
  <si>
    <t>Applied Geochemistry</t>
  </si>
  <si>
    <t>The chemical composition of groundwater in the Jordan Valley, along the section between the Sea of Galilee and the Dead Sea, is investigated in order to evaluate the origin of the groundwater resources and, in particular, to elucidate the role of deep brines on the chemical composition of the regional groundwater resources in the Jordan Valley. Samples were collected from shallow groundwater in research boreholes on two sites in the northern and southern parts of the Jordan Valley, adjacent to the Jordan River. Data is also compiled from previous published studies. Geochemical data (e.g., Br/Cl, Na/Cl and SO4/Cl ratios) and B, O, Sr and S isotopic compositions are used to define groundwater groups, to map their distribution in the Jordan valley, and to evaluate their origin. The combined geochemical tools enabled the delineation of three major sources of solutes that differentially affect the quality of groundwater in the Jordan Valley: (1) flow and mixing with hypersaline brines with high Br/Cl (&gt;2 × 10−3) and low Na/Cl (&lt;0.8) ratios; (2) dissolution of highly soluble salts (e.g., halite, gypsum) in the host sediments resulting in typically lower Br/Cl signal (&lt;2 × 10−3); and (3) recharge of anthropogenic effluents, primarily derived from evaporated agricultural return flow that has interacted (e.g., base-exchange reactions) with the overlying soil. It is shown that shallow saline groundwaters influenced by brine mixing exhibit a north–south variation in their Br/Cl and Na/Cl ratios. This chemical trend was observed also in hypersaline brines in the Jordan valley, which suggests a local mixing process between the water bodies.</t>
  </si>
  <si>
    <t>groundwater</t>
  </si>
  <si>
    <t>Feinerman</t>
  </si>
  <si>
    <t>Feinerman and Yaron</t>
  </si>
  <si>
    <t>The expected profitability to farmers from acquiring additional information on the biological response function of crop yield to soil salinity is investigated. First, a switching regression approach to estimate piecewise linear response function with critical threshold level is presented. Then, an optimization irrigation model is developed, aimed at determining the optimal use of irrigation water for soil leaching. Finally, a loss function is defined, the expected value of sample information is calculated and the optimal number of additional needed observations is determined. At each stage, an empirical analysis, using data from potato field experiments in Israel, is presented.</t>
  </si>
  <si>
    <t>soil salinity, irrigation optimization model</t>
  </si>
  <si>
    <t>Feng</t>
  </si>
  <si>
    <t>Feng, Yan; He, Daming; Gan, Shu; Gu, Ying</t>
  </si>
  <si>
    <t>Chinese Science Bulletin</t>
  </si>
  <si>
    <r>
      <t xml:space="preserve">Based </t>
    </r>
    <r>
      <rPr>
        <sz val="12"/>
        <color rgb="FF393939"/>
        <rFont val="Calibri"/>
        <family val="2"/>
        <scheme val="minor"/>
      </rPr>
      <t xml:space="preserve">on </t>
    </r>
    <r>
      <rPr>
        <sz val="12"/>
        <color rgb="FF272727"/>
        <rFont val="Calibri"/>
        <family val="2"/>
        <scheme val="minor"/>
      </rPr>
      <t xml:space="preserve">the case </t>
    </r>
    <r>
      <rPr>
        <sz val="12"/>
        <color rgb="FF393939"/>
        <rFont val="Calibri"/>
        <family val="2"/>
        <scheme val="minor"/>
      </rPr>
      <t xml:space="preserve">study </t>
    </r>
    <r>
      <rPr>
        <sz val="12"/>
        <color rgb="FF272727"/>
        <rFont val="Calibri"/>
        <family val="2"/>
        <scheme val="minor"/>
      </rPr>
      <t xml:space="preserve">of Lancang-Mekong river, analyses have </t>
    </r>
    <r>
      <rPr>
        <sz val="12"/>
        <color rgb="FF393939"/>
        <rFont val="Calibri"/>
        <family val="2"/>
        <scheme val="minor"/>
      </rPr>
      <t xml:space="preserve">been made </t>
    </r>
    <r>
      <rPr>
        <sz val="12"/>
        <color rgb="FF272727"/>
        <rFont val="Calibri"/>
        <family val="2"/>
        <scheme val="minor"/>
      </rPr>
      <t>on the da</t>
    </r>
    <r>
      <rPr>
        <sz val="12"/>
        <color rgb="FF393939"/>
        <rFont val="Calibri"/>
        <family val="2"/>
        <scheme val="minor"/>
      </rPr>
      <t xml:space="preserve">tabase of </t>
    </r>
    <r>
      <rPr>
        <sz val="12"/>
        <color rgb="FF272727"/>
        <rFont val="Calibri"/>
        <family val="2"/>
        <scheme val="minor"/>
      </rPr>
      <t xml:space="preserve">bilateral </t>
    </r>
    <r>
      <rPr>
        <sz val="12"/>
        <color rgb="FF393939"/>
        <rFont val="Calibri"/>
        <family val="2"/>
        <scheme val="minor"/>
      </rPr>
      <t xml:space="preserve">and </t>
    </r>
    <r>
      <rPr>
        <sz val="12"/>
        <color rgb="FF272727"/>
        <rFont val="Calibri"/>
        <family val="2"/>
        <scheme val="minor"/>
      </rPr>
      <t xml:space="preserve">multilateral </t>
    </r>
    <r>
      <rPr>
        <sz val="12"/>
        <color rgb="FF393939"/>
        <rFont val="Calibri"/>
        <family val="2"/>
        <scheme val="minor"/>
      </rPr>
      <t xml:space="preserve">treaties/agreement of transboundary water </t>
    </r>
    <r>
      <rPr>
        <sz val="12"/>
        <color rgb="FF272727"/>
        <rFont val="Calibri"/>
        <family val="2"/>
        <scheme val="minor"/>
      </rPr>
      <t xml:space="preserve">resources </t>
    </r>
    <r>
      <rPr>
        <sz val="12"/>
        <color rgb="FF393939"/>
        <rFont val="Calibri"/>
        <family val="2"/>
        <scheme val="minor"/>
      </rPr>
      <t xml:space="preserve">in </t>
    </r>
    <r>
      <rPr>
        <sz val="12"/>
        <color rgb="FF272727"/>
        <rFont val="Calibri"/>
        <family val="2"/>
        <scheme val="minor"/>
      </rPr>
      <t xml:space="preserve">the world and the regional agreements of Mekong River, the principles of the equitable and </t>
    </r>
    <r>
      <rPr>
        <sz val="12"/>
        <color rgb="FF111111"/>
        <rFont val="Calibri"/>
        <family val="2"/>
        <scheme val="minor"/>
      </rPr>
      <t xml:space="preserve">reasonable utilization, </t>
    </r>
    <r>
      <rPr>
        <sz val="12"/>
        <color rgb="FF272727"/>
        <rFont val="Calibri"/>
        <family val="2"/>
        <scheme val="minor"/>
      </rPr>
      <t xml:space="preserve">and </t>
    </r>
    <r>
      <rPr>
        <sz val="12"/>
        <color rgb="FF393939"/>
        <rFont val="Calibri"/>
        <family val="2"/>
        <scheme val="minor"/>
      </rPr>
      <t xml:space="preserve">causing </t>
    </r>
    <r>
      <rPr>
        <sz val="12"/>
        <color rgb="FF272727"/>
        <rFont val="Calibri"/>
        <family val="2"/>
        <scheme val="minor"/>
      </rPr>
      <t xml:space="preserve">no significant harm, index </t>
    </r>
    <r>
      <rPr>
        <sz val="12"/>
        <color rgb="FF393939"/>
        <rFont val="Calibri"/>
        <family val="2"/>
        <scheme val="minor"/>
      </rPr>
      <t xml:space="preserve">system </t>
    </r>
    <r>
      <rPr>
        <sz val="12"/>
        <color rgb="FF272727"/>
        <rFont val="Calibri"/>
        <family val="2"/>
        <scheme val="minor"/>
      </rPr>
      <t>and re</t>
    </r>
    <r>
      <rPr>
        <sz val="12"/>
        <color rgb="FF393939"/>
        <rFont val="Calibri"/>
        <family val="2"/>
        <scheme val="minor"/>
      </rPr>
      <t xml:space="preserve">lated models on transboundary </t>
    </r>
    <r>
      <rPr>
        <sz val="12"/>
        <color rgb="FF272727"/>
        <rFont val="Calibri"/>
        <family val="2"/>
        <scheme val="minor"/>
      </rPr>
      <t xml:space="preserve">water </t>
    </r>
    <r>
      <rPr>
        <sz val="12"/>
        <color rgb="FF393939"/>
        <rFont val="Calibri"/>
        <family val="2"/>
        <scheme val="minor"/>
      </rPr>
      <t xml:space="preserve">allocation </t>
    </r>
    <r>
      <rPr>
        <sz val="12"/>
        <color rgb="FF272727"/>
        <rFont val="Calibri"/>
        <family val="2"/>
        <scheme val="minor"/>
      </rPr>
      <t xml:space="preserve">have </t>
    </r>
    <r>
      <rPr>
        <sz val="12"/>
        <color rgb="FF393939"/>
        <rFont val="Calibri"/>
        <family val="2"/>
        <scheme val="minor"/>
      </rPr>
      <t xml:space="preserve">been worked out, and </t>
    </r>
    <r>
      <rPr>
        <sz val="12"/>
        <color rgb="FF272727"/>
        <rFont val="Calibri"/>
        <family val="2"/>
        <scheme val="minor"/>
      </rPr>
      <t xml:space="preserve">the key </t>
    </r>
    <r>
      <rPr>
        <sz val="12"/>
        <color rgb="FF393939"/>
        <rFont val="Calibri"/>
        <family val="2"/>
        <scheme val="minor"/>
      </rPr>
      <t xml:space="preserve">ecologic thresholds of the </t>
    </r>
    <r>
      <rPr>
        <sz val="12"/>
        <color rgb="FF272727"/>
        <rFont val="Calibri"/>
        <family val="2"/>
        <scheme val="minor"/>
      </rPr>
      <t xml:space="preserve">maximum </t>
    </r>
    <r>
      <rPr>
        <sz val="12"/>
        <color rgb="FF393939"/>
        <rFont val="Calibri"/>
        <family val="2"/>
        <scheme val="minor"/>
      </rPr>
      <t xml:space="preserve">and </t>
    </r>
    <r>
      <rPr>
        <sz val="12"/>
        <color rgb="FF272727"/>
        <rFont val="Calibri"/>
        <family val="2"/>
        <scheme val="minor"/>
      </rPr>
      <t xml:space="preserve">minimum water flow and water level </t>
    </r>
    <r>
      <rPr>
        <sz val="12"/>
        <color rgb="FF393939"/>
        <rFont val="Calibri"/>
        <family val="2"/>
        <scheme val="minor"/>
      </rPr>
      <t xml:space="preserve">of </t>
    </r>
    <r>
      <rPr>
        <sz val="12"/>
        <color rgb="FF272727"/>
        <rFont val="Calibri"/>
        <family val="2"/>
        <scheme val="minor"/>
      </rPr>
      <t xml:space="preserve">water allocation have been defined. By using </t>
    </r>
    <r>
      <rPr>
        <sz val="12"/>
        <color rgb="FF111111"/>
        <rFont val="Calibri"/>
        <family val="2"/>
        <scheme val="minor"/>
      </rPr>
      <t xml:space="preserve">the </t>
    </r>
    <r>
      <rPr>
        <sz val="12"/>
        <color rgb="FF393939"/>
        <rFont val="Calibri"/>
        <family val="2"/>
        <scheme val="minor"/>
      </rPr>
      <t xml:space="preserve">data </t>
    </r>
    <r>
      <rPr>
        <sz val="12"/>
        <color rgb="FF272727"/>
        <rFont val="Calibri"/>
        <family val="2"/>
        <scheme val="minor"/>
      </rPr>
      <t xml:space="preserve">of water resources development and utilization </t>
    </r>
    <r>
      <rPr>
        <sz val="12"/>
        <color rgb="FF393939"/>
        <rFont val="Calibri"/>
        <family val="2"/>
        <scheme val="minor"/>
      </rPr>
      <t xml:space="preserve">at </t>
    </r>
    <r>
      <rPr>
        <sz val="12"/>
        <color rgb="FF272727"/>
        <rFont val="Calibri"/>
        <family val="2"/>
        <scheme val="minor"/>
      </rPr>
      <t xml:space="preserve">present </t>
    </r>
    <r>
      <rPr>
        <sz val="12"/>
        <color rgb="FF393939"/>
        <rFont val="Calibri"/>
        <family val="2"/>
        <scheme val="minor"/>
      </rPr>
      <t xml:space="preserve">and </t>
    </r>
    <r>
      <rPr>
        <sz val="12"/>
        <color rgb="FF272727"/>
        <rFont val="Calibri"/>
        <family val="2"/>
        <scheme val="minor"/>
      </rPr>
      <t xml:space="preserve">development objectives of the riparian </t>
    </r>
    <r>
      <rPr>
        <sz val="12"/>
        <color rgb="FF393939"/>
        <rFont val="Calibri"/>
        <family val="2"/>
        <scheme val="minor"/>
      </rPr>
      <t xml:space="preserve">states, to ensure </t>
    </r>
    <r>
      <rPr>
        <sz val="12"/>
        <color rgb="FF272727"/>
        <rFont val="Calibri"/>
        <family val="2"/>
        <scheme val="minor"/>
      </rPr>
      <t xml:space="preserve">the </t>
    </r>
    <r>
      <rPr>
        <sz val="12"/>
        <color rgb="FF393939"/>
        <rFont val="Calibri"/>
        <family val="2"/>
        <scheme val="minor"/>
      </rPr>
      <t xml:space="preserve">ecological </t>
    </r>
    <r>
      <rPr>
        <sz val="12"/>
        <color rgb="FF272727"/>
        <rFont val="Calibri"/>
        <family val="2"/>
        <scheme val="minor"/>
      </rPr>
      <t xml:space="preserve">environment </t>
    </r>
    <r>
      <rPr>
        <sz val="12"/>
        <color rgb="FF393939"/>
        <rFont val="Calibri"/>
        <family val="2"/>
        <scheme val="minor"/>
      </rPr>
      <t xml:space="preserve">demand of </t>
    </r>
    <r>
      <rPr>
        <sz val="12"/>
        <color rgb="FF272727"/>
        <rFont val="Calibri"/>
        <family val="2"/>
        <scheme val="minor"/>
      </rPr>
      <t xml:space="preserve">water in </t>
    </r>
    <r>
      <rPr>
        <sz val="12"/>
        <color rgb="FF393939"/>
        <rFont val="Calibri"/>
        <family val="2"/>
        <scheme val="minor"/>
      </rPr>
      <t xml:space="preserve">the </t>
    </r>
    <r>
      <rPr>
        <sz val="12"/>
        <color rgb="FF272727"/>
        <rFont val="Calibri"/>
        <family val="2"/>
        <scheme val="minor"/>
      </rPr>
      <t xml:space="preserve">river basin </t>
    </r>
    <r>
      <rPr>
        <sz val="12"/>
        <color rgb="FF393939"/>
        <rFont val="Calibri"/>
        <family val="2"/>
        <scheme val="minor"/>
      </rPr>
      <t xml:space="preserve">and </t>
    </r>
    <r>
      <rPr>
        <sz val="12"/>
        <color rgb="FF272727"/>
        <rFont val="Calibri"/>
        <family val="2"/>
        <scheme val="minor"/>
      </rPr>
      <t xml:space="preserve">based on </t>
    </r>
    <r>
      <rPr>
        <sz val="12"/>
        <color rgb="FF393939"/>
        <rFont val="Calibri"/>
        <family val="2"/>
        <scheme val="minor"/>
      </rPr>
      <t xml:space="preserve">the water yields </t>
    </r>
    <r>
      <rPr>
        <sz val="12"/>
        <color rgb="FF272727"/>
        <rFont val="Calibri"/>
        <family val="2"/>
        <scheme val="minor"/>
      </rPr>
      <t xml:space="preserve">in </t>
    </r>
    <r>
      <rPr>
        <sz val="12"/>
        <color rgb="FF393939"/>
        <rFont val="Calibri"/>
        <family val="2"/>
        <scheme val="minor"/>
      </rPr>
      <t xml:space="preserve">the </t>
    </r>
    <r>
      <rPr>
        <sz val="12"/>
        <color rgb="FF272727"/>
        <rFont val="Calibri"/>
        <family val="2"/>
        <scheme val="minor"/>
      </rPr>
      <t xml:space="preserve">riparian states, </t>
    </r>
    <r>
      <rPr>
        <sz val="12"/>
        <color rgb="FF393939"/>
        <rFont val="Calibri"/>
        <family val="2"/>
        <scheme val="minor"/>
      </rPr>
      <t xml:space="preserve">5 types of </t>
    </r>
    <r>
      <rPr>
        <sz val="12"/>
        <color rgb="FF272727"/>
        <rFont val="Calibri"/>
        <family val="2"/>
        <scheme val="minor"/>
      </rPr>
      <t xml:space="preserve">3 kinds </t>
    </r>
    <r>
      <rPr>
        <sz val="12"/>
        <color rgb="FF393939"/>
        <rFont val="Calibri"/>
        <family val="2"/>
        <scheme val="minor"/>
      </rPr>
      <t xml:space="preserve">of </t>
    </r>
    <r>
      <rPr>
        <sz val="12"/>
        <color rgb="FF272727"/>
        <rFont val="Calibri"/>
        <family val="2"/>
        <scheme val="minor"/>
      </rPr>
      <t xml:space="preserve">water allocation </t>
    </r>
    <r>
      <rPr>
        <sz val="12"/>
        <color rgb="FF393939"/>
        <rFont val="Calibri"/>
        <family val="2"/>
        <scheme val="minor"/>
      </rPr>
      <t xml:space="preserve">schemes </t>
    </r>
    <r>
      <rPr>
        <sz val="12"/>
        <color rgb="FF272727"/>
        <rFont val="Calibri"/>
        <family val="2"/>
        <scheme val="minor"/>
      </rPr>
      <t xml:space="preserve">with water </t>
    </r>
    <r>
      <rPr>
        <sz val="12"/>
        <color rgb="FF393939"/>
        <rFont val="Calibri"/>
        <family val="2"/>
        <scheme val="minor"/>
      </rPr>
      <t xml:space="preserve">volume </t>
    </r>
    <r>
      <rPr>
        <sz val="12"/>
        <color rgb="FF272727"/>
        <rFont val="Calibri"/>
        <family val="2"/>
        <scheme val="minor"/>
      </rPr>
      <t xml:space="preserve">as </t>
    </r>
    <r>
      <rPr>
        <sz val="12"/>
        <color rgb="FF393939"/>
        <rFont val="Calibri"/>
        <family val="2"/>
        <scheme val="minor"/>
      </rPr>
      <t xml:space="preserve">the core </t>
    </r>
    <r>
      <rPr>
        <sz val="12"/>
        <color rgb="FF272727"/>
        <rFont val="Calibri"/>
        <family val="2"/>
        <scheme val="minor"/>
      </rPr>
      <t xml:space="preserve">have been </t>
    </r>
    <r>
      <rPr>
        <sz val="12"/>
        <color rgb="FF393939"/>
        <rFont val="Calibri"/>
        <family val="2"/>
        <scheme val="minor"/>
      </rPr>
      <t xml:space="preserve">set </t>
    </r>
    <r>
      <rPr>
        <sz val="12"/>
        <color rgb="FF272727"/>
        <rFont val="Calibri"/>
        <family val="2"/>
        <scheme val="minor"/>
      </rPr>
      <t xml:space="preserve">up, viz., the whole allocation, the project allocation </t>
    </r>
    <r>
      <rPr>
        <sz val="12"/>
        <color rgb="FF393939"/>
        <rFont val="Calibri"/>
        <family val="2"/>
        <scheme val="minor"/>
      </rPr>
      <t xml:space="preserve">and </t>
    </r>
    <r>
      <rPr>
        <sz val="12"/>
        <color rgb="FF272727"/>
        <rFont val="Calibri"/>
        <family val="2"/>
        <scheme val="minor"/>
      </rPr>
      <t>the river-basin-integrated allo</t>
    </r>
    <r>
      <rPr>
        <sz val="12"/>
        <color rgb="FF393939"/>
        <rFont val="Calibri"/>
        <family val="2"/>
        <scheme val="minor"/>
      </rPr>
      <t xml:space="preserve">cation. </t>
    </r>
    <r>
      <rPr>
        <sz val="12"/>
        <color rgb="FF111111"/>
        <rFont val="Calibri"/>
        <family val="2"/>
        <scheme val="minor"/>
      </rPr>
      <t xml:space="preserve">By </t>
    </r>
    <r>
      <rPr>
        <sz val="12"/>
        <color rgb="FF272727"/>
        <rFont val="Calibri"/>
        <family val="2"/>
        <scheme val="minor"/>
      </rPr>
      <t xml:space="preserve">comparing the beneficial effect of each </t>
    </r>
    <r>
      <rPr>
        <sz val="12"/>
        <color rgb="FF393939"/>
        <rFont val="Calibri"/>
        <family val="2"/>
        <scheme val="minor"/>
      </rPr>
      <t xml:space="preserve">scheme, </t>
    </r>
    <r>
      <rPr>
        <sz val="12"/>
        <color rgb="FF272727"/>
        <rFont val="Calibri"/>
        <family val="2"/>
        <scheme val="minor"/>
      </rPr>
      <t xml:space="preserve">the results </t>
    </r>
    <r>
      <rPr>
        <sz val="12"/>
        <color rgb="FF393939"/>
        <rFont val="Calibri"/>
        <family val="2"/>
        <scheme val="minor"/>
      </rPr>
      <t xml:space="preserve">show </t>
    </r>
    <r>
      <rPr>
        <sz val="12"/>
        <color rgb="FF272727"/>
        <rFont val="Calibri"/>
        <family val="2"/>
        <scheme val="minor"/>
      </rPr>
      <t xml:space="preserve">that </t>
    </r>
    <r>
      <rPr>
        <sz val="12"/>
        <color rgb="FF393939"/>
        <rFont val="Calibri"/>
        <family val="2"/>
        <scheme val="minor"/>
      </rPr>
      <t xml:space="preserve">(1) the </t>
    </r>
    <r>
      <rPr>
        <sz val="12"/>
        <color rgb="FF272727"/>
        <rFont val="Calibri"/>
        <family val="2"/>
        <scheme val="minor"/>
      </rPr>
      <t xml:space="preserve">whole allocation </t>
    </r>
    <r>
      <rPr>
        <sz val="12"/>
        <color rgb="FF393939"/>
        <rFont val="Calibri"/>
        <family val="2"/>
        <scheme val="minor"/>
      </rPr>
      <t xml:space="preserve">scheme can equitably </t>
    </r>
    <r>
      <rPr>
        <sz val="12"/>
        <color rgb="FF272727"/>
        <rFont val="Calibri"/>
        <family val="2"/>
        <scheme val="minor"/>
      </rPr>
      <t xml:space="preserve">define the </t>
    </r>
    <r>
      <rPr>
        <sz val="12"/>
        <color rgb="FF393939"/>
        <rFont val="Calibri"/>
        <family val="2"/>
        <scheme val="minor"/>
      </rPr>
      <t xml:space="preserve">available water consumption volume of </t>
    </r>
    <r>
      <rPr>
        <sz val="12"/>
        <color rgb="FF272727"/>
        <rFont val="Calibri"/>
        <family val="2"/>
        <scheme val="minor"/>
      </rPr>
      <t xml:space="preserve">each </t>
    </r>
    <r>
      <rPr>
        <sz val="12"/>
        <color rgb="FF393939"/>
        <rFont val="Calibri"/>
        <family val="2"/>
        <scheme val="minor"/>
      </rPr>
      <t xml:space="preserve">state, </t>
    </r>
    <r>
      <rPr>
        <sz val="12"/>
        <color rgb="FF272727"/>
        <rFont val="Calibri"/>
        <family val="2"/>
        <scheme val="minor"/>
      </rPr>
      <t xml:space="preserve">but </t>
    </r>
    <r>
      <rPr>
        <sz val="12"/>
        <color rgb="FF393939"/>
        <rFont val="Calibri"/>
        <family val="2"/>
        <scheme val="minor"/>
      </rPr>
      <t xml:space="preserve">cannot sustain </t>
    </r>
    <r>
      <rPr>
        <sz val="12"/>
        <color rgb="FF272727"/>
        <rFont val="Calibri"/>
        <family val="2"/>
        <scheme val="minor"/>
      </rPr>
      <t xml:space="preserve">the ecological </t>
    </r>
    <r>
      <rPr>
        <sz val="12"/>
        <color rgb="FF393939"/>
        <rFont val="Calibri"/>
        <family val="2"/>
        <scheme val="minor"/>
      </rPr>
      <t xml:space="preserve">objectives </t>
    </r>
    <r>
      <rPr>
        <sz val="12"/>
        <color rgb="FF272727"/>
        <rFont val="Calibri"/>
        <family val="2"/>
        <scheme val="minor"/>
      </rPr>
      <t xml:space="preserve">in the river basin; (2) the project allocation </t>
    </r>
    <r>
      <rPr>
        <sz val="12"/>
        <color rgb="FF393939"/>
        <rFont val="Calibri"/>
        <family val="2"/>
        <scheme val="minor"/>
      </rPr>
      <t xml:space="preserve">scheme </t>
    </r>
    <r>
      <rPr>
        <sz val="12"/>
        <color rgb="FF272727"/>
        <rFont val="Calibri"/>
        <family val="2"/>
        <scheme val="minor"/>
      </rPr>
      <t xml:space="preserve">can meet the needs of the most riparian states, but cannot meet </t>
    </r>
    <r>
      <rPr>
        <sz val="12"/>
        <color rgb="FF111111"/>
        <rFont val="Calibri"/>
        <family val="2"/>
        <scheme val="minor"/>
      </rPr>
      <t xml:space="preserve">the </t>
    </r>
    <r>
      <rPr>
        <sz val="12"/>
        <color rgb="FF272727"/>
        <rFont val="Calibri"/>
        <family val="2"/>
        <scheme val="minor"/>
      </rPr>
      <t xml:space="preserve">drainage </t>
    </r>
    <r>
      <rPr>
        <sz val="12"/>
        <color rgb="FF393939"/>
        <rFont val="Calibri"/>
        <family val="2"/>
        <scheme val="minor"/>
      </rPr>
      <t xml:space="preserve">ecologic need </t>
    </r>
    <r>
      <rPr>
        <sz val="12"/>
        <color rgb="FF272727"/>
        <rFont val="Calibri"/>
        <family val="2"/>
        <scheme val="minor"/>
      </rPr>
      <t xml:space="preserve">(esp. to </t>
    </r>
    <r>
      <rPr>
        <sz val="12"/>
        <color rgb="FF393939"/>
        <rFont val="Calibri"/>
        <family val="2"/>
        <scheme val="minor"/>
      </rPr>
      <t xml:space="preserve">prevent </t>
    </r>
    <r>
      <rPr>
        <sz val="12"/>
        <color rgb="FF272727"/>
        <rFont val="Calibri"/>
        <family val="2"/>
        <scheme val="minor"/>
      </rPr>
      <t xml:space="preserve">the intrusion of </t>
    </r>
    <r>
      <rPr>
        <sz val="12"/>
        <color rgb="FF393939"/>
        <rFont val="Calibri"/>
        <family val="2"/>
        <scheme val="minor"/>
      </rPr>
      <t>salt</t>
    </r>
    <r>
      <rPr>
        <sz val="12"/>
        <color rgb="FF272727"/>
        <rFont val="Calibri"/>
        <family val="2"/>
        <scheme val="minor"/>
      </rPr>
      <t xml:space="preserve">water </t>
    </r>
    <r>
      <rPr>
        <sz val="12"/>
        <color rgb="FF393939"/>
        <rFont val="Calibri"/>
        <family val="2"/>
        <scheme val="minor"/>
      </rPr>
      <t xml:space="preserve">in </t>
    </r>
    <r>
      <rPr>
        <sz val="12"/>
        <color rgb="FF272727"/>
        <rFont val="Calibri"/>
        <family val="2"/>
        <scheme val="minor"/>
      </rPr>
      <t xml:space="preserve">Mekong Delta) </t>
    </r>
    <r>
      <rPr>
        <sz val="12"/>
        <color rgb="FF393939"/>
        <rFont val="Calibri"/>
        <family val="2"/>
        <scheme val="minor"/>
      </rPr>
      <t xml:space="preserve">and </t>
    </r>
    <r>
      <rPr>
        <sz val="12"/>
        <color rgb="FF272727"/>
        <rFont val="Calibri"/>
        <family val="2"/>
        <scheme val="minor"/>
      </rPr>
      <t>the development objec</t>
    </r>
    <r>
      <rPr>
        <sz val="12"/>
        <color rgb="FF393939"/>
        <rFont val="Calibri"/>
        <family val="2"/>
        <scheme val="minor"/>
      </rPr>
      <t xml:space="preserve">tives of Vietnam; (3) the integrated allocation </t>
    </r>
    <r>
      <rPr>
        <sz val="12"/>
        <color rgb="FF272727"/>
        <rFont val="Calibri"/>
        <family val="2"/>
        <scheme val="minor"/>
      </rPr>
      <t xml:space="preserve">scheme </t>
    </r>
    <r>
      <rPr>
        <sz val="12"/>
        <color rgb="FF393939"/>
        <rFont val="Calibri"/>
        <family val="2"/>
        <scheme val="minor"/>
      </rPr>
      <t xml:space="preserve">can meet </t>
    </r>
    <r>
      <rPr>
        <sz val="12"/>
        <color rgb="FF272727"/>
        <rFont val="Calibri"/>
        <family val="2"/>
        <scheme val="minor"/>
      </rPr>
      <t xml:space="preserve">the development need of </t>
    </r>
    <r>
      <rPr>
        <sz val="12"/>
        <color rgb="FF393939"/>
        <rFont val="Calibri"/>
        <family val="2"/>
        <scheme val="minor"/>
      </rPr>
      <t xml:space="preserve">each </t>
    </r>
    <r>
      <rPr>
        <sz val="12"/>
        <color rgb="FF272727"/>
        <rFont val="Calibri"/>
        <family val="2"/>
        <scheme val="minor"/>
      </rPr>
      <t xml:space="preserve">state in the predictable period and sustainability of drainage </t>
    </r>
    <r>
      <rPr>
        <sz val="12"/>
        <color rgb="FF393939"/>
        <rFont val="Calibri"/>
        <family val="2"/>
        <scheme val="minor"/>
      </rPr>
      <t xml:space="preserve">ecology, </t>
    </r>
    <r>
      <rPr>
        <sz val="12"/>
        <color rgb="FF272727"/>
        <rFont val="Calibri"/>
        <family val="2"/>
        <scheme val="minor"/>
      </rPr>
      <t xml:space="preserve">but the beneficial </t>
    </r>
    <r>
      <rPr>
        <sz val="12"/>
        <color rgb="FF393939"/>
        <rFont val="Calibri"/>
        <family val="2"/>
        <scheme val="minor"/>
      </rPr>
      <t xml:space="preserve">countries </t>
    </r>
    <r>
      <rPr>
        <sz val="12"/>
        <color rgb="FF272727"/>
        <rFont val="Calibri"/>
        <family val="2"/>
        <scheme val="minor"/>
      </rPr>
      <t xml:space="preserve">should make </t>
    </r>
    <r>
      <rPr>
        <sz val="12"/>
        <color rgb="FF393939"/>
        <rFont val="Calibri"/>
        <family val="2"/>
        <scheme val="minor"/>
      </rPr>
      <t xml:space="preserve">compensation to </t>
    </r>
    <r>
      <rPr>
        <sz val="12"/>
        <color rgb="FF272727"/>
        <rFont val="Calibri"/>
        <family val="2"/>
        <scheme val="minor"/>
      </rPr>
      <t xml:space="preserve">the others </t>
    </r>
    <r>
      <rPr>
        <sz val="12"/>
        <color rgb="FF393939"/>
        <rFont val="Calibri"/>
        <family val="2"/>
        <scheme val="minor"/>
      </rPr>
      <t xml:space="preserve">so </t>
    </r>
    <r>
      <rPr>
        <sz val="12"/>
        <color rgb="FF272727"/>
        <rFont val="Calibri"/>
        <family val="2"/>
        <scheme val="minor"/>
      </rPr>
      <t xml:space="preserve">as to materialize </t>
    </r>
    <r>
      <rPr>
        <sz val="12"/>
        <color rgb="FF393939"/>
        <rFont val="Calibri"/>
        <family val="2"/>
        <scheme val="minor"/>
      </rPr>
      <t xml:space="preserve">the </t>
    </r>
    <r>
      <rPr>
        <sz val="12"/>
        <color rgb="FF272727"/>
        <rFont val="Calibri"/>
        <family val="2"/>
        <scheme val="minor"/>
      </rPr>
      <t xml:space="preserve">fairness of transboundary water </t>
    </r>
    <r>
      <rPr>
        <sz val="12"/>
        <color rgb="FF393939"/>
        <rFont val="Calibri"/>
        <family val="2"/>
        <scheme val="minor"/>
      </rPr>
      <t>allocation.</t>
    </r>
  </si>
  <si>
    <t>Transboundary water allocation, ecologic threshold, equitable development</t>
  </si>
  <si>
    <t>Laos</t>
  </si>
  <si>
    <t>Law review</t>
  </si>
  <si>
    <t>Foster</t>
  </si>
  <si>
    <t>Foster, Chilton</t>
  </si>
  <si>
    <t>Philosophical Transactions: Biological Sciences</t>
  </si>
  <si>
    <t>The exploitation of groundwater resources for human use dates from the earliest civilizations, but massive
resource development has been largely restricted to the past 50 years. Although global in scope, the
emphasis of this paper is on groundwater-based economies in a developing nation context, where accelerated
resource development has brought major social and economic benefits over the past 20 years. This
results from groundwater’s significant role in urban water supply and in rural livelihoods, including irrigated
agriculture. However, little of the economic benefit of resource development has been reinvested
in groundwater management, and concerns about aquifer degradation and resource sustainability began
to arise. A general review, for a broad-based audience, is given of the mechanisms and significance of three
semi-independent facets of aquifer degradation. These are (i) depletion of aquifer storage and its effects
on groundwater availability, terrestrial and aquatic ecosystems; (ii) groundwater salinization arising from
various different processes of induced hydraulic disturbance and soil fractionation; and (iii) vulnerability
of aquifers to pollution from land-use and effluent discharge practices related to both urban development
and agricultural intensification. Globally, data with which to assess the status of aquifer degradation are of questionable reliability,
inadequate coverage and poor compilation. Recourse has to be made to ‘type examples’ and assumptions
about the extension of similar hydrogeological settings likely to be experiencing similar conditions of
groundwater demand and subsurface contaminant load. It is concluded that (i) aquifer degradation is
much more than a localized problem because the sustainability of the resource base for much of the rapid
socio-economic development of the second half of the twentieth century is threatened on quite a widespread
geographical basis; and (ii) major (and long overdue) investments in groundwater resource and
quality protection are urgently needed. These investments include appropriate institutional provisions,
demand-side management, supply-side enhancement and pollution control.</t>
  </si>
  <si>
    <t>groundwater depletion, developing countries</t>
  </si>
  <si>
    <t>a,c,e, data inacuracies</t>
  </si>
  <si>
    <t>data inacuracies</t>
  </si>
  <si>
    <t>Frei</t>
  </si>
  <si>
    <t>Frei, T.; von Gruningen, S.; Willemse, S.</t>
  </si>
  <si>
    <t>Meteorological Applications</t>
  </si>
  <si>
    <t>Meteorological services involve the provision of information on the state of the atmosphere and the ground
surface. They provide data, information, forecasts and various related products, which are important for the smooth
functioning of many aspects of the economy, government and society. The economic value or benefit of weather forecasts
consists in generally improving financial and related outcomes resulting from the use of such forecasts. The merit
of meteorological services cannot directly be deduced from the consumption of services. Rather, it emerges from the
improvement of decisions made by economic stakeholders thanks to weather-related information. This is the first empirical
study on this topic for Switzerland which includes economic data from interviewed users. The results show that the use
of meteorology in the road transportation sector in Switzerland generates an economic benefit to the national economy of
65.7–79.77 million Swiss francs (1 Swiss franc ∼0.90 ¤, 1.20 US$ as of August 2011). In relation to its budget the overall
benefit to the national meteorological service might be several times that amount, considering that many other economic
sectors such as agriculture, aviation, construction, energy, media and tourism were not included in this study. Furthermore,
climate services were not taken into account in this study and, therefore, the economic benefit for the road traffic sector
alone might in fact be even higher.</t>
  </si>
  <si>
    <t>Switzerland</t>
  </si>
  <si>
    <t>Froukh</t>
  </si>
  <si>
    <t>Froukh, M. Luay</t>
  </si>
  <si>
    <t>A decision support system (DFMS) for forecasting domestic water demand including demand management was developed as part of a highly integrated decision-support system for river basin management. The system provides water resources planners with the facilities for estimating future water demand for domestic use for any demand region and time period, having regard to the possibility of introducing demand management measures. The system has the capability of predicting domestic water demand by various methods according to data availability. It can compute conservation effectiveness due to the implementation of various demand-management measures, forecasting the number of customers for different consumption units (person, household and water connection) and facilitating the development of demand-scenarios for evaluating various options. In general, the system comprises of the following components: (1) geographic information system, (2) database management system, (3) expert system, (4) multi-decision component, (5) prediction models, (6) user-interface, (7) hypertext files. The system has been tested and demonstrated using the data of Swindon demand zone of Thames Water Utility.</t>
  </si>
  <si>
    <t>Cited in Mantzaferri et al. 2009</t>
  </si>
  <si>
    <t>Decision support system, regional domestic water demand forecasting</t>
  </si>
  <si>
    <t>U.K.</t>
  </si>
  <si>
    <t>Gaddis</t>
  </si>
  <si>
    <t>Gaddis, Falk, Ginger, Voinov</t>
  </si>
  <si>
    <t>Environmental Modelling &amp; Software</t>
  </si>
  <si>
    <t>Natural resource managers face complex challenges in addressing non-point source water pollution. A participatory modeling approach was applied in the St. Albans Bay watershed to identify the most effective phosphorus control options to achieve the load reductions required by the Lake Champlain Phosphorus Total Maximum Daily Load (TMDL). Stakeholders participated in the collection of data in the watershed, model creation, development of policy scenarios, and interpretation of model results. The participatory modeling approach employed in this study led to the identification of new solutions to an old water resource problem regarding phosphorus loads to streams and St. Albans Bay. The modeling process provided a perceived neutral atmosphere for discussing water pollution issues that have historically been divisive and provided participants with greater understanding of local environmental issues and reduced historic conflict among actors. This study highlights the importance of considering the dynamics of social and technical factors in the use of modeling in natural resource planning processes. The approach led to stakeholder agreement about problems and potential solutions generated in the modeling process. As the process ended, local decision makers were moving forward to implement solutions identified to be most cost-effective.</t>
  </si>
  <si>
    <t>particapatory modeling</t>
  </si>
  <si>
    <t>Participatory modeling</t>
  </si>
  <si>
    <t>Garrido</t>
  </si>
  <si>
    <t>Alberto Garrido</t>
  </si>
  <si>
    <t>Market mechanisms are gaining increasing acceptance all over the world as a way of making more efficient use of scarce water resources. Designing regulatory frameworks that ensure both inter- and intra-temporal efficient allocations is a daunting task, especially if supply is stochastic and there is ample storage capacity. In addition to defining tradable rights, specific provisions must regulate the use of reservoirs. Commonly, water statutes include provisions that establish asymmetries regarding the allocation of water, and market restrictions that ban water trading across different users. In this article, we use data collected in a laboratory to test two specific market regulations included in the 1999 Water reform in Spain. First, junior right holders are not allowed to buy water from senior users. Second, the law does not explicitly define water rights over units left in reservoirs for the following season. Results suggest that trading restrictions among water right holders lead to welfare losses for senior users. It is shown that removing this restriction would increase senior right holders’ benefits, without reducing those of junior users. Results show that defining water rights over saved units across periods would increase the average stock levels of reservoirs, and reduce market price instability. The lessons learned from the Spanish experience are applicable to settings characterized by unstable natural water supply and the availability of large storage facilities.</t>
  </si>
  <si>
    <t>water markets; water allocation</t>
  </si>
  <si>
    <t>Georgakakos</t>
  </si>
  <si>
    <t>Georgakakos, A.P.</t>
  </si>
  <si>
    <t>This article aims to assess the value of adaptive reservoir management versus traditional operation practices in the context of climatic change for Northern California. The assessment uses adaptive decision model being developed for planning and operational management of the Northern California (central valley) water resources system ( HRC-GWRI, 2007), coupled with a dynamic downscaling and hydrologic modeling system described in Georgakakos et al. (this issue). The assessment process compares the water system response in four simulated scenarios, pertaining to two management policies (traditional and adaptive) and two hydrologic data sets (one for the historical and a second for a future scenario). The assessments show that the current policy, which is tuned to the historical hydrologic regime, is unable to cope effectively with the more variable future climate. As a result, the water supply, energy, and environmental water uses cannot be effectively satisfied during future droughts, exposing the system to higher vulnerabilities and risks. By contrast, the adaptive policy maintains similar performance under both hydrologic scenarios, suggesting that adaptive management constitutes an effective mitigation measure to climate change.</t>
  </si>
  <si>
    <t>climate change, adaptive management, reservoir operations</t>
  </si>
  <si>
    <t>George</t>
  </si>
  <si>
    <t>George, Malano, Davidson, Hellegers, Bharati, Massuel</t>
  </si>
  <si>
    <t>Agricultural Water Management</t>
  </si>
  <si>
    <t>In this paper an integrated modelling framework for water resources planning and management that can be used to carry out an analysis of alternative policy scenarios for water allocation and use is described. The modelling approach is based on integrating a network allocation model (REALM) and a social Cost Benefit economic model, to evaluate the physical and economic outcomes from alternative water allocation policies in a river basin or sub-basin. From a hydrological perspective, surface and groundwater models were first applied to assess surface and groundwater resource availability. Then an allocation model was applied to reconcile the calculated surface and groundwater resources. From an economic perspective initially the value of water allocated to different uses in each demand centre within the system was estimated. These values were then placed in a social Cost Benefit Analysis to assess the economic consequences of different allocation scenarios over time and space. This approach is useful as it allows policymakers to consider not only the physical dimensions of distributing water, but also the economic consequences associated with it. This model is considered superior to other models as water is increasingly being seen as an economic good that should be allocated according to its value. The framework outlined in this paper was applied to the Musi sub-basin located in the Krishna Basin, India. In applying this framework it was concluded that competition for Musi water is very high, the transfer of water from agriculture to urban users is likely to grow in future and the value of water used in different agricultural zones is very low.</t>
  </si>
  <si>
    <t>water allocation, hydro-economics</t>
  </si>
  <si>
    <t>Gheleta</t>
  </si>
  <si>
    <t xml:space="preserve">The People's Republic of China (PRC) is, by any measure, a giant that is growing bigger all the time. ... Part 2 discusses the primary laws affecting the use of water, water quality, and the development of water resources in China - the Water Law, the Law of Environmental Protection, and the Law on the Prevention and Control of Water Pollution - and highlights the provisions of these laws that relate to the policy goals of rational use and sustainable development. ... In a quest for self-sufficiency in agricultural production, China's agricultural policy has focused on expanding irrigation, despite substantial economic and environmental costs. ... In addition to imposing a mandatory duty upon Chinese officials with control over water resources to ensure their protection, the Environmental Protection Law also imposes obligations on units that cause environmental pollution. ... As such, this requirement provides an important tool for considering and monitoring environmental impacts from water resource development, thus promoting the rational use and sustainable development of water in China. ... Therefore, the priority placed upon environmental protection, rational use, and sustainable development by China's top leaders is crucial not just to administrative enforcement of China's environmental and natural resource laws but to their judicial enforcement as well. </t>
  </si>
  <si>
    <t>LexisNexis</t>
  </si>
  <si>
    <t>water policy</t>
  </si>
  <si>
    <t>Law Review</t>
  </si>
  <si>
    <t>Giordano</t>
  </si>
  <si>
    <t>Giordano, Mark; Drieschova, Alena; Duncan, James A.; Sayama, Yoshiko; De Stefano, Lucia; Wolf, Aaron T.</t>
  </si>
  <si>
    <t>International Environmental Agreements</t>
  </si>
  <si>
    <t>Internationally shared basins supply 60% of global freshwater supply, are home to about 1/3 of the world’s population, and are focal points for interstate conflict and, as importantly, cooperation. To manage these waters, states have developed a large set of formal treaties, but until now these treaties have been difficult to access and systematically assess. This paper presents and makes publicly available the assembly and organization of the largest known collection of transboundary water agreements in existence. We apply for the first time a ‘‘lineage’’ concept to differentiate between independent agreements and groups of legally related texts, spatially reference the texts to a global basin database, and identify agreement purposes, goals and a variety of content areas. The 688 agreements identified were signed between 1820 and 2007 and constitute 250 independent treaties which apply to 113 basins. While the scope and content varies widely, these treaties nominally govern almost 70 % of the world’s transboundary basin area. In terms of content, treaties have shifted from an earlier focus on regulation and development of water resources to the management of resources and the setting of frameworks for that management. While ‘‘traditional’’ issues such as hydropower, water allocation and irrigation are still important, the environment is now the most commonly mentioned issue in treaty texts. Treaties are also increasingly likely to include data and information sharing provisions, have conflict resolution mechanisms, and include mechanisms for participation beyond traditional nation-state actors. Generalizing, treaties have become more comprehensive over time, both in the issues they address and the tools they use to manage those issues cooperatively.</t>
  </si>
  <si>
    <t>International water treaties; transboundary water cooperation</t>
  </si>
  <si>
    <t>Goldfarb</t>
  </si>
  <si>
    <t>Boston College Environmental Affairs Law Review</t>
  </si>
  <si>
    <t>Watershed management's closest antecedent is the concept of "unified river basin management," which has been influential in the water resources management community since approximately 1900. ... ... The Corps of Engineers, located in the Department of the Army, has nationwide responsibility for implementing multipurpose water resources development projects in large river basins and coastal areas. ... Federal Lands Management With regard to federal land management agencies, watershed management is ill-defined. ... The United States Environmental Protection Agency (EPA) uses the phrase "watershed management" to characterize diverse programs such as wasteload allocations for point sources under section 303 of the Clean Water Act (CWA); elements of the point source stormwater management program, such as watershed-wide permitting; the Clean Lakes Program; supervision of state nonpoint source control programs under CWA section 319; EPA-funded studies of point-nonpoint source pollution rights trading; the National Estuary Program, with a special emphasis on Chesapeake Bay; the Agency's Great Lakes Initiative; and the Sole Source Aquifer and Wellhead Protection Programs under the Safe Drinking Water Act. ... Federal funding would cover up to seventy-five percent of the cost of designing the watershed management plans, with the remainder of the management costs to be funded by states and sources of pollution. ... The Water Quality 2000 nested watersheds approach is a bottom up, consensus-based, comprehensive planning and management system that adopts a problem-shed strategy for dealing with surface and groundwater quality and quantity problems.</t>
  </si>
  <si>
    <t>Institutional Analysis</t>
  </si>
  <si>
    <t>a, d, c</t>
  </si>
  <si>
    <t>Gomez-Lobo</t>
  </si>
  <si>
    <t>Gomez-Lobo, A.; Foster, V.; Halpern, J.</t>
  </si>
  <si>
    <t>World Bank Document</t>
  </si>
  <si>
    <t>World Bank e-library</t>
  </si>
  <si>
    <t>water information IN title</t>
  </si>
  <si>
    <t>water subsidy</t>
  </si>
  <si>
    <t>Chile</t>
  </si>
  <si>
    <t>Willingness to Pay</t>
  </si>
  <si>
    <t>Gracheva</t>
  </si>
  <si>
    <t>Gracheva, Inna; Karimov, Akmal; Turral, Hugh; Miryusupov, F</t>
  </si>
  <si>
    <r>
      <t>The dynamics of artificial recharge of winter surface flows coupled with increased summer groundwater use for irrigation in the Sokh aquifer (Central Asia) have been investigated. Water release patterns from the giant Toktogul reservoir have changed, as priority is now given to hydropower generation in winter in Kyrgyzstan. Winter flows have increased and summer releases have declined, but the Syr Darya River cannot pass these larger winter flows and the excess is diverted to a natural depression, creating a 40 × 10</t>
    </r>
    <r>
      <rPr>
        <vertAlign val="superscript"/>
        <sz val="12"/>
        <color rgb="FF101010"/>
        <rFont val="Calibri"/>
        <family val="2"/>
        <scheme val="minor"/>
      </rPr>
      <t>9</t>
    </r>
    <r>
      <rPr>
        <sz val="12"/>
        <color rgb="FF101010"/>
        <rFont val="Calibri"/>
        <family val="2"/>
        <scheme val="minor"/>
      </rPr>
      <t xml:space="preserve"> m3 lake. A water balance study of all 18 aquifers feeding the Fergana Valley indicated the feasibility of winter groundwater recharge in storage created by summer abstraction. This modeling study examines the dynamics of the process in one aquifer over a 5-year period, with four scenarios: the current situation; increased groundwater abstraction of around 625 million (M) m</t>
    </r>
    <r>
      <rPr>
        <vertAlign val="superscript"/>
        <sz val="12"/>
        <color rgb="FF101010"/>
        <rFont val="Calibri"/>
        <family val="2"/>
        <scheme val="minor"/>
      </rPr>
      <t>3</t>
    </r>
    <r>
      <rPr>
        <sz val="12"/>
        <color rgb="FF101010"/>
        <rFont val="Calibri"/>
        <family val="2"/>
        <scheme val="minor"/>
      </rPr>
      <t>/year; groundwater abstraction with an artificial recharge of 144M m</t>
    </r>
    <r>
      <rPr>
        <vertAlign val="superscript"/>
        <sz val="12"/>
        <color rgb="FF101010"/>
        <rFont val="Calibri"/>
        <family val="2"/>
        <scheme val="minor"/>
      </rPr>
      <t>3</t>
    </r>
    <r>
      <rPr>
        <sz val="12"/>
        <color rgb="FF101010"/>
        <rFont val="Calibri"/>
        <family val="2"/>
        <scheme val="minor"/>
      </rPr>
      <t>/year, equivalent to the volume available in low flow years in the Sokh River; and with a larger artificial recharge of 268M m</t>
    </r>
    <r>
      <rPr>
        <vertAlign val="superscript"/>
        <sz val="12"/>
        <color rgb="FF101010"/>
        <rFont val="Calibri"/>
        <family val="2"/>
        <scheme val="minor"/>
      </rPr>
      <t>3</t>
    </r>
    <r>
      <rPr>
        <sz val="12"/>
        <color rgb="FF101010"/>
        <rFont val="Calibri"/>
        <family val="2"/>
        <scheme val="minor"/>
      </rPr>
      <t>/ year, corresponding to high flow availability. Summer surface irrigation diversions can be reduced by up to 350M m</t>
    </r>
    <r>
      <rPr>
        <vertAlign val="superscript"/>
        <sz val="12"/>
        <color rgb="FF101010"/>
        <rFont val="Calibri"/>
        <family val="2"/>
        <scheme val="minor"/>
      </rPr>
      <t>3</t>
    </r>
    <r>
      <rPr>
        <sz val="12"/>
        <color rgb="FF101010"/>
        <rFont val="Calibri"/>
        <family val="2"/>
        <scheme val="minor"/>
      </rPr>
      <t xml:space="preserve"> and water table levels can be lowered.</t>
    </r>
  </si>
  <si>
    <t>Referred by Erika Weinthal</t>
  </si>
  <si>
    <t>Groundwater modeling; water banking; conjunctive water use</t>
  </si>
  <si>
    <t>Groll</t>
  </si>
  <si>
    <t>Groll, Opp, Kulmatov</t>
  </si>
  <si>
    <t>Environmental Earth Sciences</t>
  </si>
  <si>
    <t>The Central Asian countries are particularly affected by the global climate change. The cultural and economic centers in this mostly arid region have to rely solely on the water resources provided by the rapidly melting glaciers in the Pamir, Tien-Shan and Alay mountains. By 2030, the available water resources will be 30 % lower than today while the water demand will increase by 30 %. The unsustainable land and water use leads to a water deficit and a deterioration of the water quality. Documenting the status quo of the water resources needs to be the first steps towards an integrated water resource management. The research presented here provides a detailed overview of the transboundary Zarafshan River, the lifeline for more than six million people. The findings are based on field measurements, existing data from the national hydrometeorological services and an extensive literature analysis and cover the status quo of the meteorological and hydrological characteristics of the Zarafshan as well as the most important water quality parameters (pH, conductivity, nitrate, phosphate, arsenic, chromate, copper, zinc, fluoride, petroleum products, phenols and the aquatic invertebrate fauna). The discharge of the Zarafshan is characterized by a high natural discharge dynamic in the mountainous upper parts of the catchment and by sizeable anthropogenic water extractions in the lower parts of the catchment, where on average 60.6 % of the available water is diverted for irrigation purposes in the Samarkand and Navoi provinces. The water quality is heavily affected by the unsustainable land use and inadequate/missing water purification techniques. The reduced discharge and the return flow of untreated agricultural drainage water lead to a critical pollution of the river in the lower parts of the catchment. Additional sources of pollutants were identified in the Navoi special economic area and the mining industry in the Tajik part of the catchment. The impact of the global climate change and the socio-economic growth on the water availability and the water demand will aggravate the detected problems and might lead to severe local and transboundary upstream-downstream water conflicts within the next decades.</t>
  </si>
  <si>
    <t>hydrologic characterization</t>
  </si>
  <si>
    <t>a,c, e</t>
  </si>
  <si>
    <t>Guan</t>
  </si>
  <si>
    <t>Guan, Hubacek</t>
  </si>
  <si>
    <t>Water is a critical issue in China for a variety of reasons. China is poor of water resources with 2300 m3 of per capita availability, which is less than View the MathML source of the world average. This is exacerbated by regional differences; e.g. North China's water availability is only about 271 m3 of per capita value, which is only View the MathML source of the world's average. Furthermore, pollution contributes to water scarcity and is a major source for diseases, particularly for the poor. The Ministry of Hydrology [1997. China's Regional Water Bullets. Water Resource and Hydro-power Publishing House, Beijing, China] reports that about 65–80% of rivers in North China no longer support any economic activities.
Previous studies have emphasized the amount of water withdrawn but rarely take water quality into consideration. The quality of the return flows usually changes; the water quality being lower than the water flows that entered the production process initially. It is especially important to measure the impacts of wastewater to the hydro-ecosystem. Thus, water consumption should not only account for the amount of water inputs but also the amount of water contaminated in the hydro-ecosystem by the discharged wastewater.
In this paper we present a new accounting and analytical approach based on economic input–output modelling combined with a mass balanced hydrological model that links interactions in the economic system with interactions in the hydrological system. We thus follow the tradition of integrated economic–ecologic input–output modelling. Our hydro-economic accounting framework and analysis tool allows tracking water consumption on the input side, water pollution leaving the economic system and water flows passing through the hydrological system thus enabling us to deal with water resources of different qualities.
Following this method, the results illustrate that North China requires 96% of its annual available water, including both water inputs for the economy and contaminated water that is ineligible for any uses.</t>
  </si>
  <si>
    <t>water accounting</t>
  </si>
  <si>
    <t>Halich</t>
  </si>
  <si>
    <t>Halich, Greg; Stephenson, Kurt</t>
  </si>
  <si>
    <t xml:space="preserve">Given the current constraints in expanding public water capacity, water supply managers will increasingly be required to find ways to reduce demand during temporary water shortages. Consequently, water supply managers need sound estimates for the effectiveness of water reduction programs. This study expands the water demand literature by identifying the influence that enforcement and informational efforts have on the two most common forms of nonprice water-use restrictions. Residential water-use reductions increased with progressively higher levels of information and enforcement efforts, ranging from 0% to 7% for voluntary and 4% to 22% for mandatory restrictions. </t>
  </si>
  <si>
    <t>Correlating implemetation effort (information dissemination, enforcement) with success of non-price demand mgmt programs (voluntary and mandatory restrictions by local water managers)</t>
  </si>
  <si>
    <t>Integration of qualitative variables</t>
  </si>
  <si>
    <t>F: Timeliness and effort of information dissemination to the public</t>
  </si>
  <si>
    <t>Timeliness and effort of information dissemination to the public</t>
  </si>
  <si>
    <t>Hallegatte</t>
  </si>
  <si>
    <t>Hallegatte, S.</t>
  </si>
  <si>
    <t>In Europe, it can be estimated that hydro-meteorological information and early warning systems save several hundreds of lives per year, avoid between 460 million and 2.7 billion Euros of disaster asset losses per year, and produce between 3.4 and 34 billion of additional benefits per year through the optimization of economic production in weather-sensitive sectors (agriculture, energy, etc.). The potential for similar benefits in the developing world is not only proportional to population, but also to increased hazard risk due to climate and geography, as well as increased exposure to weather due to the state of infrastructure. This analysis estimates that the potential benefits from upgrading to developed-country standards the hydrometeorological information production and early warning capacity in all developing countries include: (i) between 300 million and 2 billion USD per year of avoided asset losses due to natural disasters; (ii) an average of 23,000 saved lives per year, which is valued between 700 million and 3.5 billion USD per year using the Copenhagen Consensus guidelines; and (iii) between 3 and 30 billion USD per year of additional economic benefits. The total benefits would reach between 4 and 36 billion USD per year. Because some of the most expensive components of early warning systems have already been built (e.g., earth observation satellites, global weather forecasts), these investments are relatively modest, estimated here around 1 billion US per year, reaching benefit-cost ratios between 4 and 36.</t>
  </si>
  <si>
    <t>hydromet; investment; cost benefit; early warning system; estimation of benefits</t>
  </si>
  <si>
    <t>a,b</t>
  </si>
  <si>
    <t>Hambira</t>
  </si>
  <si>
    <t>Natural Resource Accounting (NRA) has become an important environmental/natural resources management tool in recent years. It provides information on stocks of a resource available at a particular point in time and what activities the resource is being used for. The conventional System of National Income Accounts (SNA) normally does not capture the cost of depletion, degradation or pollution of natural resources. This encourages unsustainable use of natural resources since the costs are not reflected when assessing the country’s economic performance or development progress. NRA is thus an attempt to integrate environmental issues into the conventional national accounts. The water sector is one sector that could greatly benefit from this natural resource management tool. Botswana has adopted NRA as a natural resource management tool and has so far developed accounts for minerals, livestock and water. The focus of this paper is on Water Accounting (WA) in relation to Integrated Water Resources Management (IWRM). IWRM is concerned with coordinated development and management of water in order to maximise economic and social welfare without compromising the sustainability of ecosystems. WA helps fill data gaps since it provides the required information for IWRM to be achieved. The aim of this paper therefore is to evaluate the Water Accounts of Botswana Report of 2006 to determine the extent to which it can contribute to integrated water resources management. The paper is based on literature review and the results show that: the available water stocks vary depending on rainfall patterns, well fields are over utilised, there has been growth in consumption, and more than 80% of the waste water produced is not being put to use. These results calls for changes in policies, role of institutions and practices pertaining to water resources management which is what IWRM is all about hence the paper concludes that indeed WA can contribute to the realisation of IWRM.</t>
  </si>
  <si>
    <t>National water accounting</t>
  </si>
  <si>
    <t>Botswana</t>
  </si>
  <si>
    <t>Hansen</t>
  </si>
  <si>
    <t>Hansen, Lars Garn</t>
  </si>
  <si>
    <t>Residential water demand as influenced by energy prices</t>
  </si>
  <si>
    <t>Denmark</t>
  </si>
  <si>
    <t>F</t>
  </si>
  <si>
    <t>Precision of indicators</t>
  </si>
  <si>
    <t>Harmel</t>
  </si>
  <si>
    <t>Harmel, Richardson, King, Allen</t>
  </si>
  <si>
    <t>Hydrological and soil loss data have been collected since 1937 at the USDA-ARS Grassland Soil and Water Research Laboratory near Riesel, TX. Data from the site, originally named the Blacklands Experimental Watershed, have played a vital role in the evaluation of conservation management practices to limit soil erosion and offsite herbicide transport and in the development of several watershed models used worldwide. The entire record of precipitation, runoff, sediment loss, management practices, and limited meteorological information is publicly available (http://www.ars.usda.gov/spa/hydro-data). The data represent a valuable regional resource for use in water supply modeling, rural land development, and agricultural land management. Results of the present analyses confirmed the importance of soil–water phases to temporal runoff patterns in the Texas Blackland Prairies ecoregion. Little runoff occurs in the “dry” soil–water phase (avg. = 2–9 mm/month), but substantial surface runoff and lateral subsurface return flow occurs in the “saturated” phase (avg. = 19–28 mm/month). Strong linear relationships (P &lt; 0.0001) were determined between watershed size and annual peak flow rates for return intervals from 2 to 100 yr. Long-term data indicate a drastic reduction in soil loss from small grain production compared to row crop production due to the presence of soil cover in both the spring and fall high precipitation periods. Thus, utilization of a winter cover crop in row crop production or conversion from row crop to small grain production can be effective in reducing offsite transport of sediment and associated contaminants, which may be important in watersheds with substantial agricultural contribution to water quality impairment.</t>
  </si>
  <si>
    <t>agriculture rotation of crops</t>
  </si>
  <si>
    <t>Hautala</t>
  </si>
  <si>
    <t>Hautala, R.; Leviakangas, P.; Rasanen, J.; Oorni, R.; Sonninen, S.; Vahanne, P.; Hekkanen, M.; Ohlstrom, M.</t>
  </si>
  <si>
    <t>The study evaluated the impacts and potential benefits of meteorological and hydrological information
services in Albania, Bosnia-Herzegovina, FYR Macedonia, Moldova and Montenegro. The services
were analysed for the sectors of transport, construction industry, energy production, flood protection
and agriculture production. The study was part of a larger project for the development of weather and
climate observation networks and meteorological services in South Eastern Europe countries.
In Albania advanced meteorological information services would produce annual savings worth 24 to
26 million . In Bosnia-Herzegovina the potential annual benefits were estimated to be about 10 to 22
million , in the FYR Macedonia 12 to 40 million  and in Moldova 12 to 19 million  per year. For
Montenegro the data available did not enable the differentiation from Serbia for aviation and
agriculture sectors. For road transport, construction industry and flood protection the annual savings
resulting from better hydrometeorological information would be 1 to 3 million .
Due to the lack of source information only part of the approximate potential benefits could be
estimated at magnitude level, even though, the results show that hydrometeorological services are
beneficial and worth developing further. The benefits are to a large extent due to higher predictability
rates and better planning of operations as well as better preparedness for accidents and the reduction of
human and material losses caused by these accidents.
The realisation of the potential benefits requires comprehensive development of the hydrometeorological
service systems. This means further development of observation infrastructure, data
and transmission systems as well as service processes, operation models and know-how. Not only
should the services be developed, but their availability and usability should be improved. The
utilisation of communications technology should be enhanced and the awareness of the benefits of
various services should be raised.</t>
  </si>
  <si>
    <t>Hillman</t>
  </si>
  <si>
    <t>Hillman, Mick; Brierley, Gary</t>
  </si>
  <si>
    <t xml:space="preserve">There is growing recognition at the global scale of the need to reverse, or at least mitigate, the damaging impacts of river regulation and overextraction of water. In New South Wales, the introduction of environmental flows, consolidated in the Water Management Act 2000, is taking place in the context of changing institutional structures, in particular the growth of adaptive management, integrated ecosystem-based perspectives, and increased community participation in the decision-making process. These developments presuppose that the information needs of river managers are understood. This article provides a classification of information needs for decision-making on environmental-flow allocations in New South Wales and then applies this classification to a case study of information use by a river-management committee on the Lachlan River. The discussion argues for the development of “adaptive information” to meet the challenge of integrating differing forms of information in striving to address the new demands of adaptive management. </t>
  </si>
  <si>
    <t>Information needs for adaptive river management, environmental flows</t>
  </si>
  <si>
    <t>C: Water quality data is sparse, links of data to ecosystem lealth isn't well understood, similarly with socioecomonic impacts; uncertainty of adaptive mgmt results and economic valuation of ecosystem services</t>
  </si>
  <si>
    <t>Hirrel</t>
  </si>
  <si>
    <t>Hirrel, Timothy</t>
  </si>
  <si>
    <t>Water consumption data is the most variable and uncertain parameter in water distribution system analyses. Establishing a reasonable distribution of consumption within a water system model is a tedious and time-consuming task that is essential for the success of any analysis or modeling effort. At the Washington Suburban Sanitary Commission in Hyattsville, Md., the process of water consumption data manipulation was automated by a series of computer programs and data sets referred to as the water demand software.</t>
  </si>
  <si>
    <t>Evaluating and projecting water demand, process automation</t>
  </si>
  <si>
    <t>Ho</t>
  </si>
  <si>
    <t>Ho, S. C.</t>
  </si>
  <si>
    <t>Malaysia has a climate of high humidity, high temperature and abundant rainfall.
 Rivers supply about 97% of the country's total water needs while ground water accounts
 for the rest. About 40% of the treated water is lost through man-caused leakages. With a
 population of 18.3 million people, the total annual domestic, industrial and irrigation water
 demand is about 11.6 x 106 MI. This figure is projected to rise to 15.2 x 106 MI by year
 2000. At present, the total daily water demand is about 4,979 MI and the production capacity
 is 6,513 MI. Water use and misuse now strain the nation's fragile aquatic environment and
 natural ecosystems. Current water resource management priorities include water quality
 improvement, river rehabilitation to restore over-channalized or polluted rivers and devel-
 opment of the inland fisheries potential especially in large man-made reservoirs. A River
 Basin Information System has been developed to provide integrated information on catch-
 ment characteristics, landuse, population and socio-economic profile, river flow, pollution
 sources, water quality classification, and aquatic biota. Vision 2020 challenges call for a
 long-term perspective in inland water resource management. Critical post-audits of large-
 scale development and strategic research aimed at alternative and interacting patterns of land-
 water use are urgently needed.</t>
  </si>
  <si>
    <t>river basin information systems, land/water use interaction</t>
  </si>
  <si>
    <t>Malaysia</t>
  </si>
  <si>
    <t>a,c</t>
  </si>
  <si>
    <t>Holland</t>
  </si>
  <si>
    <t>Holland, P.</t>
  </si>
  <si>
    <t>Pacific Island countries</t>
  </si>
  <si>
    <t>Hou</t>
  </si>
  <si>
    <t>Hou, Jingwei; Mi, Wenbao; Sun, Jiulin</t>
  </si>
  <si>
    <t xml:space="preserve">The spatial allocation of water resources is optimised using the multi-objective functions and multi-constrained conditions of the Pareto ant colony algorithm (PACA). The objective function is the highest benefit to the economy, society and the environment, while the constraints include water supply, demand and quality. The PACA is improved by limiting local pheromone scope and dynamically updating global pheromone levels. Since both strategies guide the ant towards borders of high-pheromone concentration, the new approach enhances the global search capability and convergence speed. Programming, database management and interface tools are then integrated into geographic information systems (GIS) software. The study area is located in Zhenping County, Henan Province, China, and water resource data are obtained using remote sensing (RS) and GIS technology. The improved PACA is solved in the GIS environment. Optimal spatial allocation schemes are obtained for surface, ground and transferred water and the model yields optimal spatial benefit schemes of water resources, embracing economic, social and ecological benefits. The results of improved PACA are superior to those of other intelligent optimisation algorithms, including the ant colony algorithm, multi-objective genetic algorithm and back-propagation artificial neural network. Therefore, the integration of RS, GIS and PACA can effectively optimise the large-scale, multi-objective allocation of water resources. The model also enhances the global search capability, convergence speed and result precision, and can potentially solve other optimal spatial problems with multi-objective functions. </t>
  </si>
  <si>
    <t>Optimization model for spatial allocation of water resources</t>
  </si>
  <si>
    <t>Housh</t>
  </si>
  <si>
    <t>Housh, Mashor; Ostfeld, Avi; Shamir, Uri</t>
  </si>
  <si>
    <t xml:space="preserve">In this paper, the robust counterpart (RC) approach (Ben-Tal et al., 2009) is applied to optimize management of a water supply system (WSS) fed from aquifers and desalination plants. The water is conveyed through a network to meet desired consumptions, where the aquifers recharges are uncertain. The objective is to minimize the net present value cost of multiyear operation, satisfying operational and physical constraints. The RC is a min-max guided approach, which converts the original problem into a deterministic equivalent problem, requiring only that the uncertain parameters resides within a user-defined uncertainty set. The robust policy obtained by the RC approach is compared with polices obtained by other decision-making approaches including stochastic approaches. </t>
  </si>
  <si>
    <t>Water supply system optimization modeling, supply uncertainty, minimizing operational costs</t>
  </si>
  <si>
    <t>F: Model introduces a way to deal with parameter uncertainty when parameter values come from a predetermined set</t>
  </si>
  <si>
    <t>Model parameter values must come from predetermined set</t>
  </si>
  <si>
    <t>Hubler</t>
  </si>
  <si>
    <t>Hubler, David K.; Baygents, James C.; Mackay, Christine; Megdal, Sharon B.; Farrell, James</t>
  </si>
  <si>
    <t>High-volume semiconductor manufacturing (HVSM) with high demands for freshwater is often located in regions with limited water resources. This nexus of water demand and water scarcity has raised concerns among municipal governments, prompting several to consider water supply restrictions as they plan for economic growth and development. Drawing upon water-use data and economic valuations of land use from Chandler, Ariz., this study compares the fiscal effect of HVSM with three alternative water uses: office, retail, and general manufacturing. Normalizing the economic benefit to net water use (after reclamation) has a marked effect on the fiscal consequences of water uses. The effects generated by mostly nonconsumptive water uses, e.g., HVSM and general manufacturing-increase significantly relative to less water-intensive but more consumptive water uses. Results showed that water-intensive land uses need not be avoided in communities where water is scarce, provided that the community has the facilities to reclaim the wastewater.</t>
  </si>
  <si>
    <t>Municipal (residential, indistrial, and commercial) water demand, economic effectiveness of land-use alternatives</t>
  </si>
  <si>
    <t>Hughes</t>
  </si>
  <si>
    <t>Hughes, DA and SJL Mallory</t>
  </si>
  <si>
    <t>The fuiurt; management tit" water resources must take itito account the levels of beneficial use that apply to
various water use sectors. Competition for water during periods of low natural availability (droughts) suggests that
users may tiot have access to their full supply requirement all ot thethne. This is particularly true ot regions such as
South Africa where natural water availahility is highly valuable and possibly will be even more so in the future.
Socioeconomic evaluations of water allocation strategies should therefore account for the impacts of periodic
restrictions (or shortialls) in supply across different water use sectors. This paper presents an approach to designing
water allocation operating rules that can account for restrictions and their impacts on individual water users, as
well as on the community as a whole. The approach is illustrated using hypothetical data, as real data are not
generally available. The paper maintains that it is important tor socioeconomic evaluation methods to account for
the possible etïects of supply restrictions as well as the relative benefits of the normal supply volume. If they do
not. they will not provide the information required by water resource engineers to design and operate water
iillocation systems.</t>
  </si>
  <si>
    <t>resources economics, operating rules, drought</t>
  </si>
  <si>
    <t>Immerzeel</t>
  </si>
  <si>
    <t>Immerzeel, Walter</t>
  </si>
  <si>
    <t>Agricultural Systems</t>
  </si>
  <si>
    <t>Tibet can be considered as the water tower of Asia and the protection of its water resources crucial. We show that a minimum data approach to model the supply of ecosystem services can potentially be applied to water conservation in Tibet. The approach integrates the spatial heterogeneity of the biophysical environment and the economic behaviour of farmers. A spatially distributed hydrological model is used to simulate the effect of irrigation on evapotranspiration reduction and stream flow enhancement in a Tibetan agricultural catchment. The results feed into an economic model that estimates the supply curve of conserved water from the distribution of net returns between irrigated and rain-fed barley cultivation. The analysis shows that it is theoretically possible to increase discharge out of the catchment in the critical months April–June by 11% on average. Accumulated over larger areas this could provide a significant increase in total upper Brahmaputra discharge. The methodology appears to be a transparent and cost effective tool to quantify the effect of financial incentives in the conservation of water resources. Policy relevant information can be generated without the need to conduct expensive field surveys and to set up more elaborate econometric simulation models. Given the anticipated effects of climate change the potential of payments for ecosystem services to conserve water may become increasingly more important in sustaining stream flow early in the growing season.</t>
  </si>
  <si>
    <t>ecosystem services, water conservation</t>
  </si>
  <si>
    <t>Hydrologic model</t>
  </si>
  <si>
    <t>Jackson</t>
  </si>
  <si>
    <t>Jackson, Vengosh, Carey, Davies, Darrah, O'Sullivan, Petron</t>
  </si>
  <si>
    <t>Unconventional oil and natural gas extraction enabled by horizontal drilling and hydraulic fracturing (fracking) is driving an economic boom, with consequences described from “revolutionary” to “disastrous.” Reality lies somewhere in between. Unconventional energy generates income and, done well, can reduce air pollution and even water use compared with other fossil fuels. Alternatively, it could slow the adoption of renewables and, done poorly, release toxic chemicals into water and air. Primary threats to water resources include surface spills, wastewater disposal, and drinking-water contamination through poor well integrity. An increase in volatile organic compounds and air toxics locally are potential health threats, but the switch from coal to natural gas for electricity generation will reduce sulfur, nitrogen, mercury, and particulate air pollution. Data gaps are particularly evident for human health studies, for the question of whether natural gas will displace coal compared with renewables, and for decadal-scale legacy issues of well leakage and plugging and abandonment practices. Critical topics for future research include data for (a) estimated ultimate recovery (EUR) of unconventional hydrocarbons, (b) the potential for further reductions of water requirements and chemical toxicity, (c) whether unconventional resource development alters the frequency of well integrity failures, (d ) potential contamination of surface and ground waters from drilling and spills, (e) factors that could cause wastewater injection to generate large earthquakes, and ( f ) the consequences of greenhouse gases and air pollution on ecosystems and human health.</t>
  </si>
  <si>
    <t>hydraulic fracturing</t>
  </si>
  <si>
    <t>c, d, e</t>
  </si>
  <si>
    <t>Jager</t>
  </si>
  <si>
    <t>Jager, Henriette I.; Bevelheimer, Mark S.</t>
  </si>
  <si>
    <t>Environmental Management</t>
  </si>
  <si>
    <t>Regulated rivers in the United States are required to support human water uses while preserving aquatic ecosystems. However, the effectiveness of hydropower license requirements nationwide has not been demonstrated. One requirement that has become more common is ‘‘run-of-river’’ (ROR) operation, which restores a natural flow regime. It is widely believed that ROR requirements (1) are mandated to protect aquatic biota, (2) decrease hydropower generation per unit flow, and (3) decrease energy revenue. We tested these three assumptions by reviewing hydropower projects with license-mandated changes from peaking to ROR operation. We found that ROR operation was often prescribed in states with strong water-quality certification requirements and migratory fish species. Although benefits to aquatic resources were frequently cited, changes were often motivated by other considerations. After controlling for climate, the overall change in annual generation efficiency across projects because of the change in operation was not significant. However, significant decreases were detected at one quarter of individual hydropower projects. As expected, we observed a decrease in flow during peak demand at 7 of 10 projects. At the remaining projects, diurnal fluctuations actually increased because of operation of upstream storage projects. The economic implications of these results, including both producer costs and ecologic benefits, are discussed. We conclude that regional-scale studies of hydropower regulation, such as this one, are long overdue. Public dissemination of flow data, license provisions, and monitoring data by way of on-line access would facilitate regional policy analysis while increasing regulatory transparency and providing feedback to decision makers.</t>
  </si>
  <si>
    <t>Hydropower generation impact on ecology, economic valuation of peaking v. Run-of-River operation</t>
  </si>
  <si>
    <t>Hydroeconomic analysis</t>
  </si>
  <si>
    <t>Jalilov</t>
  </si>
  <si>
    <t>Jalilov, SM et al.</t>
  </si>
  <si>
    <t>The development and use of water resources in the Amu Darya Basin remain under debate in the face of increasing population and associated scarcities in water, food, and energy. The upstream riparian, the mountain nation of Tajikistan, wishes to develop its hydropower potential. Three downstream states wish to sustain or increase their economic benefits from water used for irrigation. Growing tensions among the riparian countries on the Vakhsh River, a tributary of Amu Darya, have halted development of Tajikistan's proposed Rogun Dam. This paper examines the potential for mutually beneficial water development and allocation of water resources to sustain demands for water, food, and energy. Using long-term data on the Basin's energy potential, water supplies, irrigated land, and crop water demands, this paper analyzes total economic welfare for a future 20-year time horizon. Two water supply scenarios for each of two policy choices are examined. Results show that a constrained economic optimization operation of the Dam has the potential to increase farm income for each riparian country, while producing considerable benefits in hydropower for Tajikistan. Political negotiation among the riparian states and much better data will be needed to discover and implement potential gains indicated by this study.</t>
  </si>
  <si>
    <t>integrated basin modeling, water-food-energy security</t>
  </si>
  <si>
    <t>Jenkins</t>
  </si>
  <si>
    <t>Jenkins, M. W., et al.</t>
  </si>
  <si>
    <t>This paper presents results of a large-scale economic-engineering optimization model of California’s water supply system. The results of this 4-year effort illustrate the value of optimization modeling for providing integrated information needed to manage a
complex multipurpose water system. This information includes economic benefits of flexible operations, economic valuation of capacity expansion opportunities, estimating user willingness to pay for additional water, economic opportunity costs of environmental flows, and
identification of promising conjunctive use and water transfer opportunities. The limitations of such modeling also are discussed. Overall, the results suggest improvements to system operation and water allocations with a statewide expected value potentially as high as $1.3
billion/year. Significant improvements in performance appear possible through water transfers and exchanges, conjunctive use, and various operational changes to increase flexibility. These changes also greatly reduce costs to agricultural and urban users of accommodating
environmental requirements. Model results also suggest benefits for expanding selected conveyance and storage facilities.</t>
  </si>
  <si>
    <t>water supply optimization, water shortage</t>
  </si>
  <si>
    <t>Jiang</t>
  </si>
  <si>
    <t>Jiang, Yanan</t>
  </si>
  <si>
    <t>Due to rapid growth in both population and economic development in China, water demand is increasing dramatically and China is facing more and more severe water scarcity problems. Thus competitions for water (between uses, users and regions) are increasing which make water use efficiency an important issue in China, together with the uneven spatial and temporal distribution of water, all of which drive the Chinese government and water planners to find the optimal water resource allocation plan. Optimal water resource allocation plan with consideration of social benefit, economic benefit and environmental benefit can provide valuable information to the decision makers, thus improve the water use efficiency and promote better water resource management. With better understanding of real world problems and improved data availability and reliability, modern WRA models often involve nonlinear optimization with high dimensionality and a large number of constraints, thus they could be very complicated, which make the conventional optimization techniques incredible difficult or unable to find the optimal solutions, so heuristic-based methods were adopted in this paper and three of the most popular one will be adopted to solve three typical WRA problems. The procedures to solve those models using heuristic-based methods were presented and many design issues were discussed, such as the formulation of the fitness functions, constraints handling techniques etc. By solving three typical WRA problems with heuristic-based methods, it concluded that heuristic-based methods can be easily adapted to solve WRA problems and in future with further research they will play a significant role in optimal WRA problems.</t>
  </si>
  <si>
    <t>water allocatio; heuristic based modelling</t>
  </si>
  <si>
    <t>Jimenez</t>
  </si>
  <si>
    <t>Jimenez, Alejandro; Perez, Agusti </t>
  </si>
  <si>
    <t>Natural Resources Forum</t>
  </si>
  <si>
    <t>In recent decades, many changes have occurred in the approach to financing and operating water services in developing countries. The demand-responsive approach is now adopted in many countries in a context of donor-supported decentralization processes, which gives more responsibility to end users. However, the government's responsibility at different levels is enforced by the international recognition of the human right to water. This paper examines specific actions that build the role of local government authorities in this scenario. A collaboration between an international NGO and a rural district in Tanzania from 2006 to 2009 is used as an action research case study that is representative of local capacity-building needs in decentralized contexts and rural areas. Three main challenges were detected: i) lack of reliable information; ii) poor allocation of resources in terms of equity; and iii) lack of long-term community management support from the district. Two mechanisms were established: i) water point mapping as a tool for information and planning; and ii) a District Water and Sanitation Unit Support (DWUS) for community management. The results show how the framework provided by the goal of human right to water helps to define useful strategies for equity-oriented planning and post-project support at the local level.</t>
  </si>
  <si>
    <t>rural water supply; water point mapping</t>
  </si>
  <si>
    <t>Tanzania</t>
  </si>
  <si>
    <t>Jimenez-Martinez</t>
  </si>
  <si>
    <t>Jimenez-Martinez, Skaggs, van Genuchten, Candela</t>
  </si>
  <si>
    <t>In irrigated semi-arid and arid regions, accurate knowledge of groundwater recharge is important for the sustainable management of scarce water resources. The Campo de Cartagena area of southeast Spain is a semi-arid region where irrigation return flow accounts for a substantial portion of recharge. In this study we estimated irrigation return flow using a root zone modelling approach in which irrigation, evapotranspiration, and soil moisture dynamics for specific crops and irrigation regimes were simulated with the HYDRUS-1D software package. The model was calibrated using field data collected in an experimental plot. Good agreement was achieved between the HYDRUS-1D simulations and field measurements made under melon and lettuce crops. The simulations indicated that water use by the crops was below potential levels despite regular irrigation. The fraction of applied water (irrigation plus precipitation) going to recharge ranged from 22% for a summer melon crop to 68% for a fall lettuce crop. In total, we estimate that irrigation of annual fruits and vegetables produces 26 hm3 y−1 of groundwater recharge to the top unconfined aquifer. This estimate does not include important irrigated perennial crops in the region, such as artichoke and citrus. Overall, the results suggest a greater amount of irrigation return flow in the Campo de Cartagena region than was previously estimated.</t>
  </si>
  <si>
    <t>agriculture, return flows</t>
  </si>
  <si>
    <t>Jinfeng</t>
  </si>
  <si>
    <t xml:space="preserve">Wang Jinfeng, Wu Jilei, Wang Zhiyong, Liu Changming and Yu Jingjie </t>
  </si>
  <si>
    <t xml:space="preserve">The deficiency of water resources is limiting directly and severely the social-economic development and ecological environment protection in many regions, and has been exacerbated by rapid industrial growth and national and state agriculture production objectives. Recent national, provincial and local water reform efforts are also focusing on economic efficiency in water allocation. Mathematical modeling in advance is the requirement for scientific decision-making. Water allocation may have different objectives and bases, but in market economy and on the condition of national investment, we should mainly pursue the maximization of economic objectives, except the basic water guarantee for living, ecology and assuring basic production water use. The amount of allocated water is a multi-dimensional variable and can be optimized in many contexts due to differences in the definition of industrial structure, the technical level of production among different areas and the marginal revenues of water resources. Therefore, the problem of water allocation comes down to solving problems of spatial optimization. This paper presents an equating marginal revenue theory for spatial allocation of water resources: when the marginal revenues of water in all area have the same value, the economic benefit from water for all the intake areas reaches its maximum. When the local available water resources and the marginal revenue of water for all sub-areas are given, for different total water supply from outside, we may calculate the optimized dynamic allocation scheme, the sequence of water allocation starting and the economic benefit from the water allocation for different sub-areas, as well as the integrated maximum economic benefit from water utilization. The example of the six southern districts in Hebei province of China illustrates the feasibility of the theory and models. </t>
  </si>
  <si>
    <t>marginal revenue, spatial optimization</t>
  </si>
  <si>
    <t>Johnston</t>
  </si>
  <si>
    <t>Johnston, Robyn; Smakhtin, Vladimir</t>
  </si>
  <si>
    <t>Hydrological modeling is an indispensable component of water resources research and management in large river basins. There is a tendency for each new group working in a basin to develop their own model, resulting in a plethora of such tools for each major basin. The question then becomes: how much modeling is enough? This study reviews hydrological modeling in four large basins (Nile, Mekong, Ganges and Indus). Based on this review, four areas for action to improve effectiveness and reduce duplication in hydrological modeling of large basins are suggested. Model setups and input data, as well as model results, should be published, to allow more coordinated approaches and capitalize on past modeling efforts. More focus is needed on reporting uncertainty, to allow more realistic assessment of the degree of confidence in using results for policy and management. Initiatives are needed to improve the quantity and quality of data for model input, calibration and validation, both traditional hydrological monitoring (improved networks, expansion of automated systems) and new methods for data collection (remote sensing, crowd-sourcing and community based observations). Finally, within each major basin, an appropriate agency should be identified and resourced to take responsibility for data sharing and coordination, to reduce redundancy of effort and promote collaboration.</t>
  </si>
  <si>
    <t>Improving effectiveness of hydrologic modeling in large river basins</t>
  </si>
  <si>
    <t>Egypt</t>
  </si>
  <si>
    <t>B, C, E: Data keeping up with rapid development in the basin; lack of sufficient coverage (e.g., GW, WQ, dam ops); little coordination in modeling leading to duplication</t>
  </si>
  <si>
    <t>Johnston, R.; Cools, J.; Liersch, S.; Morardet, S.; Murgue, C.; Mahieu, M.; Zsuffa, I.; Uyttendaele, G.P.</t>
  </si>
  <si>
    <t>This special issue of Environmental Science and Policy presents the outcomes of the WETwin project (enhancing the role of wetlands in integrated water resources management for twinned river basins in EU, Africa and South America in support of EU Water Initiatives), an international research project funded by the FP7 programme of the European Commission. The project aimed to improve wetland management by maximising benefits from wetland use while maintaining ecological health, using case studies from Europe, Africa and South America. In much of the less developed world, data on wetland functions, processes and values are scarce even while wetlands often provide a critical component of livelihoods. Management decisions on balancing competing demands for wetland use must often be made in the absence of comprehensive information. This paper introduces the approach developed and tested under WETwin to evaluate wetland management structures and solutions in data-poor contexts, summarising a conceptual framework which has evolved from seven very diverse case studies. A structured, modular approach was devised which combined multi-criteria analysis, trade-off analysis and vulnerability analysis, drawing on best available information, including quantitative modelling, qualitative ‘‘expert opinion’’, and local stakeholders’ knowledge and values. The approach used in WETwin has three important strengths: it involves stakeholders at all stages of the decision process, it combines qualitative and quantitative data (and therefore allows inclusion of poorly known and potentially important system components) and finally, it provides a relatively simple and structured approach to evaluate wetland management interventions and integrate impact, feasibility and institutional assessments, vulnerability analysis and trade-off analysis. The overall conceptual framework developed for WETwin was found to be robust and transferable to different contexts.</t>
  </si>
  <si>
    <t>Wetland management in data-poor context</t>
  </si>
  <si>
    <t>Decision support structure</t>
  </si>
  <si>
    <t>F: Qualitative assessment of value is subjective</t>
  </si>
  <si>
    <t>Subjective qualitative assessment</t>
  </si>
  <si>
    <t>Juana</t>
  </si>
  <si>
    <t>Juana, James S.; Kirsten, Johann F.; Strzepek, Kenneth M.</t>
  </si>
  <si>
    <t>While water supply sources are dwindling in South Africa, the demand for the scarce water resource is increasing. This situation requires a switch from supply to demand management of water in the country. This article updates the 1999 social accounting matrix for South Africa using the Trade and Industrial Policy Strategies (TIPS) time series data, STATSA’s 2001 census report and 2000’s water accounts, the 2002 national income accounts, published by the South African Reserve Bank (SARB) and the Water Resource Management Strategy (WRMS) registration data. Using the updated SAM, the contribution of water to economic development in South Africa is estimated through the traditional SAM multiplier analysis. On the basis of sector specific marginal values of water, the article also investigates the impact of reallocating water among the production sectors on output growth, factors remuneration and households’ income generation. The computational and simulation results show that though agriculture is among the sectors that have least marginal value of water, water reallocation from this sector to the others, based on the sectoral marginal values of the resource, will reduce the incomes of the poorest households, hence increases the disparity between the rich and poor households. Scenario analyses suggest that this effect will be minimal if marginal productivity consideration for inter- sectoral reallocation is reduced to 30%, while intra-sectoral water reallocation on the basis of efficiency is currently viewed as the most viable option.</t>
  </si>
  <si>
    <t>water allocation and supply; economic modelling</t>
  </si>
  <si>
    <t>Kamara</t>
  </si>
  <si>
    <t>Abdul B. Kamara and Hilmy Sally</t>
  </si>
  <si>
    <t>Development Southern Africa</t>
  </si>
  <si>
    <t>Recent research activities of the International Water Management Institute on water and food security have led to the development of a user-friendly simulation model, Podium, to test national policy options on water allocation to different uses. This article presents an application of the model to South Africa, where water resources development and management constitute a high national priority. Data on demography, nutritional requirements, food imports and exports, climate and hydrology are used to create scenarios about meeting future water requirements for food production while simultaneously satisfying the water requirements of other sectors. The simulation results highlight the need to improve productivity in irrigation and also intensify rainfed agriculture to avoid future food insecurity, especially under high population projections. Merely expanding irrigated areas will not make significant impacts on national-level food security. There also appears to be scope for increasing domestic per capita water consumption without altering current diversions for agriculture and other requirements.</t>
  </si>
  <si>
    <t>water and food security; political institutions</t>
  </si>
  <si>
    <t>Karamouz</t>
  </si>
  <si>
    <t>Karamouz, Mohammad</t>
  </si>
  <si>
    <t>Dealing with climate variability in a river basin presents many challenges in managing a water resources system. Occurrence of severe and persistent droughts deplete reservoirs storage to critical levels, which may lead to future water supply disaster. This paper illustrates certain benefits of using long-lead streamflow forecasts as well as restriction rules for reservoir operation to help manage the water resources system in the Zayandeh-rud River Basin in Iran. An approach is developed for activating restrictions on allocating water to agricultural demands during a drought and predicting low flow regimes using long-lead forecasts. The long-lead forecasts could utilize valuable hydroclimatic information such as the El-Nino southern Oscillation and northern Atlantic Oscillation to predict seasonal streamflow values. Hedging rules for optimal water supply releases is developed based on the benefit functions of release and carryover storage at each agricultural season. Hedging rules are triggered by different levels of drought indices determined by the predicted water availability at the beginning of each agricultural season. The method is used on an historical data set of hydroclimatic variables of the system to simulate the real time operation of the Zayandeh-rud Reservoir. The utility of the method is demonstrated for operating the Zayandeh-rud Reservoir from the drought mitigation point of view. Furthermore, the proposed model is compared to a stochastic dynamic programming model by investigating different indices such as drought duration, drought severity, drought loss, and reliability of agricultural water demands allocation. The results indicate that the use of the proposed approach can significantly reduce the vulnerability of the system during hydrological droughts and increases the long-term benefits of agricultural water demand allocation.
Read More: http://ascelibrary.org.proxy.lib.duke.edu/doi/abs/10.1061%2F%28ASCE%290733-9437%282008%29134%3A4%28471%29</t>
  </si>
  <si>
    <t>droughts, reservoir operations, forecasting</t>
  </si>
  <si>
    <t>Iran</t>
  </si>
  <si>
    <t>Karamouz, Kerachian, Zahraie</t>
  </si>
  <si>
    <t>The Tehran metropolitan area is one of the mega cities of the world and has an annual domestic water consumption close to one billion cubic meters. The sewer system mainly consists of traditional absorption wells. Therefore, the return flow from the domestic consumption has been one of the main sources of groundwater recharge. Some part of this sewage is drained into local rivers and drainage channels and partially contaminates the surface runoff and local flows. These polluted surface waters are used in conjunction with groundwater for irrigation purposes in the southern part of the Tehran. In this paper, a systematic approach to surface and groundwater resources modeling in the study area, with its complex system of water supply, groundwater recharge, and discharge, is discussed. A dynamic programming optimization model is developed for conjunctive use planning. The objective function of this model is developed to supply the agricultural water demands, to reduce pumping costs, and to control groundwater table fluctuations. To develop the response function of the aquifers located in the study area, a mathematical model for simulation of the Tehran aquifer water table fluctuations has been developed and calibrated with the available data. Different scenarios are defined to study the long-term impacts of the development projects on conjunctive use policies and water table fluctuations. Comparison of the results showed how significant is the effects of an integrated approach to the surface and groundwater resources allocation in Tehran metropolitan area. The proposed model is a useful tool for irrigation planning in this region.</t>
  </si>
  <si>
    <t>groundwater recharge</t>
  </si>
  <si>
    <t>Karimov</t>
  </si>
  <si>
    <t>Karimov, Akmal; Giordano, Mark; Mukherji, Aditi; Borisov, Vecheslav; Djumanov, Jamol</t>
  </si>
  <si>
    <t xml:space="preserve">Water Policy Journal </t>
  </si>
  <si>
    <t xml:space="preserve">This paper tells the story of trade-off between hydropower and irrigation and its implications for groundwater use in Syrdarya basin in Central Asia. With the independence of the central Asian republics, this trade-off has become a transboundary issue. Efforts to coordinate bilateral action using integrated water resources management (IWRM) principles of basin-wide cooperation have not yet yielded the hoped for results. This paper shows that there could be a 'second best' option of solving at least part of this transboundary problem by 'banking' winter flows released for hydropower production in Kyrgyzstan in the underground aquifers of Uzbekistan's Fergana Valley and extracting it for irrigation in the summer months. </t>
  </si>
  <si>
    <t>Water banking; transboundary water management; groundwater management</t>
  </si>
  <si>
    <t>Kazakhstan</t>
  </si>
  <si>
    <t>Hydrogeological analysis</t>
  </si>
  <si>
    <t>D</t>
  </si>
  <si>
    <t>Karimov, Akmal; Mavlonov, Aslon; Miryusupov, Fazleddin; Gracheva, Inna; Borisov, Vecheslav; Abdurahmonov, Botir</t>
  </si>
  <si>
    <t>Water International</t>
  </si>
  <si>
    <t xml:space="preserve">Storing flow of the Syrdarya River in the aquifers of the upstream Fergana Valley in winter and recovery of this water in summer is examined as a solution for competing demands between upstream hydropower and downstream irrigation. Modelling of the Isfara and Sokh aquifers suggests the potential o f reducing the Syrdarya River flow to the Fergana Valley downstream by 540 Mm3 in winter and increasing it by 540 Mm3 in summer. Implementing the proposed strategy in only these two aquifers would cover over 25% ofthe summer water deficit in the Syrdarya River downstream. </t>
  </si>
  <si>
    <t>Karki</t>
  </si>
  <si>
    <t>Karki, Madhav; Shrestha, Arun; Winiger, Matthias</t>
  </si>
  <si>
    <t xml:space="preserve">The Indus River Basin is characterized by downstream areas with the world's largest irrigation system, providing food and energy security to more than 215 million people. The arid to semiarid basin is classified as a net water deficit area, but it also suffers from devastating floods. Among the four basin countries, Pakistan is most dependent on water originating in high mountain catchments and is therefore most vulnerable to climatic, socioeconomic, and other global changes that are impacting both supply and demand. Given the consensus that there is a lack of systematic and consistent hydrological, meteorological, biophysical, and socioeconomic data to promote integrated water resources management (IWRM) at the basin scale, an international consultation of scientists, water managers, and development partners was organized in 2010. These experts suggested developing a long-term Indus Basin Research Program aiming to build a robust, consolidated, and shared scientific knowledge base and thus improve understanding of the coupled human and ecological processes and their interrelationships in the basin. This paper summarizes the rationale for initiating such a coordinated multidisciplinary research, knowledge management, and capacity development process aiming to support water management policies and programs from design stage to implementation, using the framework of integrated river basin management (IRBM). The paper further stresses the need to implement IRBM using IWRM tools, recognizing that multiple factors and actors play critical roles in improving management of water and other natural resources to enhance overall water productivity. The steps needed to initiate and consolidate national and international institutional coordination, capacity development, and policy support to operationalize an IRBM process are spelled out. A longterm research and capacity-building program for international organizations and scientists is recommended to foster transboundary cooperation and scientific collaboration. </t>
  </si>
  <si>
    <t>IWRM, information system sharing</t>
  </si>
  <si>
    <t>Pakistan</t>
  </si>
  <si>
    <t>a, c, d, e</t>
  </si>
  <si>
    <t>Kashaigili</t>
  </si>
  <si>
    <t>Kashaigili, Japhet</t>
  </si>
  <si>
    <t>In many sub-Saharan African countries, there are conflicts over water uses in most river basins. In Tanzania, conflicts are becoming alarming and are exacerbated by increasing water demands due to rapid population growth and expanding economic activities. This paper reviews the major constraints and potential for achieving efficient systems of allocating water resources to different uses and users in Tanzania. The following constraints are identified: (a) the lack of active community involvement in management of water resources, (b) conflicting institutions and weak institutional capacities both in terms of regulations and protection of interests of the poor, (c) the lack of data and information to inform policy and strategies for balanced water allocation, and (d) inadequate funds for operation, maintenance and expansion of water supply systems. Despite these constraints, there are also opportunities for improving water allocation and management systems in the country. These include: the available reserve of both surface and groundwater resources, which remain unexploited; high demand for water services; a high potential for investing in the water sector; and availability of basic infrastructure and elements of institutional framework that can be improved. The paper recommends the use of combined variants of water allocation devices which (a) meet different water requirements and ensure desirable multiple-use outcomes, (b) facilitate the classification of water resources in terms of desired environmental protection levels, (c) allow reforms in water utilization to achieve equity and meet changing social and economic priorities, (d) facilitate the development of effective local institutions, (e) put in place the legal system that assigns rights to water resources and describes how those rights may be transferred, (f) enforce the rights and punish infringements on those rights, and (g) use cost-effective pricing systems to ensure that payment for water uses cover development, operational and management costs.</t>
  </si>
  <si>
    <t>water allocation, demand management</t>
  </si>
  <si>
    <t>a, c, e</t>
  </si>
  <si>
    <t>Kashaigili, Japhet J.; Kadigi, Reuben M.J.; Lankford, Bruce A.; Mahoo, Henry F.; Mashauri, Damus A.</t>
  </si>
  <si>
    <t>Provision for environmental flows is currently becoming a central issue in the debate of integrated water resources management in river basins. However, the theories, concepts and practical applications are still new in most developing countries with challenging sit- uations arising in complex basins with multiple water uses and users and increasing water demands and conflicts exemplified by the Great Ruaha River catchment in Tanzania. The research has shown that a flow of 0.5–1 m3/s for Great Ruaha River through the Ruaha National Park is required to sustain the environment in the park during the dry season. But a question is how can this be achieved? This paper reviews the challenges and suggests some options for achieving environmental water allocation in river basins. The following challenges are identified: (a) the concept of environmental flows is still new and not well known, (b) there is limited data and understanding of the hydrologic and ecological linkages, (c) there is insufficient specialist knowledge and legislative support, (d) there are no storage reservoirs for controlled environmental water releases, and (e) there are contradicting policies and institutions on environmental issues. Notwithstanding these challenges, this paper identifies the options towards meeting environmental water allocation and management: (a) conducting purposive training and awareness creation to communities, politicians, government officials and decision makers on environ- mental flows, (b) capacity building in environmental flows and setting-up multidisciplinary environmental flows team with stakeholders involvement, (c) facilitating the development of effective local institutions supported by legislation, (d) water harvesting and storage and proportional flow structures design to allow water for the environment, and (e) harmonizing policies and reform in water utilization and water rights to accommodate and ensure water for the environment.</t>
  </si>
  <si>
    <t>Institutional and scientific barriers to establishing environmental flow allocations</t>
  </si>
  <si>
    <t>B, C: Lack of info on aquatic ecology limited analysis to hydrology only</t>
  </si>
  <si>
    <t>Kashaigili, JJ</t>
  </si>
  <si>
    <t>Provision for environmental flows is currently becoming a central issue in the debate of integrated water resources management in river basins. However, the theories, concepts and practical applications are still new in most developing countries with challenging situations arising in complex basins with multiple water uses and users and increasing water demands and conflicts exemplified by the Great Ruaha River catchment in Tanzania. The research has shown that a flow of 0.5–1 m3/s for Great Ruaha River through the Ruaha National Park is required to sustain the environment in the park during the dry season. But a question is how can this be achieved? This paper reviews the challenges and suggests some options for achieving environmental water allocation in river basins. The following challenges are identified: (a) the concept of environmental flows is still new and not well known, (b) there is limited data and understanding of the hydrologic and ecological linkages, (c) there is insufficient specialist knowledge and legislative support, (d) there are no storage reservoirs for controlled environmental water releases, and (e) there are contradicting policies and institutions on environmental issues. Notwithstanding these challenges, this paper identifies the options towards meeting environmental water allocation and management: (a) conducting purposive training and awareness creation to communities, politicians, government officials and decision makers on environmental flows, (b) capacity building in environmental flows and setting-up multidisciplinary environmental flows team with stakeholders involvement, (c) facilitating the development of effective local institutions supported by legislation, (d) water harvesting and storage and proportional flow structures design to allow water for the environment, and (e) harmonizing policies and reform in water utilization and water rights to accommodate and ensure water for the environment.</t>
  </si>
  <si>
    <t>environmental flows, IWRM, water allocation</t>
  </si>
  <si>
    <t>Katko</t>
  </si>
  <si>
    <t>Katko, TS et al.</t>
  </si>
  <si>
    <t xml:space="preserve">This article highlights one aspect of IWRM - the integration of urban water and sewage utilities - that has received little attention.
</t>
  </si>
  <si>
    <t>water supply and waste water integration</t>
  </si>
  <si>
    <t>Finland</t>
  </si>
  <si>
    <t>Katz, David L</t>
  </si>
  <si>
    <t>Katz</t>
  </si>
  <si>
    <t>Legal scholars and jurists have identified several criteria (e.g., hydrology, climate, population, and historical water use) to guide equitable allocation of transboundary rivers among riparian claimants. Are these criteria used in practice, such that a quantitative pattern emerges from actual water-sharing agreements regarding factors affecting allocations? To address this, we study interstate compacts, the principal mechanism for allocating the waters of transboundary rivers within the United States. We develop a georeferenced data set and construct variables representing conditions in state-based watersheds of 14 rivers at the times of compact ratification. A state's water allocation share of a compact serves as the dependent variable, and a set of explanatory variables is derived from legal and political theories. We estimate allocation shares using both ordinary least squares (OLS) and bootstrap regressions, and we apply two alternative specifications of the factors affecting compact allocations, one with and one without political variables. Estimated coefficients on variables for land area, population, prior water use, riparian position, and Congressional committee chair are statistically significant in the OLS regressions. The preferred OLS specification, which includes political variables, provides a good fit (R2 = 0.84). We also find that OLS and bootstrap regressions have a similar ability to predict state allocation shares. We discuss how the results could be used as a reference point in negotiations over new compacts or international river treaties and as a basis to identify existing compacts with statistical outliers.</t>
  </si>
  <si>
    <t>transboundary rivers, water sharing</t>
  </si>
  <si>
    <t>Kilgour</t>
  </si>
  <si>
    <t>Marc D. Kilgour and Ariel Dinar</t>
  </si>
  <si>
    <t>Increasing scarcity of water resources, and greater variability in available water supply, are causing acute difficulties for allocation agreements among users of water bodies. One cause of controversy, especially for river waters, is the inability of most allocation operations to accommodate variations in conditions. In this paper we develop a flexible mechanism that produces a Pareto-efficient allocation for every possible flow volume in a river. Extensions to accommodate other kinds of variation, such as water demand, are feasible. The mechanism is demonstrated using historical water flow data for the Ganges, based on stylized water demand relationships for India and Bangladesh. Quantitative comparison between fixed and variable allocation suggests that variable allocation substantially outperforms fixed allocation, improving regional welfare by at least ten percent.</t>
  </si>
  <si>
    <t>flexible water allocation model; incentives</t>
  </si>
  <si>
    <t>Kinzli</t>
  </si>
  <si>
    <t>Kinzli, Kristoph-Dietrich; Gensler, David; Oad, Ramchand; Shafike, Nabil</t>
  </si>
  <si>
    <t>Decision support systems (DSSs) for irrigation system management have many benefits, which include water savings and the development of optimal water delivery schedules, while maintaining farmer productivity. To address water shortage and improve water delivery, DSSs have been developed and utilized throughout the United States and the world and can be used to predict crop depletions using weather data to schedule water delivery on the basis of crop demand. The overall utility of DSSs is that they allow managers to continue water delivery and equitably distribute supplies during a water shortage. For a decision support system to be successfully utilized, the complicated challenge of implementation needs to be addressed. Decision support system implementation is often met with harsh resistance from water users and managers alike, and, in many cases, a scientifically sound model is often rejected because of misinformation and lack of user education. This paper presents the successful implementation of a DSS and scheduled water delivery in the Middle Rio Grande Conservancy District (MRGCD). The implementation of the DSS was accomplished using a multifaceted approach that included gaining political support of the MRGCD Governing Board, training water masters and ditch riders in the use of the DSS, providing on-the-ground support and assistance, refining parameters in the DSS to address complexities, and gaining public acceptance for scheduled water delivery utilizing a DSS. A total of two key components for the implementation of the DSS and scheduled water delivery were linking it to the MRGCD supervisory control and data acquisition system (SCADA) and conducting a large public outreach and education campaign. The overall results of the DSS implementation were successful, and managers were able to deliver water to irrigators in a more efficient manner than traditional practice.</t>
  </si>
  <si>
    <t>Successful implementation of an irrigation decision support system</t>
  </si>
  <si>
    <t>Kistin</t>
  </si>
  <si>
    <t>Kistin, E.J.; Ashton, P.J.; Earle, A.; Malzbender, D.; Patrick, M.J.; Turton, A.R.</t>
  </si>
  <si>
    <t>Southern Africa is at a pivotal point in time for transboundary water cooperation. The number and extent of coverage of existing international water agreements and joint management institutions merits cautious optimism about future water management in the region. Yet, taken alone, a numerical account of water treaties reveals little about the context in which the agreements were negotiated, the nature of the rules and regulations adopted, or the influence of the agreements in addressing problems or enhancing joint governance. Drawing on a database containing all the international freshwater agreements entered into between South Africa and its neighbours since 1910, this article examines trends in the articulation of these treaties and discusses the implications of the rules and regulations they embody. Specific consideration is given to issues of information sharing, water allocation and organizations. This analysis is a first step towards understanding the impact of existing agreements, identifying opportunities for the negotiation of new treaties and enhancing existing systems.</t>
  </si>
  <si>
    <t>Analysis of existing transboundary water treaties; focus on information sharing, allocation &amp; quality, institutions</t>
  </si>
  <si>
    <t>E, F: incompatible data collection methodologies</t>
  </si>
  <si>
    <t>Knox</t>
  </si>
  <si>
    <t>Knox, J.W.; Weatherfield, E.K.</t>
  </si>
  <si>
    <t>Knox and Weatherfield review the nature of agricultural spray irrigation in England and Wales, and the emerging Geographical Information Systems (GIS) as a modelling and decision-making tool to irrigation water resource management.</t>
  </si>
  <si>
    <t>irrigation management, GIS</t>
  </si>
  <si>
    <t>United Kingdom</t>
  </si>
  <si>
    <t>c, d</t>
  </si>
  <si>
    <t>Koundouri</t>
  </si>
  <si>
    <t>Koundouri, Phoebe; Groom, Ben</t>
  </si>
  <si>
    <t>In this chapter a ‘watershed economics approach’ that could be applied in Cyprus is proposed which is composed of two important stages. In Stage I economic valuation techniques are used to establish the economic value of the competing demands for surface and groundwater, incorporating where necessary an analysis of water quality. The valuation exercise allows the objective balancing of demands based upon the equimarginal principle to achieve economic efficiency. In Stage II a policy impact analysis is proposed which addresses issues of social equity and the value of water for environmental/ecological purposes. The analysis is undertaken within the confines of the watershed; the most natural unit for the analysis of water allocation and scarcity since it determines the hydrological links between competing users and thus the impacts of one user upon another. The methodology is encapsulated by a case study of the Kouris watershed in Cyprus.</t>
  </si>
  <si>
    <t>"Water resources" &amp; "data" &amp; "demand" &amp; "information sharing"</t>
  </si>
  <si>
    <t>Watershed economics, ecological flows, policy analysis, island water resources</t>
  </si>
  <si>
    <t>Cyprus</t>
  </si>
  <si>
    <t>Lamei</t>
  </si>
  <si>
    <t>Lamei A.</t>
  </si>
  <si>
    <t>An arid climate with limited water resources and a growing tourism industry lead to water shortages in many coastal zones. Due to increasing demand, alternatives have to be found, e.g. desalination and long-distance water piping (equal to or further than 30 km), ecological sanitation, wastewater reuse or water demand management. This paper presents a cost comparison for two options to supply water of drinking water quality: Option 1 — Desalination with the reverse osmosis technology, or Option 2 — Long-distance water piping from the Nile, for the case of the tourist city of Sharm El Sheikh (Sharm) at the Red Sea in South Sinai, Egypt. Available water resources and current as well as future water demand figures for Sharm are presented. 91% of the current water demand stems from tourism; water is supplied mainly by privately owned RO desalination plants (86%). To analyze costs for Option 1, we compiled RO desalination plant costs (capital and O&amp;M) for 14 RO plants in Egypt and 7 elsewhere for comparison. Unit production cost (US$/m3) of water from small RO desalination plants in Egypt is in most cases lower than international trends for similar small capacity plants (250 to 5,000 m3/d), but unit O&amp;M costs are higher. For Option 2, we present cost data for four long-distance piping projects in Egypt which pump groundwater or treated Nile water to cities in South Sinai including Sharm. We found that unit capital costs for those pipelines which are longer than 140 km, are in fact above the cost of a possible RO desalination plant at any flow capacity. For unit production cost, desalination costs are lower than long-distance piping starting from pipelines with 300 km length or more and capacity ≥2000 m3/d. Empirical basic cost equations are produced to calculate unit capital cost (US$/m3/d) and unit production cost (US$/m3) for both options in dependence of capacity for Option 1, and capacity and pipe length for Option 2. This paper is part of a more comprehensive research project to develop a decision support system for integrated water resources management in tourism-dominated arid coastal regions.</t>
  </si>
  <si>
    <t>desalination, water delivery, cost comparison</t>
  </si>
  <si>
    <t>Lange</t>
  </si>
  <si>
    <t>Glenn-Marie Lange, Eric Mungatana, and Rashid Hassan</t>
  </si>
  <si>
    <t>Ecological Economics</t>
  </si>
  <si>
    <t>The framework for water accounting is applied to an international river basin, the Orange River Basin, which is shared among Botswana, Namibia, Lesotho and South Africa. Each of the riparian states faces water constraints and relies increasingly on shared international water resources. The countries have adopted the principle of an economic approach to water management, once basin human needs are met, and all but Lesotho have constructed national water accounts to assist in water management. The water accounts for the Orange River Basin bring an economic perspective to water management at the regional level. The accounts include supply and use tables, which are used to compare the contribution to water supply from each riparian state to the amount used. The water accounts are then linked to economic data for each country to calculate water use and productivity by industry and country. There are considerable disparities in water productivity among the countries, which should be taken into account in future decisions about water allocation, pricing and infrastructure development.</t>
  </si>
  <si>
    <t>economic water accounting; water scarcity</t>
  </si>
  <si>
    <t>Lange, Glenn-Marie</t>
  </si>
  <si>
    <t>Namibia is highly dependent on its natural resource base—mining, agriculture, fishing, and wildlife-based tourism. Natural resource accounts (NRA) have been constructed to improve resource management. As the driest sub-Saharan African country, subject to frequent droughts and with no perennial rivers within its borders, Namibia's rapidly increasing demand for water is being met in some instances by mining fossil groundwater and appropriation of surface water that may pose a threat to fragile ecosystems. This paper uses the NRA to examine water policy as an example of the kind of analytical perspective that NRA can provide to policy makers. It describes the use of water in the Namibian economy and compares user fees, costs of delivery, and the economic contribution of water in different sectors of the economy as a first step towards estimating the opportunity cost of water. An analysis of two of the largest and most heavily subsidized users of water—commercial crop irrigation and rural subsistence production—has important implications for agricultural policy and rural development strategy in Namibia. Sound water management requires better understanding of the opportunity cost of water and greater coordination of sectoral strategies, especially agriculture, energy, mining and trade. There is also a need for similar coordinated work to be carried out in other countries in Southern Africa, since water is a shared resource which transcends national boundaries in this region.</t>
  </si>
  <si>
    <t>natural resource accounting, water pricing</t>
  </si>
  <si>
    <t>Lansfod</t>
  </si>
  <si>
    <t>Lansford Jr, Node H.; Jones, Lonnie L.</t>
  </si>
  <si>
    <t>Historically, water allocation focused on quantities demanded by consumptive uses. As quantity demand grows, efficient allocation among consumptive and nonconsumptive uses becomes more critical. This hedonic approach provides information regarding recreational and aesthetic (RA) value for a central Texas lake. The model indicates several statistically significant RA characteristics of housing; proximity is the most important. Waterfront properties command a premium, but marginal RA price falls rapidly with increasing distance. Marginal RA values are estimated for selected water levels and are found to have a lower marginal price per acre-foot than many agricultural uses.</t>
  </si>
  <si>
    <t>Value of water for non-consumptive uses, real estate pricing, hedonic price theory</t>
  </si>
  <si>
    <t>Lazo</t>
  </si>
  <si>
    <t>Lazo, J.K.</t>
  </si>
  <si>
    <t>hydromet; mozambique; benefits estimation</t>
  </si>
  <si>
    <t>Mozambique</t>
  </si>
  <si>
    <t>cost benefits analysis; hydromet</t>
  </si>
  <si>
    <t>Lazo, J.K.; Morss, R.E.; Demuth, J.L.</t>
  </si>
  <si>
    <t>Le Bars</t>
  </si>
  <si>
    <t>Le Bars, M</t>
  </si>
  <si>
    <t>This paper presents a method based on a participatory approach involving a decision support system and a simulation game to improve discussion between actors and to facilitate the emergence of acceptable compromise solutions in water management. An example is provided of how the method can be applied using data from an irrigated perimeter in Tunisia. This is a good example of a conflict between dam managers, farmers and administration concerning water allocation. First, we present the global model with results from a number of scenarios. Then we present a simulation gaming developed to rapidly construct scenarios in collaboration with decision-makers.</t>
  </si>
  <si>
    <t>decision support systems; simulation games</t>
  </si>
  <si>
    <t>Lekakis</t>
  </si>
  <si>
    <t>Lekakis, JN</t>
  </si>
  <si>
    <t>Collaboration of countries with an aim to share fresh surface water resources promises to generate potential joint benefits. Unfortunately, existing agreements lack the perspective and capacity to produce any real action in efficient cross-border water allocation. When that problem is encountered by any two adjacent countries claiming riparian rights to the same watercourse, this paper suggests that a possible solution to be examined is a water market. This market requires the relevant countries to engage in a bargaining process as described in the theory of bilateral monopoly. The bargaining process should determine both the water quantity to be transferred and the price to be paid. However, there has to be a fair allocation of the joint benefits resulting from the transfer for a sustainable price solution. As an empirical illustration, the paper examines the case of river Nestos shared by Bulgaria and Greece in the southern Balkans. A net revenue function quadratic in water is specified and estimated using scarce data on three agricultural crops in Greece. Sensitivity analysis on the size and distribution of
the net benefits is also performed.</t>
  </si>
  <si>
    <t>international water markets; agriculture</t>
  </si>
  <si>
    <t>Bulgaria</t>
  </si>
  <si>
    <t>b. Problems of model realism</t>
  </si>
  <si>
    <t>Leviakangas</t>
  </si>
  <si>
    <t>Leviakangas, P.; Hautala, R.</t>
  </si>
  <si>
    <t>The benefits of meteorological information services have been widely studied, but a coherent view of the impacts of these services remains elusive. Meteorological information services must be seen primarily to have potential positive impacts on the functions of society: only in that light will their true worth emerge. This paper looks at the value of the services for society as a whole. In addition to their methodological contribution to the value assessment of meteorological services in general, the services of the Finnish Meteorological Institute represent an empirical case. Evidently the value of information is set to play an increasing role as societies grow increasingly information intensive. The results of the empirical case were explicit. The total value of benefits generated each year by the Institute’s services exceeded the annual budget of the Institute many times over.</t>
  </si>
  <si>
    <t>Leviakangas, P.; Hautala, R.; Rasanen, J.; Oorni, R.; Sonninen, S.; Hekkanen, M.; Ohlstrom, M.</t>
  </si>
  <si>
    <t>This research report looks into the benefits of hydrological and meteorological information services in Croatia. The benefits generated by the day-to-day services were investigated by beneficiary sector. Each sector was studied by different researchers. The methods used were multiple: literature reviews and statistics, expert interviews and workshops, and analytical, conceptual and qualitative model building and modeling of expected impacts. Assuming that the annual budget of DHMZ is about 8 million € per year, this study concludes that the services delivered by DHMZ pay themselves back by at least 3-fold each year. Taking into account all the excluded sectors, it is further concluded that the factual ratio is even higher. The results seem to be in line with other research results. By improving the services, especially their deliverance, substantial additional benefits can be generated, hence justifying the investments in the improvement of hydrological and meteorological services.</t>
  </si>
  <si>
    <t>Croatia</t>
  </si>
  <si>
    <t>Levite</t>
  </si>
  <si>
    <t>Levite, Sally, Cour</t>
  </si>
  <si>
    <t>Like many river basins in South Africa, water resources in the Olifants river basin are almost fully allocated. Respecting the so-called ‘‘reserve’’ (water flow reservation for basic human needs and the environment) imposed by the Water Law of 1998 adds a further dimension,if not difficulty,to water resources management in the basin, especially during the dry periods. Decision makers and local stakeholders (i.e. municipalities,water users’ associations,interest groups), who will soon be called upon to work together in a decentralized manner within Catchment Management Agencies (CMAs) and Catchment Management Committees (CMCs), must therefore be able to get a rapid and simple understanding of the water balances at different levels in the basin. This paper seeks to assess the pros and cons of using the Water Evaluation and Planning (WEAP) model for this purpose via its application to the Steelpoort sub-basin of the Olifants river. This model allows the simulation and analysis of various water allocation scenarios and, above all,scenarios of users’ behavior. Water demand management is one of the options discussed in more detail here. Simulations are proposed for diverse climatic situations from dry years to normal years and results are discussed. It is evident that the quality of data (in terms of availability and reliability) is very crucial and must be dealt with carefully and with good judgment. Secondly, credible hypotheses have to be made about water uses (losses,return flow) if the results are to be meaningfully used in support of decision-making. Within the limits of data availability,it appears that some water users are not able to meet all their requirements from the river,and that even the ecological reserve will not be fully met during certain years. But the adoption of water demand management procedures offers opportunities for remedying this situation during normal hydrological years. However, it appears that demand management alone will not suffice during dry years. Nevertheless,the ease of use of the model and its user-friendly interfaces make it particularly useful for discussions and dialogue on water resources management among stakeholders; it can also
be used to promote greater awareness and understanding of key issues and concerns among the public.</t>
  </si>
  <si>
    <t>WEAP model</t>
  </si>
  <si>
    <t>Li</t>
  </si>
  <si>
    <t>Xun-Gui, Li et al.</t>
  </si>
  <si>
    <t>Traditional analysis approaches to water resource carrying capacity cannot be directly applied to data-deficient regions where water resources have been exploited excessively. Gross domestic products (GDPs) also cannot be used directly as objective functions of regional benefits. New objective functions should be established by analysing limited available data and mining useful implied information. Based on the principle of water resource supply-demand balance, a new evaluation criterion of regional benefits is presented using the non-linear regression analysis approach. An analysis model of groundwater carrying capacity was then established and is solved with the Lagrange multiplier method. A case study of groundwater resource carrying capacity in 2010 and 2015 in the Yaoba Oasis irrigation district, Alxa Left Prefecture, Inner Mongolia Autonomous Region, China, was performed. Results demonstrate that the model has the ability of evaluating and determining the groundwater resource carrying capacity in this overloaded and data-scarce region. The carrying capacity level of groundwater in this irrigation district is rather low and the development potential is limited. In order to reduce the exploitation of groundwater resources and achieve the sustainable development of the oasis in future, a system of agricultural water-saving irrigation must be set up to reduce the irrigation quotas and the irrigation water requirement. The arable areas should be reduced and the living standards of local people should also be raised. The results obtained from these applications have proved that the analysis model presented in this study is a new and promising method which can be employed in data-scarce and overloaded regions.</t>
  </si>
  <si>
    <t>groundwater, allocation, carrying capacity</t>
  </si>
  <si>
    <t>Li, Liu, Zhao</t>
  </si>
  <si>
    <t>Clean-Soil Air Water</t>
  </si>
  <si>
    <t>The ﬁrst trans-provincial watershed eco-compensation pilot project has been implemented in Xin’anjiang River watershed, standing between China’s Anhui Province and Zhejiang Province. The project purpose is to solve the trans-boundary pollution issue, while ensuring sustainable use of water resources. Models have been proved to be effective tools for identifying major environmental objectives, especially in regard to the watershed management of agricultural non-point source pollution. The regional nutrient management (ReNuMa) model was employed to interpret the main environmental problem (nitrogen contamination) generated within Tunxi catchment, the headstream of Xin’anjiang River watershed. After collecting and processing the available data and parameters, ReNuMa simulated stream ﬂow, sediment yields and dissolved nitrogen loads on a monthly scale from 2000 to 2010 and thus estimated total nitrogen loads. Sensitivity and scenarios analysis were done to infer effective management options. The results showed that source apportionments of N loads emphasized the contribution proportion of each pollution source and characterized the temporal variations caused by natural and anthropogenic factors. Effective countermeasures were elicited by a series of scenarios analysis for water quality improvement. The application of the ReNuMa model showed usefulness to plan N management strategy for policy makers, which in turn helped reduce the N loads draining to the downstream, and gained mutual beneﬁts from the ongoing trans-provincial watershed eco-compensation pilot project.</t>
  </si>
  <si>
    <t>water pollution</t>
  </si>
  <si>
    <t>project evaluation</t>
  </si>
  <si>
    <t>Li, Shao, Sheng</t>
  </si>
  <si>
    <t>Agricultural drainage is one of the leading contributors to agricultural non-point source pollution in China. It is difficult to treat, in practice, due to its dispersed nature. In recent years, although agricultural drainage water has been reused in agricultural production, its poor quality has limited its potential utilization. To optimize its reusing, we designed and tested a treatment system for agriculturaldrained water compromising a vegetation buffer, slopes (plant filter), a water collection area, and a soil-retention wall in Hengxi town, Nanjing, Jiangsu Province, China. By exploiting the soil-vegetation buffer strips, nitrogen and phosphorus in the paddy field’s surface drainage are expected to be reduced dramatically. Test results suggest that after applying basal fertilizer, the removal rates of total nitrogen by the soil-vegetation buffer strips are 90.6 and 95.2% for controlled and conventional irrigation-drainage treatments respectively, as well as the removal rates of dissolved nitrogen are 92 and 90.7%. The removal rates of total
phosphorus are 94.2 and 92.9%, and for dissolved phosphorus, the rates are 94.4 and 95% respectively. These data indicate that drainage water from the paddy field that has been treated through the constructed system could reach the standard of National Class II with two irrigation-drainage methods, while for control treatments water quality can only reach Class V, which is severely contaminated. With this system, the reuse of agricultural water resources could be achieved, which will undoubtedly provide a great potential for agricultural water management in southern China, as well as achieving an excellent overall ecological benefits.</t>
  </si>
  <si>
    <t>agriculture, polution</t>
  </si>
  <si>
    <t>Liniger</t>
  </si>
  <si>
    <t>Liniger, Hanspeter; Gikonya, John; Kiteme, Boniface; Wiesman, Urs</t>
  </si>
  <si>
    <t>Water abstractions, increased demand, long-term monitoring, low flows, grassroots collaborative management</t>
  </si>
  <si>
    <t>Kenya</t>
  </si>
  <si>
    <t>C: Long-term monitoring for accurate statistical analysis of flows; ag demand; land-use change</t>
  </si>
  <si>
    <t>Love</t>
  </si>
  <si>
    <t>Love, D</t>
  </si>
  <si>
    <t>Alluvial aquifers present a possibility for conjunctive use with surface reservoirs for the storage of water in ephemeral sand rivers such as the Mzingwane River in the Limpopo Basin, Zimbabwe. The Lower Mzingwane valley is a semi-arid region with high water stress, where livelihoods have revolved around the large rivers for thousands of years. However, current water allocation favours the commercial user: of the 2600 ha irrigated in the 5960 km2 (596 000 ha) region, only 410 ha are for smallholder farmers. A water balance approach was used to model the surface water resources and groundwater resources to determine the potential for expanding irrigation and to explore water allocation options. Using a combination of field and laboratory investigations, remote sensing and existing data, the Lower Mzingwane valley was modelled successfully using the spreadsheet-based model WAFLEX, with a new module incorporated to compute the water balance of alluvial aquifer blocks.
Results showed that the Lower Mzingwane alluvial aquifers can store 38 × 106 m3 of water, most of that storage being beyond the reach of evaporation. Current water usage can be more than tripled: the catchment could supply water for currently-planned irrigation schemes (an additional 1250 ha), and the further irrigation of two strips of land along each bank of the Mzingwane River (an extra 3630 ha)—without construction of any new reservoirs. The system of irrigating strips of land along each bank of the Mzingwane River would be decentralized, farmer or family owned and operated and the benefits would have the potential to reach a much larger proportion of the population than is currently served. However, there could be substantial downstream impact, with around nearly one-third of inflows not being released to the Limpopo River.</t>
  </si>
  <si>
    <t>water balance modelling; alluvial aquifer</t>
  </si>
  <si>
    <t>Zimbabwe</t>
  </si>
  <si>
    <t>Luchette</t>
  </si>
  <si>
    <t>Luchette, Crawford</t>
  </si>
  <si>
    <t>Southeastern Geographer</t>
  </si>
  <si>
    <t>Water quality is a serious concern throughout eastern North Carolina due to development pressure, agricultural runoff, and animal operations. A local environmental organization was concerned that water quality monitoring in the Pamlico-Tar River basin is hampered due to a sparse network of sampling sites and inconsistent data collection. Consequently, a volunteer watershed monitoring project was initiated by Pamlico-Tar River Foundation (PTRF). University researchers partnered with the PTRF to assist by providing two GIS-based solutions: (1) guidance for the selection of water quality monitoring sites, and (2) distribution of water quality data to the public in mappable form via the Internet. A multi-criteria evaluation was performed that mapped and quantified a pollution potential index for all 167 local watersheds in the basin to guide site selection. An interactive Web mapping tool was designed using Manifold IMS software and deployed on university and commercial hosts. The online map service has been operational since 2005 and provides the general public valuable information regarding the health of local water resources. The results reported here demonstrate a collaborative partnership between university researchers and a grass roots environmental organization that can be characterized as a form of Public Participation GIS.</t>
  </si>
  <si>
    <t>water quality, public partcipation</t>
  </si>
  <si>
    <t>GIS Mapping</t>
  </si>
  <si>
    <t>Maddock</t>
  </si>
  <si>
    <t>Maddock, Thomas</t>
  </si>
  <si>
    <t xml:space="preserve">Groundwater simulation modeling, mathematical programing, and decision theory are combined to plan and manage an irrigated farm, subject to variation in economic factors such as pumping costs and crop prices, in hydrologic factors such as transmissivity and storage coefficient, and in physical factors such as the choice of a physical model of the groundwater system. Those factors that are most critical to planning and managing the farm are identified and analyzed. The results of the analysis are a decision on cropping and pumping patterns over a design period, a choice of a physical model of the groundwater system that meets the needs of the farm, a ranking of data by the worth to the farm (worth being related to the regret incurred by the farm when an undesirable decision is made), and a ranking of data by priority for further data collection activities. </t>
  </si>
  <si>
    <t>worth of data, agriculture, data collection</t>
  </si>
  <si>
    <t>Manley</t>
  </si>
  <si>
    <t>Manley, Kaminski, Rodrigue, Dewey, Schoenholtz, Gerard</t>
  </si>
  <si>
    <t>The ability of water resources to support aquatic life and human needs depends, in part, on reducing nonpoint source pollution amid contemporary agricultural practices. Winter retention of shallow water on rice and other agricultural fields is an accepted management practice for wildlife conservation; however, soil and water conservation benefits are not well documented. We evaluated the ability of four post-harvest ricefield treatment combinations (stubble-flooded, stubble-open, disked-flooded and disked-open) to abate nonpoint source exports into watersheds of the Mississippi Alluvial Valley. Total suspended solid exports were 1,121 kg ha super(-1) (1,000 lb ac super(-1)) from disked-open fields where rice stubble was disked after harvest and fields were allowed to drain, compared with 35 kg ha super(-1) (31 lb/ac) from stubble-flooded fields where stubble was left standing after harvest and fields captured rainfall from November 1 to March 1. Estimates of total suspended solid exports from ricefields based on Landsat imagery and USDA crop data are 0.43 and 0.40 Mg/km2-day in the Big Sunflower and L'Anguille watersheds, respectively. Estimated reductions in total suspended solid exports from ricefields into the Big Sunflower and L'Anguille watersheds range from 26% to 64% under hypothetical scenarios in which 65% to 100% of the rice production area is managed to capture winter rainfall. Winter ricefield management reduced nonpoint source export by decreasing concentrations of solids and nutrients in, and reducing runoff volume from, ricefields in the Mississippi Alluvial Valley.</t>
  </si>
  <si>
    <t>b,d</t>
  </si>
  <si>
    <t>Mantzafferi</t>
  </si>
  <si>
    <t>Mantzafferi, N.; Psilovikos, Ar.; Blanta, A.</t>
  </si>
  <si>
    <t>Lake Kasloria is a very fragile aquatic ecosystem, protected by several national and international conventions, situated in the Region of Western Macedonia, Greece. A monthly monitoring program has been operated by the Municipality of Kastoria during the past 5 years (2002-2007). The water quality parameters monitored are: water temperature (Tw), dissolved oxygen (DO), BOD, COD, pH, water conductivity (ECw), redox potential (RP), nitrate nitrogen (N03-N), nitrite nitrogen (N02-N), ammonium nitrogen (NH4-N) and orthophosphates-dissolved inorganic phosphorus (P04-P-DIP). This study focuses on the water quality parameters of Tw, DO, NH4-N, N03-N and P04-P. The sampling points are five, scattered in specific positions in the Lake (Sioutista, Xiropotamos, Mavriotissa, Northern Beach and Stavros-Southern Beach). A comparison took place between two spatial geographic deterministic simulation algorithms "IDW" and "RBF", using GIS. This resulted in the conclusion that the first algorithm is the most appropriate to formulate the equipotential curves of the selected water quality parameters. Data from two seasons (winter-frozen Lake and summer-high eutrophication level) and 2 years (2005 and 2006) are presented here so the compared periods are February 2005, July 2005, February 2006 and July 2006. The thematic maps obtained indicate the most probable sources of pollution in Lake Kastoria and present the geographic distribution of the water quality parameters using the "IDW" algorithm. The most significant drawback of monthly monitoring is the missing of the data influenced by extreme events. Therefore, the need for daily telemetric monitoring data is suggested, in order to prevent environmental hazards and confront pressures concerning on water quality status. Finally, management strategies or pollution reduction are proposed, in combination with systematic telemetric real time monitoring, in order to upgrade the natural environment of Lake Kastoria.</t>
  </si>
  <si>
    <t>Spatial water quality assessment, GIS, lake water quality monitoring</t>
  </si>
  <si>
    <t>Water quality monitoring</t>
  </si>
  <si>
    <t>F: Monthly resolution of data prevents investigating the influence of extreme events</t>
  </si>
  <si>
    <t>Data resolution</t>
  </si>
  <si>
    <t>McKinney</t>
  </si>
  <si>
    <t>McKinney, Daene C.; Maidment, David R.; Tanriverdi, Mustafa</t>
  </si>
  <si>
    <t>The feasibility of using an expert geographic information system (GIS) for long-term regional water resources planning is evaluated through a case study examining an existing regional water-supply system. This system is comprised of an expert system that embodies the logical rules and expertise of water-resources planning experts as well as a geographic information system that stores and analyzes spatially distributed data. Normal water-demand forecast sand water-supply data along with appropriate analysis routines are used in this new planning tool, which attempts to follow the logic of current methods and permit plans to be updated and alternatives to be analyzed more rapidly. An example application of the system is presented which analyzes the existing water supply system for the Corpus Christi, Tex., area. Given annual yields for the reservoirs, water-demand forecasts, and institutional requirements, the expert GIS calculates potential water-supply deficits or excesses in the region over a 50-year planning horizon, and suggests efficient and cost-effective alternatives for developing additional water supplies in the event that deficits occur.</t>
  </si>
  <si>
    <t>GIS, regional water resources planning</t>
  </si>
  <si>
    <t>Mechler</t>
  </si>
  <si>
    <t>Mechler, R.</t>
  </si>
  <si>
    <t>German Government Document</t>
  </si>
  <si>
    <t>Cited in WB document</t>
  </si>
  <si>
    <t>disaster prevention; flood; cost benefit</t>
  </si>
  <si>
    <t>Peru</t>
  </si>
  <si>
    <t>Indonesia</t>
  </si>
  <si>
    <t>a,b,d</t>
  </si>
  <si>
    <t>Medellin-Azuara</t>
  </si>
  <si>
    <t>Josué Medellín-Azuara</t>
  </si>
  <si>
    <t>This paper employs an economic-engineering optimization model to explore water supply options for environmental restoration of the Colorado River Delta, Mexico. Potential water sources include reductions in local agricultural and urban water use through water markets, wastewater reuse, and additional Colorado River flows from the United States. For these alternatives, the optimization model estimates operating and water scarcity costs, water scarcity volumes, and marginal economic costs of environmental flows and values of additional Colorado River flows from the United States over a range of required delta environmental flows. Economic values for agricultural and urban water uses were estimated by two ancillary models. The results provide insights into economically promising water supplies for restoration activities. Quantifying the trade-off between agricultural and urban economic valuation and environmental flows provides a framework for decision makers to quantify their valuation of environmental flows. The model also provides a framework for integrating additional knowledge of the system as information becomes available.</t>
  </si>
  <si>
    <t>economic evaluation, environmental flows, water scarcity</t>
  </si>
  <si>
    <t>Mekonnen</t>
  </si>
  <si>
    <t>Mekonnen, Mesfin M.; Hoekstra, Arjen Y.</t>
  </si>
  <si>
    <t>Ecological Indicators</t>
  </si>
  <si>
    <t>In the coming few decades, global freshwater demand will increase to meet the growing demand for food, fiber and biofuel crops. Raising water productivity in agriculture, that is reducing the water footprint (WF) per unit of production, will contribute to reducing the pressure on the limited global freshwater resources. This study establishes a set of global WF benchmark values for a large number of crops grown in the world. The study distinguishes between benchmarks for the green–blue WF (the sum of rain- and irrigation water consumption) and the grey WF (volume of polluted water). The reference period is 1996– 2005. We analyzed the spatial distribution of the green–blue and grey WFs of different crops as calculated at a spatial resolution of 5 by 50 with a dynamic water balance and crop yield model. Per crop, we ranked the WF values for all relevant grid cells from smallest to largest and plotted these values against the cumulative percentage of the corresponding production. The study shows that if we would reduce the green–blue WF of crop production everywhere in the world to the level of the best 25th percentile of current global production, global water saving in crop production would be 39% compared to the reference water consumption. With a reduction to the WF levels of the best 10th percentile of current global production, the water saving would be 52%. In the case that nitrogen-related grey WFs in crop production are reduced, worldwide, to the level of the best 25th percentile of current global production, water pollution is reduced by 54%. If grey WFs per ton of crop are further reduced to the level of the best 10th percentile of current production, water pollution is reduced by 79%. The benchmark values provide valuable information for formulating WF reduction targets in crop production. Further studies will be required to test the sensitivity of the benchmark values to the underlying model assumptions, to see whether regionalization of benchmarks is necessary and how certain WF benchmark levels relate to specific technology and agricultural practices.</t>
  </si>
  <si>
    <t>Global estimates of agricultural water demand, reducing agricultural water footprint</t>
  </si>
  <si>
    <t>Miller</t>
  </si>
  <si>
    <t>Miller, Ryan C.; Guertin, D.Phililip; Heilman, Philip</t>
  </si>
  <si>
    <t>Watershed management decision making is a complex process. Cooperation and communication among federal, state, and local stakeholders is required while balancing biophysical and socioeconomic concerns. The public is taking part in environmental decisions, and the need for technology transfer from public agencies to stakeholders is increasing. Information technology has had a profound influence on watershed management over the past decade. Advances in data acquisition through remote sensing, data utilization through geographic information systems (GIS), and data sharing through the Internet have provided watershed managers access to more information for management decisions. In the future, applications incorporating hydrologic simulation models, GIS, and decision support systems will be deployed through the Internet. In addition to challenges in making complex modeling technology available to diverse audiences, new information technology issues, such as interoperability, Internet access, and security, are introduced when GIS, simulation models, and decision support systems are integrated in an Internet environment. This paper presents a review of current use of information technology in watershed management decision making and a discussion of issues created when developing Internet based, integrated watershed management decision support systems. A prototype spatial decision support system (SDSS) for rangeland watershed management was developed using web services, which are components that communicate using text based messages, thus eliminating proprietary protocols. This new framework provides an extensible, accessible, and interoperable approach for SDSS.</t>
  </si>
  <si>
    <t>Information technology in watershed management, spatial decision support systems</t>
  </si>
  <si>
    <t>A, B, C, E: Interoperability of models and data, accessibility of DSS by stakeholders, security issues of Internet-based DSS's</t>
  </si>
  <si>
    <t>Molle</t>
  </si>
  <si>
    <t>Interventions on hydro/ecological systems by different categories of stakeholders characterised by different political, decision-making and discursive power, and varied access to resources, tend to generate costs, benefits and risks that are distributed unevenly across spatial and temporal scales and across social groups. This is due to the interconnectedness of users through the hydrologic cycle entailed by their dependence upon the same resource. As pressure over resources increases and basins ‘close’, this interdependence becomes more critical, increasing the frequency and seriousness of water shortages and conflicts. A political ecology approach seeks to identify and understand the mechanisms that underpin the transformations of aquatic socio-environmental systems. Basin interconnectedness, with its hydrological, ecological and social dimensions, and three instances of the concept of scale are shown to be relevant to the understanding of these transformations. The paper analyses the case of the Chao Phraya river basin, in Thailand, and shows how land and water resources have been appropriated and identifies the different interest groups and their related discourses and power; it examines how they have adapted to socio-environmental changes, and highlights how risks, costs and benefits have been distributed.</t>
  </si>
  <si>
    <t>political ecology</t>
  </si>
  <si>
    <t>Thailand</t>
  </si>
  <si>
    <t>Moore</t>
  </si>
  <si>
    <t>Moore, T.E.</t>
  </si>
  <si>
    <t>In the past decade hydrogeologists have emphasized the development of computer-based mathematical models to aid in the understanding of flow, the transport of solutes,
 transport of heat, and deformation in the ground-water system. These models have been used to provide information and predictions for water managers. Too frequently, ground-water was
 neglected in water resource planning because managers believed that it could not be adequately evaluated in terms of availability, quality, and effect of development on surface-
 water supplies. Now, however, with newly developed digital ground-water models, effects of development can be predicted. Such models have been used to predict hydrology and quality
 changes under different stresses. These models have grown in complexity over the last ten years from simple one-layer flow models to three-dimensional simulations of ground-water
 flow, which may include solute transport, heat transport, effects of land subsidence, and encroachment of saltwater. Case histories illustrate how predictive ground-water models have
 provided the information needed for the sound planning and management of water resources in the USA.</t>
  </si>
  <si>
    <t>groundwater modeling, planning</t>
  </si>
  <si>
    <t>Mortazavi</t>
  </si>
  <si>
    <t>Mortazavi, Mohammad; Kuczera, George; Cui, Lijie</t>
  </si>
  <si>
    <t xml:space="preserve">The issue of drought security is of paramount importance for cities located in regions subject to severe prolonged droughts. The prospect of ‘‘running out of water’’ for an extended period would threaten the very existence of the city. Managing drought security for an urban water supply is a complex task involving trade-offs between conflicting objectives. In this paper a multiobjective optimization approach for urban water resource planning and operation is developed to overcome practically significant shortcomings identified in previous work. A case study based on the headworks system for Sydney (Australia) demonstrates the approach and highlights the potentially serious shortcomings of Pareto optimal solutions conditioned on short climate records, incomplete decision spaces, and constraints to which system response is sensitive. Where high levels of drought security are required, optimal solutions conditioned on short climate records are flawed. Our approach addresses drought security explicitly by identifying approximate optimal solutions in which the system does not ‘‘run dry’’ in severe droughts with expected return periods up to a nominated (typically large) value. In addition, it is shown that failure to optimize the full mix of interacting operational and infrastructure decisions and to explore the trade-offs associated with sensitive constraints can lead to significantly more costly solutions. </t>
  </si>
  <si>
    <t>(Article identified but source not cited by class group 2)</t>
  </si>
  <si>
    <t>Drought preparedness, urban water supply management, multiobjective optimization</t>
  </si>
  <si>
    <t>B: Replication of climate stochasticity in the model</t>
  </si>
  <si>
    <t>Mvungi</t>
  </si>
  <si>
    <t>Mvungi, A</t>
  </si>
  <si>
    <t>Most of the Mwanga district is classified as semi-arid with a rainfall range of 300 and 600 mm. Rainfall patterns in the district are unpredictable and are subject to great fluctuations. Like other semi-arid areas, the district is characterized with land degradation, unreliable rainfall, repeated water shortage, periodic famine, overgrazing, dry land cultivation in the marginal areas and heavy competition for limited biomass between farmers and cattle. Vulnerability here is high due to unreliability of weather. The people of Mwanga are dependent on agriculture for their livelihood. However agriculture is difficult in the area due to inadequate rainfall. For a very long time the people have been dependent on irrigation agriculture to ensure food security. Of late the traditional irrigation system is on the decline threatening food security in the area. This paper examines the state and status of the irrigation canal system in Mwanga district with the view of recommending ways in which it can be improved. The study used participatory, survey and in-depth interviews to obtain both quantitative and qualitative data. The major findings are that social, political, environmental and demographic bases that supported the traditional irrigation system have changed drastically. As a corollary to this, the cultural and religious belief systems that supported and guided the traditional canal system management have been replaced by mistrust and corruption in water allocation. In addition the ownership and management system of the water resources that was vested in the initiator clans has changed and now water user groups own the canals/furrows but they do not own the water sources. This has rendered the control of the water sources difficult if not impossible. Currently the system is faced by a number of problems including shortage of water and poor management as demand for water increases and this has led to serious conflicts among and between crop producers and pastoralists over water use. Water users and leaders are also not knowledgeable of the policy guiding water use, ownership and management implying their non-involvement in the policy formulation process. The paper concludes that the traditional irrigation system in Mwanga district that has cushioned people from food insecurity for a long time is under serious threat and something urgently needs to be done. The paper recommends modernizing the irrigation infrastructure, instituting a system of governance that takes on board the interests of all the stakeholders, involving local people and their leaders in the policy formulation process not as an “excess luggage” but as an organic part of the process. The recommendations can only be effected as an organic part of the holistic approach to eradicate poverty.</t>
  </si>
  <si>
    <t xml:space="preserve">traditional irrigation, governance, food security </t>
  </si>
  <si>
    <t>Mwakalila</t>
  </si>
  <si>
    <t>This paper assesses water availability in the Great Ruaha basin of Tanzania and reviews current water uses and demands in the basin. The paper is a complement to an on-going research project on development of water resources management guidelines that will help optimize agricultural production in the Usangu plains and energy production of the whole power system, inclusive of Mtera and Kidatu hydropower plants.
The historic and new data on water availability, use and demands were collected and subjected to rigorous analysis. The key finding indicates that water abstracted from rivers for irrigation is 56% of wet season flow, 93% of dry season flow, and 64% overall. However, there are significant differences between irrigation water requirements and current abstraction rates; some, but not all, of these differences are accounted for by return flows. The indications are that more water is being abstracted than required for crop production. There is little evidence of significant changes in rainfall or in river flows into Usangu plain. However, there is clear evidence that water entering Usangu plain is being diverted in large amounts into irrigation schemes. The effect of irrigation is, however, complicated and varies both seasonally and annually.</t>
  </si>
  <si>
    <t>irrigation, water rights, analysis</t>
  </si>
  <si>
    <t>National Hydrologic Warning Council</t>
  </si>
  <si>
    <t>stream gauges; flood warning system; USGS; economic evaluation</t>
  </si>
  <si>
    <t>National Research Council</t>
  </si>
  <si>
    <t>program evaluation</t>
  </si>
  <si>
    <t>a,b,c,d,e</t>
  </si>
  <si>
    <t>Nauges</t>
  </si>
  <si>
    <t>Nauges, Celine; Wittington, Dale</t>
  </si>
  <si>
    <t>The World Bank Research Observer</t>
  </si>
  <si>
    <t xml:space="preserve">A better understanding of household water use in developing countries is necessary to manage and expand water systems more effectively. Several meta-analyzes have exam- ined the determinants of household water demand in industrialized countries, but little effort has been made to synthesize the growing body of literature evaluating household water demand in developing countries. This article reviews what is known and what is missing from that literature thus far. Analysis of demand for water in developing countries is complicated by abundant evidence that, contrary to what is observed in most developed countries, households in developing countries have access to, and may use more than one of several types of, water sources. The authors describe the different modeling strategies that researchers have adopted to estimate water demand in developing countries and discuss issues related to data collection. The findings from the literature on the main determinants of water demand in these countries suggest that, despite heterogeneity in the places and time periods studied, most estimates of own-price elas- ticity of water from private connections are in the range from - 0.3 to -0.6, close to what is usually reported for industrialized countries. The empirical findings on decisions relating to household water sources are much less robust and should be a high priority for future resear </t>
  </si>
  <si>
    <t>Residential water demand in developing countries, meta analysis</t>
  </si>
  <si>
    <t>A, B, C, F: Multiple sources of water for dufferent purposes under different conditions make traditional estimation techniques difficult to apply</t>
  </si>
  <si>
    <t>Difficulty of parameter estimation using known methods</t>
  </si>
  <si>
    <t>Nazer</t>
  </si>
  <si>
    <t>Nazer, Siebel, Van Der Zaag, Mimi, Gijzen</t>
  </si>
  <si>
    <t>Water in the West Bank of Palestine is a key issue due to its limited availability. Water is used from own sources for domestic, industrial, and agricultural purposes. Moreover, water is consumed in its virtual form through consumption of imported goods, such as crops and livestock, the production of which used water in the country of production. In addition, wastewater in many parts of the West Bank is disposed off without treatment into the wadis, deteriorating the quality of the water resources in the area and, therefore, further reducing the quantity of good quality water available. This paper calculates the water footprint for the West Bank. The consumption component of the water footprint of the West Bank was found to be 2,791 million m3/year. Approximately 52% of this is virtual water consumed through imported goods. The West Bank per capita consumption component of the water footprint was found to be 1,116 m3/cap/year, while the global average is 1,243 m3/cap/year. Out of this number 50 m3/cap/year was withdrawn from water resources available in the area. Only 16 m3/cap/year (1.4%) was used for domestic purposes. This number is extremely low and only 28% of the global average and 21% of the Israeli domestic water use. The contamination component of the water footprint was not quantified but was believed to be many times larger than the consumption component. According to the official definition of water scarcity, the West Bank is suffering from a severe water scarcity. Therefore, there is a need for a completely new approach towards water management in the West Bank, whereby return flows are viewed as a resource and that is geared towards a conservation oriented approach of “use, treat, and reuse.”</t>
  </si>
  <si>
    <t>Water footprint</t>
  </si>
  <si>
    <t>Water accounting</t>
  </si>
  <si>
    <t>Neuman</t>
  </si>
  <si>
    <t>Neuman, Xue, Ye, Lu</t>
  </si>
  <si>
    <t>Advances in Water Resources</t>
  </si>
  <si>
    <t>The rational management of water resource systems requires an understanding of their response to existing and planned schemes of exploitation, pollution prevention and/or remediation. Such understanding requires the collection of data to help characterize the system and monitor its response to existing and future stresses. It also requires incorporating such data in models of system makeup, water flow and contaminant transport. As the collection of subsurface characterization and monitoring data is costly, it is imperative that the design of corresponding data collection schemes be cost-effective, i.e., that the expected benefit of new information exceed its cost. A major benefit of new data is its potential to help improve one’s understanding of the system, in large part through a reduction in model predictive uncertainty and corresponding risk of failure. Traditionally, value-of-information or data-worth analyses have relied on a single conceptual-mathematical model of site hydrology with prescribed parameters. Yet there is a growing recognition that ignoring model and parameter uncertainties render model predictions prone to statistical bias and underestimation of uncertainty. This has led to a recent emphasis on conducting hydrologic analyses and rendering corresponding predictions by means of multiple models. We describe a corresponding approach to data-worth analyses within a Bayesian model averaging (BMA) framework. We focus on a maximum likelihood version (MLBMA) of BMA which (a) is compatible with both deterministic and stochastic models, (b) admits but does not require prior information about the parameters, (c) is consistent with modern statistical methods of hydrologic model calibration, (d) allows approximating lead predictive moments of any model by linearization, and (e) updates model posterior probabilities as well as parameter estimates on the basis of potential new data both before and after such data become actually available. We describe both the BMA and MLBMA versions theoretically and implement MLBMA computationally on a synthetic example with and without linearization.</t>
  </si>
  <si>
    <t>statistics, modelling</t>
  </si>
  <si>
    <t>Nurmi</t>
  </si>
  <si>
    <t>Nurmi, V.; Perrels, A.; Nurmi, P.</t>
  </si>
  <si>
    <t>O'Brien</t>
  </si>
  <si>
    <t>O'Brien, Douglas, Schaaf</t>
  </si>
  <si>
    <t>Human water use can place considerable stress on hydrologic systems. Humans directly affect the water cycle through water withdrawals and return flows. Aside from climate change, humans indirectly impact hydrologic systems through dam building, land use change, and urbanization. Given the increasing incidence of water overdraft and water scarcity globally, there is a growing need to understand and quantify these effects so that appropriate water management and policy decisions can be made both in the United States and abroad. Massachusetts, in the northeastern United States, is located in a “water-rich” region, and yet issues of water overdraft and exceptional low flows have been documented throughout the state. This study demonstrates the application of water use regimes for characterizing the water balance in two suburbanized basins in eastern Massachusetts: The Charles River watershed (CRW) and the Ipswich River watershed (IRW). Water use regimes categorize river basins based on the magnitude of human water withdrawals and return flows relative to streamflow. Water use regimes for the upper/middle portions of the CRW and the IRW were examined at annual and subannual timescales for the period 2000–2004, which was the only time during which detailed water use data were available. Although the water use regimes of these watersheds displayed only minor alterations on an average annual scale, increased regime indicator values were noticeable at the annual scale of a low-flow (drought) year. At the subannual scale, water use intensity was low in high-flow months (e.g., April), but increased by more than an order of magnitude during low-flow months (e.g., August). A shift in water regime, from natural flow–dominated toward withdrawal-dominated, was observed at the average monthly timescale and during the low-flow months of a single low-flow year. Despite the fact that the CRW and IRW are similar in their suburban characteristics and experience a similar climate, the two displayed different water use characteristics and variability in regime change. Therefore, water use characteristics and subannual variability in water regime shifts should be emphasized when examining the relationship between water use and water resource availability.</t>
  </si>
  <si>
    <t>suburban watersheds</t>
  </si>
  <si>
    <t xml:space="preserve">Paisley </t>
  </si>
  <si>
    <t>Paisley, Henshaw</t>
  </si>
  <si>
    <t>In governing transboundary waters it is critical to establish and maintain exchange agreements and networks for data and information sharing among stakeholder basin states and institutions. This practice maximizes securitization by building trust, which translates to unified and adaptive governance of transboundary waters. Data and information sharing is considered a precondition for data integration, joint modeling, and common monitoring protocols and is also widely seen as a basis or starting point for more comprehensive cooperation regarding shared resources. Absent such sharing and exchange, it becomes extremely difficult for basin states and institutions to manage water uses, formulate basin-wide policies, and take steps to minimize floods, droughts, and pollution. This Article presents case studies on data and information sharing and exchange practices in twenty-four trans-boundary waters situations. In attempting to find an idealized approach to this aspect of good governance of trans-boundary waters, the authors conclude with thoughts on the possible scope and content of a functional data and infor-mation sharing agreement.</t>
  </si>
  <si>
    <t>law review</t>
  </si>
  <si>
    <t>Parker</t>
  </si>
  <si>
    <t>Parker, D.J.; Tunstall, S.M.; McCarthy, S.</t>
  </si>
  <si>
    <t>Environmental Hazards</t>
  </si>
  <si>
    <t>The flood defence agency in England and Wales has been pursuing a programme of flood warning system enhancement, engaging householders at risk in improving their warning responses. The immediate aim of this paper is to test and revise a model of economic benefits of warnings, but the survey data also generate insights into the constraints acting upon flood warning responses. Damage saving is less than previously anticipated: warning reliability and householder availability problems limit savings. Warnings are less likely to be received by those in lower social grades, and flood warning lead time is a factor in avoiding damage. The survey data indicate thecomplexities involved in improving flood warning response, and provide policy pointers.</t>
  </si>
  <si>
    <t>England</t>
  </si>
  <si>
    <t>Parparov</t>
  </si>
  <si>
    <t>Parparov, A.</t>
  </si>
  <si>
    <t>We outlined a methodological framework for sustainable water resource management comprising of ecological monitoring, quantified water quality and an ecosystem model. We tested the proposed framework on the subtropical Lake Kinneret (Israel), a major national water resource. Methodologically, this study linked the economic activities in Lake Kinneret and its watershed (i.e. nutrient loads and water supply regimes) with lake water quality, sustaining of which was considered as the management objective. Based on analysis of the monitoring data and model scenario simulations we established quantitative relationships between changes to lake water level and nutrient loading and water quality. We assessed a set of ranges of nutrient loads from the watershed and water levels that will allow conservation of the lake water quality within pre-defined limits thereby defining limits for a sustainable management policy for the lake water resources. The defined sustainable management policy is in good
correspondence with the loads and water level permissible ranges estimated from the ecological monitoring of the lake.</t>
  </si>
  <si>
    <t>water quality quantification, ecological modeling</t>
  </si>
  <si>
    <t>Patino-Gomez</t>
  </si>
  <si>
    <t>Patino-Gomez, C.</t>
  </si>
  <si>
    <t xml:space="preserve">The development of relational databases from which simulation models can access data needed to describe the systems being modeled is fundamental to integrated river basin management, especially in shared, transboundary basins. Creating a geographically referenced database, a geodatabase, for the Rio Grande/Rio Bravo Basin represents the first major attempt to establish a more complete understanding of the basin as a whole, using both Mexican and United States geospatial and temporal water resources data. From the geodatabase, it is possible to obtain information about climatology, water availability, water uses, hydraulic infrastructure, and watershed properties in the basin. These data can be used in simulation models to calculate the state of basin water availability under different climatic and development scenarios and management plans in the future. This geodatabase is intended to be a tool to assist in sharing data to enhance binational cooperation between Mexico and the United States concerning water in this basin, providing accurate and reliable data necessary for analysis and resolution of water resources issues.
</t>
  </si>
  <si>
    <t>GIS, databases, data sharing</t>
  </si>
  <si>
    <t>Mexico</t>
  </si>
  <si>
    <t>Perera</t>
  </si>
  <si>
    <t>Perera, B J C; James, B; Kularathna, M D U</t>
  </si>
  <si>
    <t>REALM (REsource ALlocation Model) is a generalised computer simulation package that models harvesting and bulk distribution of water resources within a water supply system. It is a modeling tool, which can be applied to develop specific water allocation models. Like other water resource simulation software tools, REALM uses mass-balance accounting at nodes, while the movement of water within carriers is subject to capacity constraints. It uses a fast network linear programming algorithm to optimise the water allocation within the network during each simulation time step, in accordance with user-defined operating rules. This paper describes the main features of REALM and provides potential users with an appreciation of its capabilities. In particular, it describes two case studies covering major urban and rural water supply systems. These case studies illustrate REALM's capabilities in the use of stochastically generated data in water supply planning and management, modelling of environmental flows, and assessing security of supply issues.</t>
  </si>
  <si>
    <t xml:space="preserve">harvesting and bulk distribution model; rural/urban water supply </t>
  </si>
  <si>
    <t>Perrels</t>
  </si>
  <si>
    <t>Perrels, A.; Frei, Th.; Espejo, F.; Jamin, L.; Thomalla, A.</t>
  </si>
  <si>
    <t>There is a rising interest around the world for a better understanding of the economic and social value added of weather services. National hydro-meteorological services and international cooperative bodies in meteorology have ever more to justify their use of public budgets. Furthermore, the development of hydrological and meteorological services is to a large extent steered by expectations regarding the eventual benefits of the envisaged new developments. This article provides a compact overview of the impediments for uptake of socio-economic benefit (SEB) studies, methods and results of SEB studies to date. It also discusses some pitfalls and crucial steps to enhance a broader uptake of SEB studies.</t>
  </si>
  <si>
    <t>Perrels, A.; Nurmi, V.; Nurmi, P.</t>
  </si>
  <si>
    <t>The so-called Cost-Loss approach for the assessment of the economic benefits of weather forecasts is less suitable for assessing the benefits for user groups among which uncertainty about the uptake and utilization of the information is significant. Most road users can be counted to these groups. Assessment of the benefits of (improvements in) weather services for road users faces several attribution problems which may entail both over- and underestimation of these benefits. In FMI an approach has been developed which aims to account for these uncertainties by means of decomposition of the information flow ranging from forecast generation to benefit realization, i.e. so-called weather service chain analysis (WCSA). This approach can be used both in a quantitative and in a qualitative fashion. The qualitative version is meant to support information management and to identify improvement options in each section of the weather service chain. In the quantitative version the product sum of ratings per step (compared to the maximum score) is established. The quantitative version helps to identify those segments of the chain for which improvements will have the highest social-economic pay-off. It also helps to identify actions that raise the leverage of investments in weather forecast improvement.
The WSCA method can be embedded in the economic modelling of particular sectors, such as (road) transport. WSCA also incites to develop regular surveying of user groups and weather service use. The paper will discuss the principles of the method and its links to economic models, as well as show a few applications for road transport.</t>
  </si>
  <si>
    <t>hydromet; economic evaluation; cost-loss analysis</t>
  </si>
  <si>
    <t>Perrels, A.</t>
  </si>
  <si>
    <t>The establishment of an up-to-date meteorological observation network and the provision of regional weather forecast services on the basis of that network provides benefits for day-to-day activities, for preparing for weather related natural hazards, and for planned adaptation to climate change. In the summary table below most specified benefits relate to reducing losses in day-to-day activities in various sectors. In addition some indication for significance of early warning could be given. Benefits of enhanced climate information services are not included.</t>
  </si>
  <si>
    <t>Pouget</t>
  </si>
  <si>
    <t>Pouget, Laurent; Escaler, Isabel; Guiu, Roger; McEnnis, Suzy; Versini, Pierre-Antoine</t>
  </si>
  <si>
    <t>In recent years, water resources management has been facing new challenges due to increasing changes and their associated uncertainties, such as changes in climate, water demand or land use, which can be grouped under the term Global Change. The Water Change project (LIFE+ funding) developed a methodology and a tool to assess the Global Change impacts on water resources, thus helping river basin agencies and water companies in their long term planning and in the definition of adaptation measures. The main result of the project was the creation of a step-by-step methodology to assess Global Change impacts and define strategies of adaptation. This methodology was tested in the Llobregat river basin (Spain) with the objective of being applicable to any water system. It includes several steps such as setting-up the problem with a DPSIR framework, developing Global Change scenarios, running river basin models and performing a cost–benefit analysis to define optimal strategies of adaptation. This methodology was supported by the creation of a flexible modelling system, which can link a wide range of models, such as hydrological, water quality, and water management models. The tool allows users to inte- grate their own models to the system, which can then exchange information among them automatically. This enables to simulate the interactions among multiple components of the water cycle, and run quickly a large number of Global Change scenarios. The outcomes of this project make possible to define and test different sets of adaptation measures for the basin that can be further evaluated through cost–benefit analysis. The integration of the results contributes to an efficient decision-making on how to adapt to Global Change impacts.</t>
  </si>
  <si>
    <t>Modeling of climate change and impact on global water resources, basin modeling, cost-benefit analysis</t>
  </si>
  <si>
    <t>Hydrometeorologic model</t>
  </si>
  <si>
    <t>PriceWaterhouseCooper</t>
  </si>
  <si>
    <t>Pulido-Velazquez</t>
  </si>
  <si>
    <t>Manuel Pulido-Velazquez, Joaquin Andreu, Andres Sahuquillo, and David Pulido-Velazquez</t>
  </si>
  <si>
    <t>Combined hydro-economic models of river basins are fundamental tools for assessing management and infrastructure strategies to improve the economic efficiency of water use in a context of competition over scarce water resources. Integrated hydro-economic models have to be capable to properly reproduce the physical behavior of the system, with a realistic representation of the different surface and groundwater resources, including their interaction, and the spatial and temporal variability of resource availability. On the other hand, such models must incorporate the value of water for different urban, agricultural and industrial uses and users. Economic values for water use are defined according to the marginal residual value of water for production (for agricultural and industrial uses) or the aggregated willingness-to-pay (WTP) for urban supply and other final water uses. In this paper, we present a systematic approach to estimate the marginal economic value of surface and groundwater resources at different locations within a complex water resources system. Based on a holistic conjunctive optimization model applied to the Adra river system in Spain we asses the total and marginal opportunity costs of capacity and operation constraints, including the opportunity cost of imposing environmental constraints on water use as foreseen in future Spanish water policy following the implementation of the European Water Framework Directive. The resulting opportunity costs provide important information to water managers about economic inefficiencies of current water allocation policy or infrastructure design, and about the resource opportunity costs to be considered in the design of efficient pricing policies in regions with water scarcity issues.</t>
  </si>
  <si>
    <t>surface/groundwater interaction, river basin modelling</t>
  </si>
  <si>
    <t>Qadir</t>
  </si>
  <si>
    <t>Qadir, Mansoor; Noble, Andrew D.; Qureshi, AsadS.; Gupta, Raj K.; Yuldashev, Tulkun; Karimov, Akmal</t>
  </si>
  <si>
    <t>Expansion of irrigated agriculture in the Aral Sea Basin in the second half of the twentieth century led to the conversion of vast tracks of virgin land into productive agricultural systems resulting in significant increases in employment opportunities and income generation. The positive effects of the development of irrigated agriculture were replete with serious environmental implications. Excessive use of irrigation water coupled with inadequate drainage systems has caused large-scale land degradation and water quality deterioration in downstream parts of the basin, which is fed by two main rivers, the Amu-Darya and Syr-Darya. Recent estimates suggest that more than 50% of irrigated soils are salt-affected and/or waterlogged in Central Asia. Considering the availability of natural and human resources in the Aral Sea Basin as well as the recent research addressing soil and water management, there is cause for cautious optimism. Research-based interventions that have shown significant promise in addressing this impasse include: (1) rehabilitation of abandoned salt-affected lands through halophytic plant species; (2) introduction of 35-day-old early maturing rice varieties to withstand ambient soil and irrigation water salinity; (3) productivity enhancement of high-magnesium soils and water resources through calcium-based soil amendments; (4) use of certain tree species as biological pumps to lower elevated groundwater levels in waterlogged areas; (5) optimal use of fertilizers, particularly those supplying nitrogen, to mitigate the adverse effects of soil and irrigation water salinity; (6) mulching of furrows under saline conditions to reduce evaporation and salinity buildup in the root zone; and (7) establishment of multipurpose tree and shrub species for biomass and renewable energy production. Because of water withdrawals for agriculture from two main transboundary rivers in the Aral Sea Basin, there would be a need for policy level interventions conducive for enhancing interstate cooperation to transform salt-affected soil and saline water resources from an environmental and productivity constraint into an economic asset.</t>
  </si>
  <si>
    <t>Soil salinity; irrigation practices; agricultural water quality</t>
  </si>
  <si>
    <t>D, E, F</t>
  </si>
  <si>
    <t>Communication of information for community-based management</t>
  </si>
  <si>
    <t>Qaiser</t>
  </si>
  <si>
    <t>Qaiser, Ahmad, Johnson, Batista</t>
  </si>
  <si>
    <t>In this research, the impact of several water conservation policies and return flow credits on the fate of water used outdoors in an arid region is evaluated using system dynamics modeling approach. Return flow credits is a strategy where flow credits are obtained for treated wastewater returned to a water body, allowing for the withdrawal of additional water equal to the amount returned as treated wastewater. In the return credit strategy, treated wastewater becomes a resource. This strategy creates a conundrum in which conservation may lead to an apparent decrease in water supply because less wastewater is generated and returned to water body. The water system of the arid Las Vegas Valley in Nevada, USA is used as basis for the dynamic model. The model explores various conservation scenarios to attain the daily per capita demand target of 752 l by 2035: (i) status quo situation where conservation is not implemented, (ii) conserving water only on the outdoor side, (iii) conserving water 67% outdoor and 33% indoor, (iv) conserving equal water both in the indoor and outdoor use (v) conserving water only on the indoor side. The model is validated on data from 1993 to 2008 and future simulations are carried out up to 2035. The results show that a substantial portion of the water used outdoor either evapotranspires (ET) or infiltrates to shallow groundwater (SGW). Sensitivity analysis indicated that seepage to groundwater is more susceptible to ET compared to any other variable. The all outdoor conservation scenario resulted in the highest return flow credits and the least ET and SGW. A major contribution of this paper is in addressing the water management issues that arise when wastewater is considered as a resource and developing appropriate conservation policies in this backdrop. The results obtained can be a guide in developing outdoor water conservation policies in arid regions.</t>
  </si>
  <si>
    <t>hydrologic model</t>
  </si>
  <si>
    <t>Rauf</t>
  </si>
  <si>
    <t>Rauf Tamkinat and M. Wasif Siddiqi</t>
  </si>
  <si>
    <t>Pakistan Development Review</t>
  </si>
  <si>
    <t>The Water and Sewerage Agency (WASA) of Lahore is facing soaring demand and rising costs. But while massive investments are made to augment supply, tariffs remain low and are not adjusted in line with growing expenses. This has resulted not only in heavy and increasingly unsustainable reliance on loans and subsidies, but also in consumers undervaluing the resource, resulting in its inefficient utilisation. In this scenario, water tariffs badly need to be reformed. This study explores the potential of a pricing policy to regulate residential water demand in order to achieve the objectives of cost recovery, efficient water use, and equitable allocation of water resources. To this end, a demand function is estimated using household level data about water consumption and socio-economic characteristics of 156 households supplied by WASA, Lahore, for the period 2004-2006. Under block-rate tariffs the price variable is endogenously determined and a system of simultaneous equations emerges, solved here using two-stage least squares method. The estimated model explains 57 percent variation in water demand. The study finds water demand to be inelastic to price and, considering WASA's exceedingly low tariffs, recommends up to 50 percent increase in the current tariff structure. Further computations show that a 50 percent increase will not endanger lifeline water supply. However, tariff increases may not be felt uniformly across all income groups, and absence of income data remains a limitation of this study. The study also recommends linking the non-volumetric part of tariffs to wealth-determined variables, such as property value and income.</t>
  </si>
  <si>
    <t>water demand, price setting</t>
  </si>
  <si>
    <t>Raussen</t>
  </si>
  <si>
    <t>Raussen, Thomas; Ebong, Geoffrey; Musiime, Jimmy</t>
  </si>
  <si>
    <t xml:space="preserve">Scaling up agroforestry adoption requires technical innovations that are adapted to the environment, demand driven, require low capital and labour inputs, and provide tangible benefits in a short time. The basic inputs, usually information and germplasm, need to be available. To reach out to millions of rural poor who require the products and services of agroforestry innovations, the scaling-up process has to be cost- and time efficient. The common project mode of scaling up is often too slow and expensive, and natural resource management issues need addressing on a large scale. Experiences from south-western Uganda suggest that local governments and organisations can be encouraged to initiate cost-effective, large-scale adoption. The recent decentralisation process in Uganda makes it feasible for farmer organisations to do this, while research and development organisations concentrate on their comparative advantages, which lie in developing innovations and monitoring. </t>
  </si>
  <si>
    <t>Agroforestry and watershed management, community-based environmental management</t>
  </si>
  <si>
    <t>Uganda</t>
  </si>
  <si>
    <t>E: Communication of relevant knowledge about best practices</t>
  </si>
  <si>
    <t>Re</t>
  </si>
  <si>
    <t>Re, Sacchi, Mas-Pia, Mencio, El Amrani</t>
  </si>
  <si>
    <t>Groundwater pollution from anthropogenic sources is a serious concern affecting several coastal aquifers worldwide. Increasing groundwater exploitation, coupled with point and non-point pollution sources, are the main anthropogenic impacts on coastal environments and are responsible for severe health and food security issues. Adequate management strategies to protect groundwater from contamination and overexploitation are of paramount importance, especially in arid prone regions, where coastal aquifers often represent the main freshwater resource to sustain human needs.
The Bou-Areg Aquifer (Morocco) is a perfect example of a coastal aquifer constantly exposed to all the negative externalities associated with groundwater use for agricultural purposes, which lead to a general increase in aquifer salinization. In this study data on 61 water samples, collected in June and November 2010, were used to: (i) track groundwater composition changes related to the use of irrigation water from different sources, (ii) highlight seasonal variations to assess aquifer vulnerability, and (iii) present a reproducible example of multi-tracer approach for groundwater management in rural coastal areas.
Hydrogeochemical results show that Bou-Areg groundwater is characterized by – high salinity, associated with a remarkable increase in bicarbonate content in the crop growing season, due to more intense biological activity in irrigated soils. The coupled multi-tracer and statistical analysis confirms the strong dependency on irrigation activities as well as a clear identification of the processes governing the aquifer’s hydrochemistry in the different seasons. Water Rock Interaction (WRI) dominates the composition of most of groundwater samples in the Low Irrigation season (L-IR) and Agricultural Return Flow (ARF) mainly affects groundwater salinization in the High Irrigation season (H-IR) in the same areas naturally affected by WRI. In the central part of the plain River Recharge (RR) from the Selouane River is responsible for the high groundwater salinity whilst Mixing Processes (MIX) occur in absence of irrigation activities.</t>
  </si>
  <si>
    <t>Moracco</t>
  </si>
  <si>
    <t>Rees</t>
  </si>
  <si>
    <t>Rees, H.G.</t>
  </si>
  <si>
    <t>Environmental Modeling &amp; Software</t>
  </si>
  <si>
    <t>The Himalayan region of Nepal and northern India experiences hydrological extremes from monsoonal floods during July–September to periods of very low flows during the dry season (December–February). While flooding causes significant damage to local populations and infrastructure, the lack of water during the dry season impacts people's agriculturally based livelihoods. Furthermore, competition for water for irrigation, domestic supply, industrial uses and hydropower is at a maximum during the dry season. Successful management of water resources is dependant on an ability to balance the natural availability of water with the pressures exerted by water-users. A software system has been developed to assist water resource practitioners in the region to meet these goals. The software incorporates regression-based hydrological models that enable long-term average monthly recession flows to be estimated in ungauged catchments. Recessions are the periods of successively decreasing flows that occur during the dry season. Users are able to compare predicted flows with observed flows recorded at gauging stations. The impact of existing and future water use scenarios on dry season flows can be simulated by characterisation of seasonal water use at points within the catchment. The user-friendly interface is Geographical Information System based, providing the ability to add contextual spatial data to enhance the application of the conceptual model. Standard display and output formats provide a consistent set of reporting tools. This paper describes the components of the system and presents a case study implementation in the West Rapti catchment (Nepal).</t>
  </si>
  <si>
    <t>GIS, hydrological modeling, withdrawals</t>
  </si>
  <si>
    <t>Refsgaard</t>
  </si>
  <si>
    <t>Refsgaard, J.C.</t>
  </si>
  <si>
    <t>Ground Water</t>
  </si>
  <si>
    <t>Groundwater modeling is undergoing a change from traditional stand-alone studies toward being an integrated part of holistic water resources management procedures. This is illustrated by the development in Denmark, where comprehensive national databases for geologic borehole data, groundwater-related geophysical data, geologic models, as well as a national groundwater-surface water model have been established and integrated to support water management. This has enhanced the benefits of using groundwater models. Based on insight gained from this Danish experience, a scientifically realistic scenario for the use of groundwater modeling in 2020 has been developed, in which groundwater models will be a part of sophisticated databases and modeling systems. The databases and numerical models will be seamlessly integrated, and the tasks of monitoring and modeling will be merged. Numerical models for atmospheric, surface water, and groundwater processes will be coupled in one integrated modeling system that can operate at a wide range of spatial scales. Furthermore, the management systems will be constructed with a focus on building credibility of model and data use among all stakeholders and on facilitating a learning process whereby data and models, as well as stakeholders' understanding of the system, are updated to currently available information. The key scientific challenges for achieving this are (1) developing new methodologies for integration of statistical and qualitative uncertainty; (2) mapping geological heterogeneity and developing scaling methodologies; (3) developing coupled model codes; and (4) developing integrated information systems, including quality assurance and uncertainty information that facilitate active stakeholder involvement and learning.</t>
  </si>
  <si>
    <t>groundwater modeling, IWRM</t>
  </si>
  <si>
    <t>b, f. uncertainty, scale</t>
  </si>
  <si>
    <t>uncertainty, scale</t>
  </si>
  <si>
    <t>Renwick</t>
  </si>
  <si>
    <t>Mary E. Renwick and Richard D. Green</t>
  </si>
  <si>
    <t>To assess the potential of price and alternative demand side management (DSM) policies as an urban water resource management tool, an econometric model of residential demand is formulated and estimated. This econometric model incorporates alternative DSM policy instruments (such as water allocations, use restrictions, public education) and increasing block pricing schedules. The analysis relies on cross-sectional monthly time-series data for eight water agencies in California representing 24% of the state's population (7.1 million people). Results suggest that both price and alternative DSM policies were effective in reducing demand. However, the magnitude of the reduction in demand varied among policy instruments.</t>
  </si>
  <si>
    <t>urban demand, block pricing, econometric models</t>
  </si>
  <si>
    <t>Rogers</t>
  </si>
  <si>
    <t>Rogers, D., and V. Tsirkunov</t>
  </si>
  <si>
    <t>hydromet; forecasting; information systems</t>
  </si>
  <si>
    <t>David P. Rogers, Yinka Adebayo , Candyce Clarke, Stephen J. Connor, Rodolfo DeGuzman, Peter Dexter, Laurent Dubus, Johannes. Guddal, Liisa Jalkanen, Alexander I. Korshunov, Jeff K. Lazo, Herbert Puempel, Marina I. Smetanina, Bruce Stewart, Tang Xu, Vladimir V. Tsirkunov, Sergey I. Ulatov, Pai-Yei Whung and Donald A. Wilhite</t>
  </si>
  <si>
    <t>economic benefits; social benefits; hydromet</t>
  </si>
  <si>
    <t>a,c,e,f other: institutional difficulties of implementation</t>
  </si>
  <si>
    <t>Rogers, D.; Smetanina, M.; Tsirkunov, V.</t>
  </si>
  <si>
    <t>Improving Weather, Climate And Hydrological Services Delivery In Central Asia (Kyrgyz Republic, Republic Of Tajikistan And Turkmenistan)</t>
  </si>
  <si>
    <t>hydromet; Central Asia</t>
  </si>
  <si>
    <t>a,b, f. Other: institutional difficulties of implementing new water information systems</t>
  </si>
  <si>
    <t>Rosegrant</t>
  </si>
  <si>
    <t>M. W. Rosegrant</t>
  </si>
  <si>
    <t>Agricultural Economics</t>
  </si>
  <si>
    <t>Increasing competition for water across sectors increases the importance of the river basin as the appropriate unit of analysis to address the challenges facing water resources management; and modeling at this scale can provide essential information for policymakers in their resource allocation decisions. This paper introduces an integrated economic–hydrologic modeling framework that accounts for the interactions between water allocation, farmer input choice, agricultural productivity, non-agricultural water demand, and resource degradation in order to estimate the social and economic gains from improvement in the allocation and efficiency of water use. The model is applied to the Maipo river basin in Chile. Economic benefits to water use are evaluated for different demand management instruments, including markets in tradable water rights, based on production and benefit functions with respect to water for the agricultural and urban-industrial sectors.</t>
  </si>
  <si>
    <t>river basin model, water markets, policy</t>
  </si>
  <si>
    <t>Rosema</t>
  </si>
  <si>
    <t>Rosema, A; De Weirdt, M; Foppes, S; Venneker, R; Maskey, S; Gu, Y; Zhao, W; Wang, C; Liu, X; Rao, S; Dai, D; Zhang, Y; Wen, L; Chen, D; Di, Y; Qiu, S; Wang, Q; Zhang, L; Liu, J; Liu, L; Xie, L; Zhang, R; Yang, J; Zhang, Y; Luo, M; Hou, B; Zhao, L; Zhu, L; Chen, X; Yang, T; Shang, H; Ren, S; Sun, F; Sun, Y; Zheng, F; Xue, Y; Yuan, Z; Pang, H; Lu, C; Liu, G; Guo,X; Du, D; He, X; Tu , X; Sun, W; Bink, B; Wu, X.</t>
  </si>
  <si>
    <t>hydromet; forecasting; information systems; flood control; information sharing</t>
  </si>
  <si>
    <t>Hydrometeorological model</t>
  </si>
  <si>
    <t>Roth</t>
  </si>
  <si>
    <t>Roth, Brian; Slatton, K.; Cohen, Matthew</t>
  </si>
  <si>
    <t>Closing the gaps in the water budget of forested ecosystems is a first-order challenge, with immediate implica tions for regional water supply, ecosystem function, and landscape biogeochemistry. Rainfall interception by vegetated canopies can be as great as 50% of total rainfall. There is considerable uncertainty in predicting this ecosystem property, which makes it one of the primary constraints in spatial water budgeting. Interception is largely controlled by vertical structure and canopy gaps on a relatively small scale. Emerging remote sensing technologies, such as LIDAR (light detection and ranging), now offer an unprecedented opportunity to quantify canopy architecture in three dimensions across the landscape. Use of such high-resolution spatial data, along with improved rainfall interception models, will aid in ecosystem process studies and the development of tools and incentives that could influence land-use policy and decision making in the future</t>
  </si>
  <si>
    <t>water budget, forests, rainfall interception, lidar</t>
  </si>
  <si>
    <t>Rothenberger</t>
  </si>
  <si>
    <t>Rothenberger, D.</t>
  </si>
  <si>
    <t>The German Agency for Technical Cooperation (GTZ) has supported the Water Authority of Jordan (WAJ) since 1994 by the provision of assistance aimed at increasing the efficiency of the potable water supply and wastewater disposal services under the Operations Management Support (OMS) project. Using OMS as an example, this article shows the links of the change processes at the utility and the sector level (micro-macro linkages) for the introduction of institutional changes within the Jordanian water sector. The support of OMS followed co-evolutionary thinking, that is, it supported the dynamics coming from the utility level and affecting the sector level as well as the feedback loops from sector level to utility level. On the utility level, OMS activities and the induced improvements are a technical base for wider reform processes. They facilitated the implementation of private sector participation, PSP, with better quality base data. The information systems which were introduced by the project also indicated the importance of structural changes on the sector level and the urgency of these reforms. And finally, the involvement of OMS staff on the utility level made them credible when offering advice about the sector level. Hence, the parallel support of activities on both levels provided a deeper awareness of the reform issues and contributed to the success of the sector reforms.</t>
  </si>
  <si>
    <t>water utilities, reform</t>
  </si>
  <si>
    <t>Rouholahnejad</t>
  </si>
  <si>
    <t>Rouholahnejad, Abbaspour, Srinivasan</t>
  </si>
  <si>
    <t>The pressure on water resources, deteriorating water quality, and uncertainties associated with the climate change create an environment of conflict in large and complex river system. The Black Sea Basin (BSB), in particular, suffers from ecological unsustainability and inadequate resource management leading to severe environmental, social, and economical problems. To better tackle the future challenges, we used the Soil and Water Assessment Tool (SWAT) to model the hydrology of the BSB coupling water quantity, water quality, and crop yield components. The hydrological model of the BSB was calibrated and validated considering sensitivity and uncertainty analysis. River discharges, nitrate loads, and crop yields were used to calibrate the model. Employing grid technology improved calibration computation time by more than an order of magnitude. We calculated components of water resources such as river discharge, infiltration, aquifer recharge, soil moisture, and actual and potential evapotranspiration. Furthermore, available water resources were calculated at subbasin spatial and monthly temporal levels. Within this framework, a comprehensive database of the BSB was created to fill the existing gaps in water resources data in the region. In this paper, we discuss the challenges of building a large-scale model in fine spatial and temporal detail. This study provides the basis for further research on the impacts of climate and land use change on water resources in the BSB.</t>
  </si>
  <si>
    <t>hydraulic modeling</t>
  </si>
  <si>
    <t>Rulli</t>
  </si>
  <si>
    <t>Rulli, Maria Christina; Saviori, Antonio; D'Odorico, Paolo</t>
  </si>
  <si>
    <t>Virtual water, water and food security, environmental justice/neocolonialism</t>
  </si>
  <si>
    <t>C: Incompleteness of data both on meteorology and land grabbing in most affected countries, irrigiation water uncertainty</t>
  </si>
  <si>
    <t>Rumbaur</t>
  </si>
  <si>
    <t>Rumbaur, C.</t>
  </si>
  <si>
    <t>Earth System Dynamics</t>
  </si>
  <si>
    <t>The Tarim River basin, located in Xinjiang, NW China, is the largest endorheic river basin in China and one of the largest in all of Central Asia. Due to the extremely arid climate, with an annual precipitation of less than 100 mm, the water supply along the Aksu and Tarim rivers solely depends on river water. This is linked to anthropogenic activities (e.g., agriculture) and natural and semi-natural ecosystems as both compete for water. The ongoing increase in water consumption by agriculture and other human activities in this region has been enhancing the competition for water between human needs and nature. Against this background, 11 German and 6 Chinese universities and research institutes have formed the consortium SuMaRiO (Sustainable Management of River Oases along the Tarim River, which aims to create a holistic picture of the availability of water resources in the Tarim River basin and the impacts on anthropogenic activities and natural ecosystems caused by the water distribution within the Tarim River basin. On the basis of the results from field studies and modeling approaches as well as from suggestions by the relevant regional stakeholders, a decision support tool (DST) will be implemented that will then assist stakeholders in balancing the competition for water, acknowledging the major external effects of water allocation to agriculture and to natural ecosystems. This consortium was formed in 2011 and is funded by the German Federal Ministry of Education and Research. As the data collection phase was finished this year, the paper presented here brings together the results from the fields from the disciplines of climate modeling, cryology, hydrology, agricultural sciences, ecology, geoinformatics, and social sciences in order to present a comprehensive picture of the effects of different water availability schemes on anthropogenic activities and natural ecosystems along the Tarim River. The second objective is to present the project structure of the whole consortium, the current status of work (i.e., major new results and findings), explain the foundation of the decision support tool as a key product of this project, and conclude with application recommendations for the region. The discharge of the Aksu River, which is the major tributary of the Tarim, has been increasing over the past 6 decades. From 1989 to 2011, agricultural area more than doubled: cotton became the major crop and there was a shift from small-scale to large-scale intensive farming. The ongoing increase in irrigated agricultural land leads to the increased threat of salinization and soil degradation caused by increased evapotranspiration. Aside from agricultural land, the major natural and semi-natural ecosystems are riparian (Tugai) forests, shrub vegetation, reed beds, and other grassland, as well as urban and peri-urban vegetation. Within the SuMaRiO cluster, focus has been set on the Tugai forests, with &lt;i&gt;Populus euphratica&lt;/i&gt; as the dominant tree species, because these forests belong to the most productive and species-rich natural ecosystems of the Tarim River basin. At sites close to the groundwater, the annual stem diameter increments of &lt;i&gt;Populus euphratica&lt;/i&gt; correlated with the river runoffs of the previous year. However, the natural river dynamics cease along the downstream course and thus hamper the recruitment of &lt;i&gt;Populus euphratica&lt;/i&gt;. A study on the willingness to pay for the conservation of the natural ecosystems was conducted to estimate the concern of the people in the region and in China's capital. These household surveys revealed that there is a considerable willingness to pay for conservation of the natural ecosystems, with mitigation of dust and sandstorms considered the most important ecosystem service. Stakeholder dialogues contributed to creating a scientific basis for a sustainable management in the future.</t>
  </si>
  <si>
    <t>climate change, agriculture, ecosystems</t>
  </si>
  <si>
    <t>Safavi</t>
  </si>
  <si>
    <t>Safavi, Hamid</t>
  </si>
  <si>
    <t>This study highlights the need for water resource planning and management using expert knowledge to model known extreme hydrologic variability in complex hydrologic systems with lack of data. The Zayandehrud River Basin in Iran is used as an example of complex water system; this study provides a comprehensive description of the basin, including its water demands (municipal, agricultural, industrial and environmental) and water supply resources (rivers, inter-basin water transfer and aquifers). The objective of this study is to evaluate near future conditions of the basin (from Oct./2015 to Sep./2019) considering the current water management policies and climate change conditions, referred as Baseline scenario. A planning model for the Zayandehrud basin was built to evaluate the Baseline scenario, the period of hydrologic analysis is 21 years, (from Oct./1991 to Sep./2011); it was calibrated for 17 years and validated for 4 years using a Historic scenario that considered historic water supply, infrastructure and hydrologic conditions. Because the Zayandehrud model is a planning model and not a hydrologic model (rainfall–runoff model), an Adaptive Network-based Fuzzy Inference System (ANFIS) is used to generate synthetic natural flows considering temperature and precipitation as inputs. This model is an expert knowledge and data based model which has the benefits of Artificial Neural Networks (ANN) and Fuzzy Inference Systems (FIS). Outputs of the ANFIS model were compared to the Historic scenario results and are used in the Baseline scenario. Three metrics are used to evaluate the goodness of fit of the ANFIS model. Water supply results of the Baseline scenario are analyzed using five performance criteria: time-based and volumetric reliability, resilience, vulnerability and maximum deficit. One index, the Water Resources Sustainability Index is used to summarize the performance criteria results and to facilitate comparison among trade-offs. Results for the Baseline scenario show that water demands will be supplied at the cost of depletion of surface and groundwater resource, making this scenario undesirable, unsustainable and with the potential of irreversible negative impact in water sources. Hence, the current water management policy is not viable; there is a need for additional water management policies that reduce water demand through improving irrigation efficiency and reduction of groundwater extraction for sustainable water resources management in the Zayandehrud basin.</t>
  </si>
  <si>
    <t xml:space="preserve">water resources modeling, data gaps </t>
  </si>
  <si>
    <t>b, c,</t>
  </si>
  <si>
    <t>Sandoval-Solis</t>
  </si>
  <si>
    <t>Sandoval-Solis, Samuel</t>
  </si>
  <si>
    <t>This article describes the collaborative modeling process and the resulting water resources planning model developed to evaluate water management scenarios in the transboundary Rio Grande basin. The Rio Grande is a severely water stressed basin that faces numerous management challenges as it crosses numerous jurisdictional boundaries. A collaborative process was undertaken to identify and model water management scenarios to improve water supply for stakeholders, the environment, and international obligations of water delivery from Mexico to the United States. A transparent and open process of data collection, model building, and scenario development was completed by a project steering committee composed of university, nongovernmental, and governmental experts from both countries. The outcome of the process was a planning model described in this article, with data and operations that were agreed on by water planning officials in each country. Water management scenarios were created from stakeholder input and were modeled and evaluated for effectiveness with the planning model.</t>
  </si>
  <si>
    <t>collaborative modeling, decision support systems</t>
  </si>
  <si>
    <t>Scanlon</t>
  </si>
  <si>
    <t>Scanlon, Reedy, Gates, Gowda</t>
  </si>
  <si>
    <t>Agriculture, Ecosystems &amp; Environment</t>
  </si>
  <si>
    <t>Agroecosystems impact water resources by consuming most fresh water through irrigation and by changing water partitioning at the land surface. The study assesses impacts of agroecosystems on groundwater resources in the Texas Central High Plains (37,000 km2 area) by evaluating temporal variations in groundwater storage and quality. Percolation/recharge rates were estimated using groundwater Cl data and using unsaturated zone matric potential and water-extractable chloride and nitrate from 33 boreholes beneath different agroecosystems. Total groundwater storage decreased by 57 km3 since the 1950s when irrigation began and individual well hydrographs had declines ≤1.3 m/yr. The renewable portion of groundwater is controlled by percolation/recharge, which is related to soil texture and land use. In fine–medium (f–m) grained soils, there is no recharge beneath natural ecosystems or rain-fed agroecosystems; however, recharge is focused beneath playas and drainages. In medium–coarse (m–c) grained soils, percolation/recharge is low (median 4.8 mm/yr) beneath natural ecosystems and is moderate (median 27 mm/yr) beneath rain-fed agroecosystems. Although irrigation increased percolation under all soil types (median 37 mm/yr), irrigation return flow has not recharged the aquifer in most areas because of deep water tables. Groundwater depletion (21 km3 over 52 yr) is 10 times greater than recharge (11 mm/yr; 2.1 km3) where water table declines are greatest (≥30 m). Therefore, current irrigation practices are not sustainable and constitute mining of the aquifer, which is being managed as a nonrenewable resource.</t>
  </si>
  <si>
    <t>Schluter</t>
  </si>
  <si>
    <t>Schlüter, Maja; Rüger, Nadja; Savitsky, Andre G; Novikova, Nina M; Matthies, Michael; et al</t>
  </si>
  <si>
    <t>The development of ecologically sound water allocation strategies that account for the needs of riverine ecosystems is a pressing issue, especially in semiarid river basins. In the Aral Sea Basin, a search for strategies to mitigate ecological and socioeconomic deterioration has been in process since the early 1990s. The Geographic Information System-based simulation tool TUGAI has been developed to support the policy determination process by providing a simple, problem-oriented method to assess ecological effects of alternative water management strategies for the Amudarya River. It combines a multiobjective water allocation model with simple, spatially explicit statistical and rule-based models of landscape dynamics. Changes in environmental conditions are evaluated by a fuzzy habitat suitability index for Populus euphratica, which is the dominant species of the characteristic riverine Tugai forests. Water management scenarios can be developed by altering spatiotemporal water distribution in the delta area or the amount of water inflow into the delta. Outcomes of scenario analysis are qualitative comparisons of the ecological effects of different options for a time period of up to 28 years. The given approach utilizes different types of knowledge, from quantitative hydrological data to qualitative local expert knowledge. The main purpose of the tool is to integrate the knowledge in a comprehensive way to make it available for discussions on alternative policies in moderated workshops with stakeholders. In this article, the modules of the tool, their integration, and three hypothetical scenarios are presented. Based on the experience gained when developing the TUGAI tool, we propose that the general framework can be transferred to other areas where tradeoffs in water allocation between the environment and other water users are of major concern. The potential for a simulation tool to structure and inform a complex resource management situation by involving local experts and stakeholders in the development of possible future scenarios will become increasingly valuable for transparent and participatory resource management.</t>
  </si>
  <si>
    <t>river ecology; GIS; water pollution; Decision Support</t>
  </si>
  <si>
    <t>Scott</t>
  </si>
  <si>
    <t>Scott, Christopher, &amp; Pasqualetti, Martin</t>
  </si>
  <si>
    <t>Climate change, rapid urbanization, and the emerging carbon economy, among other factors, have elevated the energy-water nexus from an operational tool to a new joint-resource management and policy paradigm. Nowhere in North America, and in few regions globally, is this need greater than in the Southwest United State  and Northwest Mexico. In the states of Arizona and Sonora, investment is inadequate to meet energy and water infrastructure needs. On par with critical infrastructure in economic development terms, agriculture is likewise energy-intensive and currently consumes the largest share of water resources in both states. The important gains to be made through coupled energy- and water-based conservation, including the potential of certain types of renewable energy development to reduce water requirements for electricity generation, raise questions over conventional plans to rapidly increase investments in infrastructure. The purpose of this paper is to assess the region's energy-water nexus through analysis of data on water supply, electrical power generation, and energy consumption. Four cases are examined to illustrate the coupled nature of policies for energy and water: (1) rapidly growing urban centers; (2) water consumed in power generation and the "virtual water" implications of regional interstate power trade; (3) the irrigation-electrical power nexus in agriculture; and (4) coastal desalination and proposed transboundary transfer schemes. The paper concludes that conventional water management for cities has a large and rising energy footprint. Conversely, power generation that is often considered "non-consumptive" in this arid region is a major consumer of water. Similarly, there is a major opportunity for energy and water conservation in groundwater irrigation. Finally, desalination may hold promise, particularly for coastal communities, but current costs and institutional barriers suggest that transboundary transfer of desalinated water for general purposes, including environmental conservation and agriculture, has low feasibility.</t>
  </si>
  <si>
    <t>water energy nexus, desalination, institutional barriers</t>
  </si>
  <si>
    <t>economic-policy analysis</t>
  </si>
  <si>
    <t>Sebri</t>
  </si>
  <si>
    <t>Sebri, Maamar</t>
  </si>
  <si>
    <t xml:space="preserve">This paper investigates the demand function for residential water in Tunisia, using the discrete/continuous choice model. The analysis uses data for all Tunisian governorates. The main empirical results suggest that water demand is both price and income inelastic, but with high elasticity values (in an absolute sense) estimated for the non-coastal governorates compared to the coastal governorates. Overall, one may argue that combined pricing and non-pricing policies should be implemented in order to save water resources. However, some disparities between Tunisian governorates should be taken into account when applying these policies in order to reach social equity in water consumption. </t>
  </si>
  <si>
    <t>Economic modeling, residentiall water demand, arid region</t>
  </si>
  <si>
    <t>C: Income distribution data is coarser than other data used in model due to varying collection methods</t>
  </si>
  <si>
    <t>Seckler</t>
  </si>
  <si>
    <t>Seckler, David, Upali Amarasinghe, Molden David, Radhika de Silva, and Randolph Barker.</t>
  </si>
  <si>
    <t>International Water Management Institute</t>
  </si>
  <si>
    <t>Cited by Kamara et al.</t>
  </si>
  <si>
    <t>Water demand modeling, irrigation sector modeling, water scarcity indicators</t>
  </si>
  <si>
    <t>Indicator development</t>
  </si>
  <si>
    <t>Serbina</t>
  </si>
  <si>
    <t>Serbina, L.; Miller, H.</t>
  </si>
  <si>
    <t>estimation of benefits; LANDSAT data; USGS</t>
  </si>
  <si>
    <t>Shmueli</t>
  </si>
  <si>
    <t>Shmueli, Deborah</t>
  </si>
  <si>
    <t>International Negotiations</t>
  </si>
  <si>
    <t>Increasing and competing demands among countries for water is a major cause of international disputes. This article builds on research of negotiation processes and institutional frameworks of international river basin management. Its focus is the search for effective approaches that can be applied to the resolution of Arab-Israeli water disputes. While every dispute is unique, the Arab-Israeli situation is not the only case with stubborn and long- standing enmities, shortages of water resources, political and economic power imbalances, absences from negotiations of vital riparians, and rapidly changing political climates. In the Arab-Israeli water dispute, there are both parallels and lessons to be learned from the situations in other river basins. The treaties that have thus far emerged from Arab-Israeli negotiations are briefly reviewed, as is the potential for future regional agreements. The history of other river basin negotiations is useful in charting the future directions of the Arab-Israeli water conflict. Issues include options and modes of negotiation, information and technology sharing, the importance of the geopolitical climate, comprehensive versus incremental agreements, linkage of water agreements to environmental and other issues, the power balance among participants, cost-sharing strategies, and institutions, and the capacity for implementation. Although the strained political relations between Arabs and Israelis have worsened in the past year and one-half, the water treaties do not seem endangered for the most part. Indeed, water negotiations may again become one of the confidence-building measures that can facilitate other more general negotiations, after the current stalemate is broken.</t>
  </si>
  <si>
    <t>Transboundary water resources negotiations, collaborative modeling</t>
  </si>
  <si>
    <t>Sima</t>
  </si>
  <si>
    <t>Sima, Laura C.; Kelner-Levine, Evan; Eckelman, Matthew J.; McCarty, Kathleen M.; Elimelech, Menachem</t>
  </si>
  <si>
    <t>In rapidly growing urban areas of developing countries, infrastructure has not been able to cope with population growth. Informal water businesses fulfill unmet water supply needs, yet little is understood about this sector. This paper presents data gathered from quantitative interviews with informal water business operators (n=260) in Kisumu, Kenya, collected during the dry season. Sales volume, location, resource use, and cost were analyzed by using material flow accounting and spatial analysis tools. Estimates show that over 76% of the city's water is consumed by less than 10% of the population who have water piped into their dwellings. The remainder of the population relies on a combination of water sources, including water purchased directly from kiosks (1.5 million m3 per day) and delivered by hand-drawn water carts (0.75 million m3 per day). Energy audits were performed to compare energy use among various water sources in the city. Water delivery by truck is the highest per cubic meter energy demand (35 MJ/m3), while the city's tap water has the highest energy use overall (21,000 MJ/day). We group kiosks by neighborhood and compare sales volume and cost with neighborhood-level population data. Contrary to popular belief, we do not find evidence of price gouging; the lowest prices are charged in the highest-demand low-income area. We also see that the informal sector is sensitive to demand, as the number of private boreholes that serve as community water collection points are much larger where demand is greatest.</t>
  </si>
  <si>
    <t>Informal water sector, developing countries, water pricing, urban water infrastructure</t>
  </si>
  <si>
    <t>Simons</t>
  </si>
  <si>
    <t>Simons, Bastiaanssen, Immerzeel</t>
  </si>
  <si>
    <t>Unraveling the interaction between water users in a river basin is essential for sound water resources management, particularly in a context of increasing water scarcity and the need to save water. While most attention from managers and decision makers goes to allocation and withdrawals of surface water resources, reuse of non-consumed water gets only marginal attention despite the potentially significant volumes. As a consequence, claims of water saving are often grossly exaggerated. It is the purpose of this paper to explore the processes associated with water reuse in a river basin among users of varying nature and review existing methods for directly or indirectly describing non-consumed water, recoverable flow and/or water reuse. First a conceptual representation of processes surrounding water withdrawals and associated definitions is discussed, followed by a section on connectivity between individual withdrawals and the complex dynamics arising from dependencies and tradeoffs within a river basin. The current state-of-the-art in categorizing basin hydrological flows is summarized and its applicability to a water system where reuse occurs is explored. The core of the paper focuses on a selection and demonstration of existing indicators developed for assessing water reuse and its impacts. It is concluded that although several methods for analyses of water reuse and recoverable flows have been developed, a number of essential aspects of water reuse are left out of existing indicators. Moreover, a proven methodology for obtaining crucial quantitative information on recoverable flows is currently lacking. Future studies should aim at spatiotemporal tracking of the recoverable portion of water withdrawals and showing the dependency of multiple water users on such flows to water policy makers.</t>
  </si>
  <si>
    <t>return flows, literature review</t>
  </si>
  <si>
    <t>Smith</t>
  </si>
  <si>
    <t>Smith, M.</t>
  </si>
  <si>
    <t>Agricultural and Forest Meteorology</t>
  </si>
  <si>
    <t>Sustainable food production will depend on the judicious use of water resources as fresh water for human consumption
and agriculture is becoming increasingly scarce. To meet future food demands and growing competition for clean water, a
more effective use of water in both irrigated and rainfed agriculture will be essential. Options to increase water use efficiency
include the conservation of rainfall, the reduction of irrigation water losses and the adoption of cultural practices that will
increase production per unit of water.
Water use for crop production is depending on the interaction of climatic parameters that determine crop evapotranspiration
and water supply from rain. The compilation, processing and analysis of meteorological information for crop water use and
crop production will therefore constitute a key element in developing strategies to optimize the use of water for crop production
and to introduce effective water management practices.
In the 1970s, FAO developed practical procedures to estimate crop water requirements and yield response to water stress
which have become widely accepted standards in the planning and management of irrigated and rainfed agriculture. As a
follow-up to recommendations of a panel of high-level experts convened in 1990, further studies have been carried out which
have led to the development of revised procedures for reference evapotranspiration and crop evapotranspiration. The new
procedures and guidelines have been recently published in the FAO Irrigation and Drainage series and include the adoption
of the Penman–Monteith approach as the new standard for determining reference crop evapotranspiration (ETo) calculations.
Procedures have been developed to use the method also in conditions when no or limited data on humidity, radiation and wind
speed are available.
Procedures for estimating crop evapotranspiration are revised with an update of the crop coefficients that allow more accurate
estimates for a wide range of crops and for various crop, soil and water management practices. Daily ETo calculations are
included by separating soil evaporation and crop transpiration estimates through the dual crop coefficient.
The use of climatic data for the development of practical criteria in planning and management of irrigated and rainfed crop
production is demonstrated at the hand of some examples using the FAO computer programmes and climatic database.
Agrometeorology needs to play a key role in the looming global water crisis. Appropriate strategies and policies need to be
defined, including strengthening of national capacities in the use of climatic data for planning and management of sustainable
agriculture and drought mitigation. Cooperation between FAO and WMO in this field may serve as an example of such efforts.</t>
  </si>
  <si>
    <t>agrometeorology, evapotranspiration, water use efficiency</t>
  </si>
  <si>
    <t>Sorg</t>
  </si>
  <si>
    <t>Sorg, A</t>
  </si>
  <si>
    <t>This paper discusses how climatic-hydrological and socio-political developments will affect water allocation in the Syr Darya river basin and which adaptation measures will be needed to cope with changing water resources. In view of the geo-political complexity, climate-driven changes in water availability are of particular importance in this region. Water shortages during summer will become more frequent as precipitation is expected to further decrease and glacial meltwater releases will decrease in the long-term due to reduced glacier volume. Being the main valve to the entire Syr Darya river system, the Toktogul reservoir in Kyrgyzstan could take over, at least partly, the role of glaciers as seasonal water redistributors, thus allowing the generation of energy in winter – benefiting upstream countries – and irrigation for large-scale agriculture in summer – benefiting downstream countries. To date, however, there is no regional consensus on a balanced reservoir management, which currently favours irrigation according to past Soviet priorities. Moreover, the perception of water as a ‘national concern’ in Central Asia discourages efforts towards cooperation between states at the regional level. So far, climate change adaptation has focused on technical rather than institutional solutions. We suggest that policy-relevant adaptation measures should include consistent data collection and dissemination, cross-sectoral collaboration, promotion of national responsibility and initiative, and agreeing on a regional strategy.</t>
  </si>
  <si>
    <t>reservoir management, climate change adaptation</t>
  </si>
  <si>
    <t>Central Asia</t>
  </si>
  <si>
    <t xml:space="preserve">c. Cost of insufficient data, d. Strategic information behavior, e. Data sharing, </t>
  </si>
  <si>
    <t>Stallings</t>
  </si>
  <si>
    <t>Stallings, E.</t>
  </si>
  <si>
    <t>Strauch</t>
  </si>
  <si>
    <t>Strauch, Lima, Lorz, Makeschin</t>
  </si>
  <si>
    <t>The intense use of water for both public supply and agricultural production causes societal conflicts and environmental problems in the Brazilian Federal District. A serious consequence of this is nonpoint source pollution which leads to increasing water treatment costs. Hence, this study investigates in how far agricultural Best Management Practices (BMPs) might contribute to sustainable water resources management and soil protection in the region. The Soil and Water Assessment Tool (SWAT) was used to study the impact of those practices on streamflow and sediment load in the intensively cropped catchment of the Pipiripau River. The model was calibrated and validated against measured streamflow and turbidity-derived sediment loads. By means of scenario simulations, it was found that structural BMPs such as parallel terraces and small sediment basins (‘Barraginhas’) can lead to sediment load reductions of up to 40%. The implementation of these measures did not adversely affect the water yield. In contrast, multi-diverse crop rotations including irrigated dry season crops were found to be disadvantageous in terms of water availability by significantly reducing streamflow during low flow periods. The study considers rainfall uncertainty by using a precipitation data ensemble, but nevertheless highlights the importance of well established monitoring systems due to related shortcomings in model calibration. Despite the existing uncertainties, the model results are useful for water resource managers to develop water and soil protection strategies for the Pipiripau River Basin and for watersheds with similar characteristics.</t>
  </si>
  <si>
    <t>Brazil</t>
  </si>
  <si>
    <t>Tamuno</t>
  </si>
  <si>
    <t>Tamuno, P.B.L.; Smith, M.D.; Howard, G.</t>
  </si>
  <si>
    <t>Residents or most rural communities in developing countries depend on surface water resources for their livelihoods. The development and management of this vital resource should as much as possible take into consideration local socio-economic priorities if sustainable development is to be achieved at local levels in these countries. Inland river dredging is a water resource management strategy usually aimed at improving water courses for navigation, land reclamation and or mitigate flood in the dredged catchment. Dredging operations like most development projects have impacts that are often localized and benefits that could be local, regional or national. "Good dredging practices", GDP, in industrialized countries have been aimed at balancing national/regional economic benefits, technical feasibility and environmental protection. These practices rely heavily on the quality and quantity of available relevant base-line data. In most developing countries there is a dearth of baseline data, and often national/regional economic gains do not necessarily translate into local livelihood benefits. Hence, the basis of GDP should be extended to incorporate local livelihoods priorities, without ignoring the relevance of scientific data when it is available, the issue of technical feasibility, environmental sustainability and economic viability. This approach is relevant to the demand for equitable development in the developing world; could be used in conjunction with traditional eco-livelihoods knowledge in developing or determining appropriate approaches for sustainable surface water resources management, as well as reducing environmental conflicts between stakeholders.</t>
  </si>
  <si>
    <t>Inland waterway dredging, reconciling local and national development priorities, traditional eco-livelihood knowledge</t>
  </si>
  <si>
    <t>C: Lack of "hard science" data that could inform good dredging practices in developing countries</t>
  </si>
  <si>
    <t>Tate</t>
  </si>
  <si>
    <t>Tate, E.; Cauwenberghs, K.</t>
  </si>
  <si>
    <t>This paper describes the development and operation of the new flood forecasting system for the Demer basin in Belgium, which has suffered severe flooding problems for many years. The system takes telemetry data from a large number of hydrological, meteorological, and hydraulic observation sites across the basin, along with radar rainfall forecasts. These data are fed through a network of complex hydrological and hydrodynamic models. Scheduled runs of the system take place at frequencies determined by the level of alert; runs are performed on a cluster of server computers, then results are available on client computers in the control room and via remote access. This gives operational basin managers fast, accurate, real-time flood forecasting and flood mapping based on high-resolution digital ground model information, enabling identification of those streets and areas affected by flooding. The basin managers have several options for diverting flood waters in order to avoid or mitigate the effects of flood events in key areas. The forecast results underpin a decision-support system, giving basin managers the information they need to make informed judgements for disseminating flood warnings and altering their management of the river controls.</t>
  </si>
  <si>
    <t>flood warning system</t>
  </si>
  <si>
    <t>Belgium</t>
  </si>
  <si>
    <t>Taye</t>
  </si>
  <si>
    <t>Taye, Meron Teferi; Willems, Patrick</t>
  </si>
  <si>
    <t xml:space="preserve">This paper examines the long-term historical changes in frequency and amplitude of hydroclimatic extremes in the Blue Nile basin using data from the second half of 20th century. The temporal variability of basin-wide rainfall extremes and river flow extremes from four gauging stations was investigated under the hypothesis of no trend and no persistence in time. On the basis of a quantile anomaly analysis method, decadal variations in extreme daily, monthly, and annual quantiles were studied, and the periods of statistical significance were identified. The analysis showed that high and low river flows and rainfall depths do not vary in time in a fully random way but show a particular variation pattern. Their extremes show significant decadal variations. The 1980s had statistically significant negative anomalies in extremes in comparison with the long-term reference period of 1964–2009, while the 1960s–1970s and the 1990s–2000s had positive anomalies, although less significant. There is neither consistent increasing nor decreasing trend in rainfall and flow extremes of recent years. Therefore, anticipated trends due to global warming could not be identified. Conversely, low-flow extremes show an increasing trend during the last decade, which could be related to the effect of water regulation works at the outlet of Lake Tana. Moreover, similar patterns and statistically significant correlations were found between climatic indices representing the Pacific and Atlantic Oceans and the Blue Nile rainfall and flow extremes. Changes that occur on the Pacific Ocean appear to be a main driver for the decadal oscillations in climate and related high and low Blue Nile water availability for Ethiopia, Sudan, and Egypt. </t>
  </si>
  <si>
    <t>Analysis of hydroclimatic extremes, large-scale climatic drivers of streamflow in the Nile</t>
  </si>
  <si>
    <t>Sudan</t>
  </si>
  <si>
    <t>A, C</t>
  </si>
  <si>
    <t>Taylor</t>
  </si>
  <si>
    <t>Taylor, P.; Cox, S.; Walker, G.; Valentine, D.; Sheahan, P.</t>
  </si>
  <si>
    <t xml:space="preserve">The increasing global demand on freshwater is resulting in nations improving their terrestrial water monitoring and reporting systems to better understand the availability, and quality, of this valuable resource. A barrier to this is the inability for stakeholders to share information relating to water observations data: traditional hydrological information systems have relied on internal custom data formats to exchange data, leading to issues in data integration and exchange. Organisations are looking to information standards to assist in data exchange, integration and interpretation to lower costs in use, and re-use, of monitoring data. The WaterML2.0 Standards Working Group (SWG), working within the Open Geospatial Consortium (OGC) and in cooperation with the joint OGC-World Meteorological Organisation (WMO) Hydrology Domain Working Group (HDWG), has developed an open standard for the exchange of water observation data. The focus of the standard is time-series data, commonly used for hydrological applications such as flood forecasting, environmental reporting and hydrological infrastructure, where a lack of standards inhibits efficient re-use and automation. This paper describes the development methodology and principles of WaterML2.0, key parts of its information model, implementation scenarios, evaluation and future work. WaterML2.0 was adopted by the OGC as an official standard in September 2012. </t>
  </si>
  <si>
    <t xml:space="preserve">Hydrologic data standards, information modelling, open geospatial consortium, time-series data </t>
  </si>
  <si>
    <t>E, F: Data standardization</t>
  </si>
  <si>
    <t>The Ministry of Transport and Energy</t>
  </si>
  <si>
    <t>The World Bank</t>
  </si>
  <si>
    <t xml:space="preserve">International Development Association Project Appraisal Document On A
Proposed Credit In The Amount Of Sdr 67.5 Million (Us$100 Million Equivalent) To The Republic Of The Union Of Myanmar For A Ayeyarwady Integrated River Basin Management Project
</t>
  </si>
  <si>
    <t>water infrastructure; flood control; project financing; hydromet; development</t>
  </si>
  <si>
    <t>Myanmar</t>
  </si>
  <si>
    <t>Project appraisal</t>
  </si>
  <si>
    <t xml:space="preserve">Restructuring Paper On A Proposed Project Restructuring Of The Central Asia Hydrometeorology Modernization Project Regional Ida Credit/Grant In The Amount Of Sdr 3.9 Million (Us$6.0 Million Equivalent) To The Kyrgyz Republic And A Regional Ida Grant In The Amount Of Sdr 3.9 Million (Us$6.0 Million Equivalent) And A Grant From The Pilot Program On Climate Resilience Under The Strategic Climate Fund (Ppcr) In The Amount Of Us$7.0 Million To The Republic Of Tajikistan And A Regional Ida Grant In The Amount Of Sdr 5.6 Million (Us$8.7 Million Equivalent) To The Executive Committee Of The International Fund For Saving The Aral Sea
</t>
  </si>
  <si>
    <t>This Paper seeks level–II restructuring of the Central Asia Hydrometeorology (henceforth “Hydromet”) Modernization Project (P120788). The proposed changes respond to official requests from the Executive Committee-International Fund for Saving the Aral Sea (EC-IFAS), the Ministry of Finance of the Kyrgyz Republic and the Ministry of Finance of the Republic of Tajikistan to:  Update the Results Framework to reflect Project activities and outcomes more accurately. Extend the Project closing date by 22 months, from August 31, 2016 to June 30, 2018, based on the best estimation of time required to complete all Project activities.</t>
  </si>
  <si>
    <t>World Bank; project financing; changes; difficulties; hydromet</t>
  </si>
  <si>
    <t>f. Other: institutional difficulties of implementing new water information systems</t>
  </si>
  <si>
    <t>Project Appraisal Document On A Proposed Nile Basin Trust Fund Grant In The Amount Of Us$ 6.50 Million To The Eastern Nile Technical Regional Office (Entro) For A Eastern Nile Planning Model Project</t>
  </si>
  <si>
    <t>water information; investment; sharing</t>
  </si>
  <si>
    <t>d, e</t>
  </si>
  <si>
    <t>International Development Association Project Appraisal Document On A Proposed Credit In The Amount Of Us$250.00 Million (Sdr177.8 Million, Estimate) To India For A Bihar Kosi Basin Development Project</t>
  </si>
  <si>
    <t>flood prevention; agricultural production</t>
  </si>
  <si>
    <t xml:space="preserve">International Bank For Reconstruction And Development Project Appraisal Document On A Proposed Grant From The Pilot Program For Climate Resilience Of The Strategic Climate Fund In The Amount Of Us$ 6.8 Million To Jamaica For An Improving Climate Data And Information Management Project </t>
  </si>
  <si>
    <t>hydromet; climate resilience; forecasting</t>
  </si>
  <si>
    <t>Jamaica</t>
  </si>
  <si>
    <t xml:space="preserve">sanitation; irrigation; information systems; hydromet; climate change; </t>
  </si>
  <si>
    <t>Russia</t>
  </si>
  <si>
    <t xml:space="preserve">International Bank For Reconstruction And Development Project Appraisal Document On A Proposed Loan In The Amount Of Us$60 Million To The Russian Federation For A Second National Hydromet Modernization Project
</t>
  </si>
  <si>
    <t>hydromet; forecasting</t>
  </si>
  <si>
    <t>Vietnam</t>
  </si>
  <si>
    <t>Working Paper</t>
  </si>
  <si>
    <t>This paper reviews the status of weather and climate services in Europe and Central Asia (ECA). Worldwide, the accuracy and value of weather and climate services are rising, bringing great economic benefits. However, many national hydrometeorological services (NMHSs) in Europe and Central Asia are in decline. As a result, these potential gains are often missed. Much more could be done to mitigate weather disasters, support the productivity of smallholding and commercial agriculture, conserve energy, and promote safe aviation and transport by road and rail. Although NMHS capacity deficiencies are serious, they could be significantly remedied by relatively modest—but sustained— investments. Economic assessments indicate substantial benefit-to-cost ratios for such initiatives.</t>
  </si>
  <si>
    <t>Staff Appraisal Report: Argentina Flood Project.</t>
  </si>
  <si>
    <t>flood prevention</t>
  </si>
  <si>
    <t xml:space="preserve">International Development Association Project Appraisal Document On A Proposed Credit In The Amount Of Sdr 129.1 Million (Us$200 Million Equivalent) To The Federal Republic Of Nigeria For The Ibadan Urban Flood Managment Project
</t>
  </si>
  <si>
    <t>Nigeria</t>
  </si>
  <si>
    <t>See Page 7 for Executive Summary</t>
  </si>
  <si>
    <t>hydromet; disaster prevention; cost benefit</t>
  </si>
  <si>
    <t>a,b, f other: institutional difficulties of implementation</t>
  </si>
  <si>
    <t xml:space="preserve">Project Appraisal Document On A Proposed Strategic Climate Fund Loan In The Amount Of Us$15.0 Million And A Proposed Strategic Climate Fund Grant In The Amount Of Us$16.0 Million To Nepal For A Pilot Program For Climate Resilience Project Building Resilience To Climate-Related Hazards
</t>
  </si>
  <si>
    <t>estimation of benefits; sector-specific method</t>
  </si>
  <si>
    <t>Methodology guidance</t>
  </si>
  <si>
    <t>estimation of benefits; benchmarking method</t>
  </si>
  <si>
    <t>The World Bank, World Meteorological Organization; USAID</t>
  </si>
  <si>
    <t>Assigning economic value to benefits</t>
  </si>
  <si>
    <t>This report reviews the social and economic requirements for weather, climate and hydrological information in the Republic of Tajikistan, assesses
the capacity of the Tajik National Hydrometeorological Service to meet these needs, and proposes steps to be taken to fill gaps.</t>
  </si>
  <si>
    <t>a,f. other: institutional difficulties of implementation</t>
  </si>
  <si>
    <t>a,d,f: other: institutional difficulties of implementation</t>
  </si>
  <si>
    <t>Rogers, David P, Tsirkunov, Vladimir V</t>
  </si>
  <si>
    <t>a,b,c,d,f other: institutional difficulties of implementation</t>
  </si>
  <si>
    <t>World Bank Projects Library Webpage Search</t>
  </si>
  <si>
    <t>hydromet</t>
  </si>
  <si>
    <t>Haiti</t>
  </si>
  <si>
    <t>b,c</t>
  </si>
  <si>
    <t>flood prevention; hydromet; coste benefit</t>
  </si>
  <si>
    <t>flood prevention; hydromet; cost benefit</t>
  </si>
  <si>
    <t>water resources management; hydromet</t>
  </si>
  <si>
    <t>a,e,f. other: institutional difficulties of implentation</t>
  </si>
  <si>
    <t>Climate resilience, integrated basin management</t>
  </si>
  <si>
    <t>Bolivia</t>
  </si>
  <si>
    <t>A, C, E, F</t>
  </si>
  <si>
    <t>Knowledge generation and dissemination</t>
  </si>
  <si>
    <t>Integrated water resources management, water infrastructure</t>
  </si>
  <si>
    <t>C, E, F</t>
  </si>
  <si>
    <t>Hydrometeorological services, climate resilience</t>
  </si>
  <si>
    <t>Integrated water resources management, culture of water</t>
  </si>
  <si>
    <t>E</t>
  </si>
  <si>
    <t>Water resource management policy, watershed management, irrigation</t>
  </si>
  <si>
    <t>Philippines</t>
  </si>
  <si>
    <t>Coordinated regional water management, institutional capacity building, GIS</t>
  </si>
  <si>
    <t>Morocco</t>
  </si>
  <si>
    <t>A, C, F</t>
  </si>
  <si>
    <t>water data</t>
  </si>
  <si>
    <t>Irrigation improvement, national water planning, water user associations</t>
  </si>
  <si>
    <t>Tilmant</t>
  </si>
  <si>
    <t>Tilmant, A et al.</t>
  </si>
  <si>
    <t>In recent years there has been a renewed interest for water supply enhancement
strategies in order to deal with the exploding demand for water in some regions, particularly in Asia and Africa. Within such strategies, reservoirs, especially multipurpose ones, are expected to play a key role in enhancing water security. This renewed impetus for the traditional supply-side approach to water management may indeed contribute to socioeconomic development and poverty reduction if the planning process considers the lessons learned from the past, which led to the recommendations by the World Commission on Dams and other relevant policy initiatives. More specifically, the issues dealing with benefit sharing within an efficient and equitable utilization of water resources are key elements toward the successful development of those river basins. Hence, there is a need for improved coordination and cooperation among water users, sectors, and riparian countries. However, few studies have explicitly tried to quantify, in monetary terms, the economic costs of noncooperation, which we believe to be important information for water managers and policy makers, especially at a time when major developments are planned. In this paper we propose a methodology to assess the economic costs of noncooperation when managing large-scale water resources systems involving multiple reservoirs, and where the dominant uses are hydropower generation and irrigated agriculture. An analysis of the Zambezi River basin, one of the largest river basins in Africa that is likely to see major developments in the coming decades, is carried out. This valuation exercise reveals that the yearly average cost of noncooperation would reach 350 million US$/a, which is 10% of the annual benefits derived from the system.</t>
  </si>
  <si>
    <t>reservoirs, water security, cooperation</t>
  </si>
  <si>
    <t>c, e</t>
  </si>
  <si>
    <t>Tsirkunov</t>
  </si>
  <si>
    <t xml:space="preserve">Tsirkunov, V.; Ulatov, S.; Smetanina, M.; Korshunov, A. </t>
  </si>
  <si>
    <t>estimation of benefits; sector-specific method; benchmarking method</t>
  </si>
  <si>
    <t>Tukker</t>
  </si>
  <si>
    <t>Tukker, Arnold</t>
  </si>
  <si>
    <t>Economic Systems Research</t>
  </si>
  <si>
    <t>EXIOPOL (A New Environmental Accounting Framework Using Externality Data and Input–Output Tools for Policy Analysis) was a European Union (EU)-funded project creating a detailed, global, multiregional environmentally extended Supply and Use table (MR EE SUT) of 43 countries, 129 sectors, 80 resources, and 40 emissions. We sourced primary SUT and input–output tables from Eurostat and non-EU statistical offices. We harmonized and detailed them using auxiliary national accounts data and co-efficient matrices. Imports were allocated to countries of exports using United Nations Commodity Trade Statistics Database trade shares. Optimization procedures removed imbalances in these detailing and trade linking steps. Environmental extensions were added from various sources. We calculated the EU footprint of final consumption with resulting MR EE SUT. EU policies focus mainly on energy and carbon footprints. We show that the EU land, water, and material footprint abroad is much more relevant, and should be prioritized in the EU’s environmental product and trade policies.</t>
  </si>
  <si>
    <t>multiregional environmental supply and use</t>
  </si>
  <si>
    <t>Uitto</t>
  </si>
  <si>
    <t>Uitto, Juha I.; Duda, Alfred M.</t>
  </si>
  <si>
    <t xml:space="preserve">Tensions over freshwater resources may become more frequent as pressures on water resources grow due to increased demand and variability of rainfall. Conflicts may take place between or within countries or between competing sectoral users. This paper focuses on institutional approaches for enhancing cooperation between countries for sustainable development of transboundary freshwater bodies and contributing basins. It is assumed that instead of being zones of conflict, shared water resources can provide a basis for cooperation and benefit-sharing provided that threats to the international waters are recognized and collaborative structures are created. The paper draws upon experiences gained within the international waters focal area of the Global Environment Facility, the main funding mechanism for countries to support the environmental management of transboundary water resources. Lessons for promoting peaceful cooperation for environmental management, benefit-sharing and sustainable use of transboundary freshwater resources are highlighted through examples from Africa, Central Asia and Latin America. Experience shows the importance of processes that bring together all sectors and actors whose actions affect the transboundary waterbody at regional, national and local levels. The development of a science-based diagnostic analysis is essential to identify the threats to the transboundary ecosystem and to break down the issues into manageable parts with the aim of developing a strategic action programme. Ensuring political commitment that can result in institutional, policy and legal reforms in the countries concerned is the key to sustainable development of the transboundary resource. </t>
  </si>
  <si>
    <t xml:space="preserve">Transboundary water cooperation, Global Environmental Facility </t>
  </si>
  <si>
    <t>UK Meteorological Office</t>
  </si>
  <si>
    <t>Figure</t>
  </si>
  <si>
    <t>qualitiative description of hydromet benefits</t>
  </si>
  <si>
    <t>United Nations</t>
  </si>
  <si>
    <t>UN Report</t>
  </si>
  <si>
    <t>water resources data allocation benefits</t>
  </si>
  <si>
    <t>Water risk management, capacity building for sustainable development</t>
  </si>
  <si>
    <t>a, b, c, d, e, f</t>
  </si>
  <si>
    <t>Continuous flow of data through time, data standardization (defining what should be measured and how), institution's technical and financial capacity</t>
  </si>
  <si>
    <t>USAID</t>
  </si>
  <si>
    <t>van Aalst</t>
  </si>
  <si>
    <t>van Aalst, M.; Hellmuth, M.; Ponzi, D.</t>
  </si>
  <si>
    <t>African Development Bank website</t>
  </si>
  <si>
    <t>Search for "climate change" on working paper categories on website</t>
  </si>
  <si>
    <t>a, c, e, and f. other: institutiional difficulties of implementation</t>
  </si>
  <si>
    <t>Van Der Laan</t>
  </si>
  <si>
    <t>Der Laan, Antwerpen, Bristow</t>
  </si>
  <si>
    <t>Sustainable cultivation of crops under irrigation requires water of appropriate quality, especially with regards to salinity and sodicity. Agriculture can impact negatively on water quality, often through the export of nutrients (particularly nitro-gen (N) and phosphorus (P)) from the root zone, resulting in eutrophication of surface water and pollution of groundwater. Sugarcane is the major irrigated crop with regards to area cultivated in the Crocodile, Komati-Lomati and Pongola River catchments. Increasing demand for and use of water resources in these catchments has led to concerns about deterioration in water quality.  In this study, chemical water quality data obtained from the South African Department of Water Affairs was used to assess the quality of river water in the above catchments. Electrical conductivity (EC) data show an increase in salt concentration along the river course as a result of various anthropogenic activities in the catchment. Irrigators located further downstream will therefore generally have to pay more attention to the quality of their irrigation water and on-farm salinity management. For the lower parts of the Komati-Lomati and Pongola River catchments, hazards due to sodicity will also need attention. Interestingly, acidifying effects of mine water drainage are potentially being countered by high salt input from agricultural return flow. Nutrient enrichment was evident at many of the river sampling points. Increasing salt, sodicity, N and P over time for most of the rivers studied is also a concern that requires action to ensure the sustainability of irrigation activities in these catchments. More intensive monitoring, including measurement of organic N and P fractions, is recommended to improve understanding of the contribution of different anthropogenic activities to river water pollution and to develop effective mitigation strategies.</t>
  </si>
  <si>
    <t>surface water quality, agricultural pollution</t>
  </si>
  <si>
    <t>Van Dijk</t>
  </si>
  <si>
    <t>Van Dijk, Albert; Mount, Richard; Gibbons, Philip; Vardon, Michael; Canadell, Pep</t>
  </si>
  <si>
    <t xml:space="preserve">Despite strong demand for information to support the sustainable use of Australia's natural resources and conserve environmental values and despite considerable effort and investment, nation-wide environmental data collection and analysis remains a substantially unmet challenge. We review progress in producing national environmental reports and accounts, identify challenges and opportunities, and analyse the potential role of research in addressing these. Australia's low and concentrated population density and the short history since European settlement contribute to the lack of environmental data. There are additional factors: highly diverse data requirements and standards, disagreement on information priorities, poorly measurable management objectives, lack of coordination, over-reliance on researchers and businesses for data collection, lack of business engagement, and short-term, project-based activities. New opportunities have arisen to overcome some of these challenges: enhanced monitoring networks, standardisation, data management and modelling, greater commitment to share and integrate data, community monitoring, increasing acceptance of environmental and sustain- ability indicators, and progress in environmental accounting practices. Successes in generating climate, water and greenhouse gas information appear to be attributable to an unambiguous data requirement, considerable investment, and legislative instruments that enhance data sharing and create a clearly defined role for operational agencies. Based on the analysis presented, we suggest six priorities for research: (1) common definitions and standards for information that address management objectives, (2) ecological measures that are scalable from local to national level, (3) promotion of long-term data collection and reporting by researchers, (4) efficient satellite and sensor network technologies and data analysis methods, (5) environmental modelling approaches that can reconcile multiple data sources, and (6) experimental accounting to pursue consistent, credible and relevant information structures and to identify new data requirements. Opportunities exist to make progress in each of these areas and help secure a more sustainable future. </t>
  </si>
  <si>
    <t>Government capacity and impediments and future research priorities for supporting nationwide environmental reporting</t>
  </si>
  <si>
    <t>A, C, E, F: Institutional capacity, standardization of data</t>
  </si>
  <si>
    <t>Vasiliadis</t>
  </si>
  <si>
    <t>Vasiliadis, Haralambos V.; Karamous, Mohammad</t>
  </si>
  <si>
    <t>In this study a demand driven stochastic dynamic programming (DDSP) model is developed that allows the use of actual variable monthly demand in generating the operating policies. In DDSP, the uncertainties of the streamflow process, and the forecasts are captured using Bayesian decision theory (BDT) -- probabilities are continuously updated for each month. Furthermore, monthly demand along with inflow, storage, and flow forecast are included as hydrologic state variables in the algorithm. In this model the associated penalty for each operating policy is a function of the release and the expected storage. The operating policies are compared and tested in a hydrologic real-time simulation model and in a real-life operation model. The objectives of this paper are: to evaluate the usefulness and the hydrologic reliability of the generated operating policies by DDSP model; and to demonstrate how the assumption of fixed demand in optimization is deficient when the demand is actually variable or uncertain. The reliability of the operating policies is measured in terms of meeting the required demand when the operating policies are applied in simulation/operation models.</t>
  </si>
  <si>
    <t>Reservoir operations, demand modeling</t>
  </si>
  <si>
    <t>Wang</t>
  </si>
  <si>
    <t>Wang, Zhongjing</t>
  </si>
  <si>
    <t>Water rights management modeling was considered the useful measure to ensure efficient water resources allocation and to avoid intensifying conflicts over water rights. Regarding to the two major patterns of water rights across the world, namely, quantitative water rights (QWR) and duration-based water rights (DWR), the corresponding measures are fastidious. Since QWR was established to set water entitlements instead of DWR in Heihe River Basin, China, the disability of usual DWR tool, managing water diversion by water intakes closing (WIC) during a certain period, has arisen increasingly. The historical data also reflected the low reliability of DWR in allocating water resources quantitatively without modeling guidelines. Aimed at the challenge, a modeling framework and a mixed integer optimization model (MIOM) combing QWR objectives and DWR tools were developed, by which the optimal schemes in Pareto frontier were found to improve the water intake on/off events, including WIC stages, duration days, and starting date through long term series probability analysis and historical data. Results showed that the reliability of DWR allocation was enhanced and WIC duration was reduced significantly compared with current regulation. Scenario analyses indicated that MIOM was powerful for assisting DWR tool to manage QWR and the proposed framework was able to manage water rights efficiently in comparable basins.</t>
  </si>
  <si>
    <t xml:space="preserve">water rights, allocation, optimization model </t>
  </si>
  <si>
    <t>Ward</t>
  </si>
  <si>
    <t>Ward, Frank A</t>
  </si>
  <si>
    <t>water law</t>
  </si>
  <si>
    <t>Ward, Frank A.</t>
  </si>
  <si>
    <t>The need for regional economic models for benefit-cost evaluation of non-federally financed water plans is discussed. Input-output, econometric, and widely used programming methods all have shortcomings. A conceptual framework is proposed to measure Regional Economic Development (RED) benefits from water projects using a two stage procedure which combines mathematical programming production models and regional income accounting measures. The proposed two stage framework separately accounts for (1) resource hiring decisions made by regional firms which are motivated by profits, and (2) RED benefits measurement, which is generally viewed as important to those who appraise regional resource projects. The first stage model takes as data the aggregate regional sector production function(s), availability of owned fixed resources (e.g. water, capital stock), supply schedules for purchased factors, and the export demand schedule. The solution to the first stage model generates equilibrium export demand prices/quantities and regional input usage patterns. Based on the resource usage patterns generated from the first stage, RED benefits from water supply increments are computed in the second stage.</t>
  </si>
  <si>
    <t>Economic modeling, non-federal water projects</t>
  </si>
  <si>
    <t>Weiskel</t>
  </si>
  <si>
    <t>Weiskel, Vogel, Steeves</t>
  </si>
  <si>
    <t>The sustainability of human water use practices is a rapidly growing concern in the United States and around the world. To better characterize direct human interaction with hydrologic systems (stream basins and aquifers), we introduce the concept of the water use regime. Unlike scalar indicators of anthropogenic hydrologic stress in the literature, the water use regime is a two-dimensional, vector indicator that can be depicted on simple x-y plots of normalized human withdrawals (hout) versus normalized human return flows (hin). Four end-member regimes, natural-flow-dominated (undeveloped), human-flow-dominated (churned), withdrawal-dominated (depleted), and return-flow-dominated (surcharged), are defined in relation to limiting values of hout and hin. For illustration, the water use regimes of 19 diverse hydrologic systems are plotted and interpreted. Several of these systems, including the Yellow River Basin, China, and the California Central Valley Aquifer, are shown to approach particular end-member regimes. Spatial and temporal regime variations, both seasonal and long-term, are depicted. Practical issues of data availability and regime uncertainty are addressed in relation to the statistical properties of the ratio estimators hout and hin. The water use regime is shown to be a useful tool for comparative water resources assessment and for describing both historic and alternative future pathways of water resource development at a range of scales.</t>
  </si>
  <si>
    <t>water use regimes, hydrological stress</t>
  </si>
  <si>
    <t>Wilk</t>
  </si>
  <si>
    <t>Wilk, Julie; Jonsson, Anna C.</t>
  </si>
  <si>
    <t xml:space="preserve">The Water Poverty Index (WPI), a tool designed for integrated analysis of water issues, was set-up in a community in Madhya Pradesh, India through a transparent and participatory process. Though the aim of the WPI is to primarily use existing statistical data, quantitative information from census and local records was combined with qualitative data from community interviews and participatory exercises. The inclusion of community chosen indicators and the adjustment of values so that higher numbers represent water prosperity rather than water poverty, led to the Water Prosperity Index (WPI+). The WPI+score was contrasted with the WPI at community level. It was also calculated for two community areas with different caste and socio-economic characteristics and weighted separately according to water issues prioritized by men and women. The WPI+ revealed a great difference in water access between the two areas and in prioritized issues between men and women illustrating the importance of appropriate spatial representation and gender sensitive assessments for revealing important disparities. Results also showed that highly aggregated data hide these differences making it more difficult to target the most vulnerable groups when planning measures to increase equitable water allocation. While quantitative data reveal an important perspective of the water situation, qualitative data about adequacy of resources, services or institutions, improve understanding of which issues to prioritize. A valid and useful com- munity water index must be based on representative participation, transparency and local influence on the methodology and subsequent results. </t>
  </si>
  <si>
    <t>Integrated water resources mgmt, development of indices: water povery and prosperity indices, water and poverty/gender bias</t>
  </si>
  <si>
    <t>D, F: Indicators hide actual drivers of problems and don't assess the adaptive capacity of inhabitants</t>
  </si>
  <si>
    <t>Indicators hide actual drivers of problems and don't assess the adaptive capacity of inhabitants</t>
  </si>
  <si>
    <t>Willuweit</t>
  </si>
  <si>
    <t>Willuweit, Lars</t>
  </si>
  <si>
    <t>Water Research</t>
  </si>
  <si>
    <t>Population growth, urbanisation and climate change represent significant pressures on urban water resources, requiring water managers to consider a wider array of management options that account for economic, social and environmental factors. The Dynamic Urban Water Simulation Model (DUWSiM) developed in this study links urban water balance concepts with the land use dynamics model MOLAND and the climate model LARS-WG, providing a platform for long term planning of urban water supply and water demand by analysing the effects of urbanisation scenarios and climatic changes on the urban water cycle. Based on potential urbanisation scenarios and their effects on a city’s water cycle, DUWSiM provides the functionality for assessing the feasibility of centralised and decentralised water supply and water demand management options based on forecasted water demand, stormwater and wastewater generation, whole life cost and energy and potential for water recycling. DUWSiM has been tested using data from Dublin, the capital of Ireland, and it has been shown that the model is able to satisfactorily predict water demand and stormwater runoff.</t>
  </si>
  <si>
    <t>centralized and decentralized water infrastructure</t>
  </si>
  <si>
    <t>Ireland</t>
  </si>
  <si>
    <t>World Business Council for Sustainable Development</t>
  </si>
  <si>
    <t>electric utility; climate change; hydromet; cost benefit</t>
  </si>
  <si>
    <t>World Meteorological Organization</t>
  </si>
  <si>
    <t>World Meteorological Organization, Intergovernmental Oceanographic Commission, United Nations Environment Programme, International Council of Scientific Unions</t>
  </si>
  <si>
    <t>Ye</t>
  </si>
  <si>
    <t>Ye, Z.; Strong, C.; Fay, L.; Shi, X.</t>
  </si>
  <si>
    <t>This purpose of this research project is to provide a current benefit-cost assessment for weather information in winter road maintenance. To this end, the research team first summarized the weather information resources used by transportation agency personnel in making winter maintenance decisions and investigated how weather information was used to support winter maintenance operations, through extensive literature reviews and surveys to winter maintenance professionals and the meteorological community. Following this, the research team developed a model for winter maintenance costs. A methodology of artificial neural network and sensitivity analysis was proposed and applied to three case studies to analyze the benefits and costs associated with the use of weather information. The benefit cost analyses showed that the use of weather information could bring more benefits than costs. Moreover, it was found that winter maintenance costs could be reduced by improving the accuracy of weather information and/or increasing the use of weather information. Finally, this study identified secondary benefits of deploying and using road weather information systems. These research results should help transportation agencies to guide and direct future investment in weather information services and technologies.</t>
  </si>
  <si>
    <t>hydromet; economic evaluation; cost-benefit analysis</t>
  </si>
  <si>
    <t>Zagonari</t>
  </si>
  <si>
    <t>Zagonari, Fabio</t>
  </si>
  <si>
    <t>This paper describes a flexible prototype negotiation support system (NSS), to be used in a participatory context, based on the negotiation setting that was suggested by Turkey: bilateral negotiations between Turkey and Iraq, annual analysis, the assumption that Iraq and Syria have no inherent water rights, differences in water entitlements or needs are neglected, analysis restricted to the Tigris-Euphrates basin, current irrigation technologies in Turkey and Iraq, and negotiations on water quantity and quality that account for national dam construction plans. The analysis is based on all principles of the 1997 UN Convention that are recognised by Turkey: net benefits defined at a basin level, equitable use, non-significant harm, maintenance of water quality. The goal is to achieve a balance of interests among the parties that combines analysis of the quantity and quality of water and the net benefits. The negotiation outcomes arise from simulated dynamic interactions between the parties. We demonstrate an application of the NSS based on plausible and reasonable, but tentative, data to provide insights into water allocation rules, side-payments, water requirements of the two parties, and cooperation. Allocations should meet Iraqi non-significant harm and equitable use constraints and allocate the remaining water to Turkey for agricultural use in the feasible negotiation scenario, whereas allocations should meet Turkish maximum agricultural water demands and allocate the remaining water to Iraq for agricultural use in the unlikely cooperation scenario.</t>
  </si>
  <si>
    <t>negotiation support systems; transboundary</t>
  </si>
  <si>
    <t>Iraq</t>
  </si>
  <si>
    <t>Zardari</t>
  </si>
  <si>
    <t>Zardari, Noor Ul Hassan</t>
  </si>
  <si>
    <t>The rotational irrigation water delivery (warabandi) system practiced in the Indus river basin of Pakistan has continued for 100 years. Irrigation water allocated to the farmers under the warabandi system is proportional to farm size and is fixed. This rigid allocation system has been partly justified by its contribution to social equity though this may have been at the cost of economic gains. In order to assess the operation of warabandi's basic rules, a farmers' survey was completed from 124 farmers located on five watercourses. A questionnaire was administered to each farmer and farm management data were gathered. As fresh water resources are under stress and becoming scarce their efficient use in all applications should be assured in water allocations. It is shown from the survey results that water allocation based on very limited criteria does not maximize the socio-economic benefits gained from the use of scarce water. Thus, it is suggested that the existence or non-existence of fresh groundwater resources along with other critical variables should be taken into consideration when making canal water allocation decisions. Missed water deliveries due to failure of the canal system appear to be the largest cause of losses. Water charges need to be increased to fund large improvements in canal maintenance programs. It is pointed out that a framework should be developed as a tool to improve water productivity for Pakistan. This should include: consideration of the gross area of a tertiary canal, sensitivity of crop growth stage to water shortage, crop value, bias of allocation towards most water use efficient areas and water use efficient crops, the potential losses from water deficiency. </t>
  </si>
  <si>
    <t>rotational irrigation water delivery; valuation</t>
  </si>
  <si>
    <t>Zeitouni</t>
  </si>
  <si>
    <t>Zeitouni, Naomi; Becker, Nir; Shechter, Mordechai</t>
  </si>
  <si>
    <t>Transboundary water allocation via markets in the Middle East</t>
  </si>
  <si>
    <t>C: Lack of studies about overall water demand for the region</t>
  </si>
  <si>
    <t>Zhou</t>
  </si>
  <si>
    <t>Zhou, Zwahlen, Wang, Li</t>
  </si>
  <si>
    <t>Climate change affects not only water resources but also water demand for irrigation. A large proportion of the world's agriculture depends on groundwater, especially in arid and semi-arid regions. In several regions, aquifer resources face depletion. Groundwater recharge has been viewed as a by-product of irrigation return flow, and with climate change, aquifer storage of such flow will be vital. A general review, for a broad-based audience, is given of work on global warming and groundwater resources, summarizing the methods used to analyze the climate change scenarios and the influence of these predicted changes on groundwater resources around the world (especially the impact on regional groundwater resources and irrigation requirements). Future challenges of adapting to climate change are also discussed. Such challenges include water-resources depletion, increasing irrigation demand, reduced crop yield, and groundwater salinization. The adaptation to and mitigation of these effects is also reported, including useful information for water-resources managers and the development of sustainable groundwater irrigation methods. Rescheduling irrigation according to the season, coordinating the groundwater resources and irrigation demand, developing more accurate and complete modeling prediction methods, and managing the irrigation facilities in different ways would all be considered, based on the particular cases.</t>
  </si>
  <si>
    <t>climate change, agriculture</t>
  </si>
  <si>
    <t>Zilberman</t>
  </si>
  <si>
    <t>David Zilberman</t>
  </si>
  <si>
    <t>Contemporary Economic Policy</t>
  </si>
  <si>
    <t>Existing institutions allocating water in California reflect prior appropriation water rights established when water was abundant. These allocation rules queue users and do not encourage water conservation. Increased water scarcity and growing valuation of water's environmental benefits are inducing a transition to water allocation mechanisms that increase water efficiency in agriculture. Transferable rights systems will lead to market-like water allocation, induce farmers to adopt water conservation technology, and may not face strong objection from senior water rights holders. One must weigh the efficiency gains associated with transition from water rights to water markets against the transaction costs associated with installing facilities that enable water exchange and trading. Transition to water markets may preserve the agricultural sector's well-being while allowing the transfer of some water outside of agriculture--in particular, for environmental benefit. The cost of policies proposed to reduce agricultural water supply while encouraging water trading are inversely related to the extent of trading allowed. The more farmers trade water, the less costly reducing water supply is to agriculture. Policies reducing water supply to Central Valley Project contractors and allowing trading only among these contractors are much more expensive than are policies encouraging trading among all agricultural water users in California.</t>
  </si>
  <si>
    <t>GALE</t>
  </si>
  <si>
    <t>water markets; water rights</t>
  </si>
  <si>
    <t>Gissila</t>
  </si>
  <si>
    <t>Gissila, T.</t>
  </si>
  <si>
    <t>World Bank</t>
  </si>
  <si>
    <r>
      <t>This study estimates subsurface return flow and effective ground water recharge in terraced fields in northern Taiwan. Specifically, a three dimensional model, FEMWATER, was applied to simulate percolation and lateral seepage in the terraced fields under various conditions. In the terraced paddy fields, percolation mainly moves vertically downward in the central area, while lateral seepage is mainly focused around the bund. Although the simulated lateral seepage rate through the bund exceeded the percolation rate in the central area of the paddy field, annual subsurface return flow at Pei-Chi and Shin-Men was 0.17 × 10</t>
    </r>
    <r>
      <rPr>
        <vertAlign val="superscript"/>
        <sz val="9.6"/>
        <color rgb="FF000000"/>
        <rFont val="Calibri"/>
        <family val="2"/>
        <scheme val="minor"/>
      </rPr>
      <t>6</t>
    </r>
    <r>
      <rPr>
        <sz val="12"/>
        <color rgb="FF000000"/>
        <rFont val="Calibri"/>
        <family val="2"/>
        <scheme val="minor"/>
      </rPr>
      <t> m</t>
    </r>
    <r>
      <rPr>
        <vertAlign val="superscript"/>
        <sz val="9.6"/>
        <color rgb="FF000000"/>
        <rFont val="Calibri"/>
        <family val="2"/>
        <scheme val="minor"/>
      </rPr>
      <t>3</t>
    </r>
    <r>
      <rPr>
        <sz val="12"/>
        <color rgb="FF000000"/>
        <rFont val="Calibri"/>
        <family val="2"/>
        <scheme val="minor"/>
      </rPr>
      <t> and 0.37 × 10</t>
    </r>
    <r>
      <rPr>
        <vertAlign val="superscript"/>
        <sz val="9.6"/>
        <color rgb="FF000000"/>
        <rFont val="Calibri"/>
        <family val="2"/>
        <scheme val="minor"/>
      </rPr>
      <t>6</t>
    </r>
    <r>
      <rPr>
        <sz val="12"/>
        <color rgb="FF000000"/>
        <rFont val="Calibri"/>
        <family val="2"/>
        <scheme val="minor"/>
      </rPr>
      <t> m</t>
    </r>
    <r>
      <rPr>
        <vertAlign val="superscript"/>
        <sz val="9.6"/>
        <color rgb="FF000000"/>
        <rFont val="Calibri"/>
        <family val="2"/>
        <scheme val="minor"/>
      </rPr>
      <t>3</t>
    </r>
    <r>
      <rPr>
        <sz val="12"/>
        <color rgb="FF000000"/>
        <rFont val="Calibri"/>
        <family val="2"/>
        <scheme val="minor"/>
      </rPr>
      <t>, representing only 0.17 percent and 0.21 percent of the total irrigation water required for rice growth at Pei-Chi and Shin-Men, respectively. For upland fields, the effective ground water recharge rate during the second crop period (July to November) exceeded that during the first crop period (January to May) because of the wet season in the second crop period. Terraced paddy fields have the most efficient ground water recharge, with 21.2 to 23.4 percent of irrigation water recharging to ground water, whereas upland fields with a plow layer have the least efficient ground water recharge, with only 4.8 to 6.6 percent of irrigation water recharging to ground water. The simulation results clearly revealed that a substantial amount of irrigation water recharges to ground water in the terraced paddy, while only a small amount of subsurface return flow seeps from the upstream to the downstream terraced paddy. The amounts of subsurface flow and ground water recharge determined in the study are useful for the irrigation water planning and management and provide a scientific basis to reevaluate water resources management in the terrace region under irrigated rice.</t>
    </r>
  </si>
  <si>
    <r>
      <t xml:space="preserve">Water is a critical issue worldwide and water con- flicts are arising in many regions, with available resources diminishing in quantity and quality, and the range of uses in competing sectors increasing. Water for food produc- tion and, hence, water for irrigation, represents by far the largest share among all uses, while water demand is still growing with increasing population, especially in devel- oping countries. This paper focuses on newly developed technologies for irrigation water management within a research and technological development project funded by the European Commission's 6th Framework Programme, entitled PLEIADeS (Participatory multi-Level Earth obser- vation-assisted tools for Irrigation water management and Agricultural Decision-Support). PLEIADeS aims at improv- ing the technical, environmental and economic performance of irrigation schemes by means of a range of measures while addressing the efficient and sustainable use of water for food production in water-scarce environments. A key feature of the project is a set of systems and services inte- grated with the comprehensive space-time coverage of Earth observation (EO) data, and the interactive network- ing/connecting capabilities of Information and Communi- cation Technologies (ICT). </t>
    </r>
    <r>
      <rPr>
        <sz val="12"/>
        <color theme="1"/>
        <rFont val="Calibri"/>
        <family val="2"/>
        <scheme val="minor"/>
      </rPr>
      <t xml:space="preserve">It is also the basis for techni- cal and social learning that enables farmers to act respon- sibly by fine-tuning their on-farm irrigation management, in accordance with the river-basin water status and man- agement decisions. In the presented study, the tool intro- duced and tested by PLEIADeS Project is briefly ex- plained, while discussing the capabilities of the new tech- nique for irrigation water management, and its role in im- proving the performance of irrigation schemes along with potential measures. </t>
    </r>
  </si>
  <si>
    <r>
      <t>Mountains play a crucial role in the supply of freshwater to humankind, in highland and lowland areas alike. Increasing demand urgently requires careful management of mountain water resources in order to</t>
    </r>
    <r>
      <rPr>
        <sz val="12"/>
        <color theme="1"/>
        <rFont val="Calibri"/>
        <family val="2"/>
        <scheme val="minor"/>
      </rPr>
      <t xml:space="preserve"> mitigate growing water crises and conflicts. Monitored river flow was analyzed for 3 selected catchments (Timau, Burguret, and Likii) on the slopes of Mount Kenya from 1960 to 2004. In the 10 years from 1995 to 2004, the extreme low flow (Q95) of the rivers was found to have been reduced to 10%, 23%, and 71%, respectively, of the values for the decade from 1961 to 1970. Water awareness creation campaigns in 1997 and 2004 revealed that the number of abstraction points had more than doubled, and that there was a two- to eightfold increase in the amount of river water abstracted. The present article documents increasing water abstraction and the difficulties in establishing limits for low flows such as the QBO value (flow available on 80% of the days per year). The article also presents the role of Water Users' Associations (WUAs) in mitigating water conflicts related to over-abstraction. Evaluation of the activities of 13 WUAs showed that they solved 45 of 52 conflicts. WUAs are also involved in activities such as environmental education, awareness creation, improved irrigation practices, afforestation, and regulating water. The recent restructuring of the government ministry resulted in a formalized role for WUAs. Long-term data on availability, abstraction, and use of water are needed to mitigate water conflicts within and between WUAs, negotiate water allocation, and establish allocation thresholds.</t>
    </r>
  </si>
  <si>
    <r>
      <t xml:space="preserve">Societal pressure on the global land and freshwater resources is increasing as a result of the rising food demand by the growing human population, dietary changes, and the enhancement of biofuel production induced by the rising oil prices and recent changes in United States and European Union bioethanol policies. Many coun- tries and corporations have started to acquire relatively inexpensive and productive agricultural land located in foreign countries, as evidenced by the dramatic increase in the number of transnational land deals between 2005 and 2009. Often known as </t>
    </r>
    <r>
      <rPr>
        <sz val="12"/>
        <color theme="1"/>
        <rFont val="Calibri"/>
        <family val="2"/>
        <scheme val="minor"/>
      </rPr>
      <t xml:space="preserve">“land grabbing,” this phenomenon is associated with an appropriation of freshwater resources that has never been assessed before. Here we gather land- grabbing data from multiple sources and use a hydrological model to determine the associated rates of freshwater grabbing. We find that land and water grabbing are occurring at alarming rates in all con- tinents except Antarctica. The per capita volume of grabbed water often exceeds the water requirements for a balanced diet and would be sufficient to improve food security and abate malnourishment in the grabbed countries. It is found that about 0.31 × 1012 m3·y−1 of green water (i.e., rainwater) and up to 0.14 × 1012 m3·y−1 of blue water (i.e., irrigation water) are appropriated globally for crop and livestock production in 47 × 106 ha of grabbed land worldwide (i.e., in 90% of the reported global grabbed land). </t>
    </r>
  </si>
  <si>
    <r>
      <t xml:space="preserve">Watersheds are widely accepted as a useful geography for organizing natural resource management in Australia and the United States. </t>
    </r>
    <r>
      <rPr>
        <sz val="12"/>
        <color theme="1"/>
        <rFont val="Calibri"/>
        <family val="2"/>
        <scheme val="minor"/>
      </rPr>
      <t>It is assumed that effective action needs to be underpinned by an understanding of the interactions between people and the environment. While there has been some social research as part of watershed planning, there have been few attempts to integrate socio-economic and biophysical data to improve the efficacy of watershed management. This paper explores that topic. With limited resources for social research, watershed partners in Australia chose to focus on gathering spatially referenced socio-economic data using a mail survey to private landholders that would enable them to identify and refine priority issues, develop and improve communication with private landholders, choose policy options to accomplish watershed targets, and evaluate the achievement of intermediate watershed plan objectives. Experience with seven large watershed projects provides considerable insight about the needs of watershed planners, how to effectively engage them, and how to collect and integrate social data as part of watershed management.</t>
    </r>
  </si>
  <si>
    <r>
      <t>The growing demand by countries in the eastern Mediterranean over the waters of the Jordan and Yarmuk Rivers, and the highly depleted coastal and mountain groundwater reservoirs, raise the need to explore ways and means to ameliorate existing and expected water scarcity. Economists have for some time proposed ways towards more efficient exploitation of existing water supplies, specifically by employing market incentive mechanisms in order to encourage voluntary water sharing among countries and regions. Such trading schemes may involve two or more countries. It can be shown that such schemes - given any initial assignment of property claims to water resources - can often lead to increases in the welfare of the countries concerned.</t>
    </r>
    <r>
      <rPr>
        <sz val="12"/>
        <color theme="1"/>
        <rFont val="Calibri"/>
        <family val="2"/>
        <scheme val="minor"/>
      </rPr>
      <t xml:space="preserve"> </t>
    </r>
    <r>
      <rPr>
        <sz val="12"/>
        <color rgb="FF040404"/>
        <rFont val="Calibri"/>
        <family val="2"/>
        <scheme val="minor"/>
      </rPr>
      <t xml:space="preserve">The paper proposes two specific mechanisms for international markets in water claims in the eastern Mediterranean region, in which parties voluntarily engage in such trades, as they would expect to gain real benefits from these transactions. Simulation exercises with real data show that - as is true for any opening of markets to international trade - that all parties in the region might benefit to a greater or lesser degree from auctions of water </t>
    </r>
    <r>
      <rPr>
        <sz val="12"/>
        <color rgb="FF030303"/>
        <rFont val="Calibri"/>
        <family val="2"/>
        <scheme val="minor"/>
      </rPr>
      <t>claims, either from actually using imported water or from the monetary gain from water</t>
    </r>
    <r>
      <rPr>
        <sz val="12"/>
        <color theme="1"/>
        <rFont val="Calibri"/>
        <family val="2"/>
        <scheme val="minor"/>
      </rPr>
      <t xml:space="preserve"> e</t>
    </r>
    <r>
      <rPr>
        <sz val="12"/>
        <color rgb="FF030303"/>
        <rFont val="Calibri"/>
        <family val="2"/>
        <scheme val="minor"/>
      </rPr>
      <t>xport.</t>
    </r>
  </si>
  <si>
    <r>
      <t xml:space="preserve">Although being one of the most popular and extensively studied approaches to design water reservoir operations, Stochastic Dynamic Programming is plagued by a dual curse that makes it unsuitable to cope with large water systems: the computational requirement grows exponentially with the number of state variables considered (curse of dimensionality) and an explicit model must be available to describe every system transition and the associated rewards/costs (curse of modeling). A variety of simplifications and approximations have been devised in the past, which, in many cases, make the resulting operating policies inefficient and of scarce relevance in practical contexts. In this paper, a reinforcement‐learning approach, called fitted </t>
    </r>
    <r>
      <rPr>
        <sz val="12"/>
        <color theme="1"/>
        <rFont val="Calibri"/>
        <family val="2"/>
        <scheme val="minor"/>
      </rPr>
      <t xml:space="preserve">Q‐iteration, is presented: it combines the principle of continuous approximation of the value functions with a process of learning off‐line from experience to design daily, cyclostationary operating policies. The continuous approximation, performed via tree‐based regression, makes it possible to mitigate the curse of dimensionality by adopting a very coarse discretization grid with respect to the dense grid required to design an equally performing policy via Stochastic Dynamic Programming. The learning experience, in the form of a data set generated combining historical observations and model simulations, allows us to overcome the curse of modeling. Lake Como water system (Italy) is used as study site to infer general guidelines on the appropriate setting for the algorithm parameters and to demonstrate the advantages of the approach in terms of accuracy and computational effectiveness compared to traditional Stochastic Dynamic Programming. </t>
    </r>
  </si>
  <si>
    <r>
      <t xml:space="preserve">An estimation of residential </t>
    </r>
    <r>
      <rPr>
        <sz val="12"/>
        <color rgb="FF424242"/>
        <rFont val="Calibri"/>
        <family val="2"/>
        <scheme val="minor"/>
      </rPr>
      <t xml:space="preserve">water </t>
    </r>
    <r>
      <rPr>
        <sz val="12"/>
        <color theme="1"/>
        <rFont val="Calibri"/>
        <family val="2"/>
        <scheme val="minor"/>
      </rPr>
      <t xml:space="preserve">demand function is performed on pooled time series data for the Copenhagen metropolitan area. This demand function is based on a model of household production of final consumption goods taking water, energy and a group of other goods as inputs. The estimate results in a fairly significant negative energy cross-price elasticity which is found to be stable for different specifications and functional forms. More particularly, the elasticity is in the order of -0.2. On the other hand, the water price elasticity is insignificant, not going above -0.1 for any specifications and only significant for certain specifications. Implications are discussed. </t>
    </r>
  </si>
  <si>
    <r>
      <t xml:space="preserve">Water can be a scarce resource, particularly in certain places at certain times. Understanding both water use and conservation efforts can help ensure that limited supplies can meet the demands of a growing population and economy. This paper examines water use and recirculation in the U.S. manufacturing sector, using newly recovered microdata from the (defunct) Survey of Water Use in Manufacturing, merged with establishment-level data from the Annual Survey of Manufactures and the Census of Manufactures. Results suggest that water use per unit of output is largest for larger establishments, in part because larger establishments use water for more purposes. Larger establishments are also found to recirculate water more — satisfying water </t>
    </r>
    <r>
      <rPr>
        <i/>
        <sz val="12"/>
        <color theme="1"/>
        <rFont val="Calibri"/>
        <family val="2"/>
        <scheme val="minor"/>
      </rPr>
      <t xml:space="preserve">use </t>
    </r>
    <r>
      <rPr>
        <sz val="12"/>
        <color theme="1"/>
        <rFont val="Calibri"/>
        <family val="2"/>
        <scheme val="minor"/>
      </rPr>
      <t xml:space="preserve">needs without necessarily increasing water </t>
    </r>
    <r>
      <rPr>
        <i/>
        <sz val="12"/>
        <color theme="1"/>
        <rFont val="Calibri"/>
        <family val="2"/>
        <scheme val="minor"/>
      </rPr>
      <t xml:space="preserve">intake. </t>
    </r>
    <r>
      <rPr>
        <sz val="12"/>
        <color theme="1"/>
        <rFont val="Calibri"/>
        <family val="2"/>
        <scheme val="minor"/>
      </rPr>
      <t xml:space="preserve">Various costs also appear to play a role in water recirculation. In particular, the water circulation rate is found to be higher when water is purchased from a utility. Relatively low (internal) prices for self-supplied water could suppress the incentive to invest in recirculation. Meanwhile, establishments with higher per-gallon water intake treatment costs also recirculate more, as might be expected. The cost associated with water discharge – due to regulation or otherwise – also increases circulation rates. The aridity of a locale is found to have little effect on circulation rates. </t>
    </r>
  </si>
  <si>
    <t>Basic information</t>
  </si>
  <si>
    <t>Is the empirically-based counterfactual a natural experiment study (measurement of variation in access to info by different parties)? (0=No, 1=Yes)</t>
  </si>
  <si>
    <t>s the empirically-based counterfactual a  Difference in difference (before&amp;after across different sites, e.g. a combo of the first two)(0=No, 1=Yes)</t>
  </si>
  <si>
    <t>Is the empirically-based counterfactual a Cross-site study (some sites with info system, some without) (0=No, 1=Yes)</t>
  </si>
  <si>
    <t>Is the empirically-based counterfactual a randomized trial? (0=No, 1=Yes)</t>
  </si>
  <si>
    <t>Solving Water Resources Allocation Problems Using Heuristic-Based Method</t>
  </si>
  <si>
    <t>A Water Balance Modelling Approach To Optimising The Use Of Waterresources In Ephemeral Sand Rivers</t>
  </si>
  <si>
    <t>Irrigation Technology Adoption And Gains From Water Trading Under Asymmetric Information</t>
  </si>
  <si>
    <t>Climate Change And International Water Conflict In Central Asia</t>
  </si>
  <si>
    <t>Policy Implications Of Climate Forecasts For Water Resources Management In The Pacific Northwest</t>
  </si>
  <si>
    <t>Water Markets Design And Evidence From Experimental Economics</t>
  </si>
  <si>
    <t>Inter-Sectoral Water Use In South Africa: Efficiency Versus Equity</t>
  </si>
  <si>
    <t>Water Management Options For Food Security In South Africa: Scenarios, Simulations And Policy Implications</t>
  </si>
  <si>
    <t>Flexible Water Sharing Within An International River Basin</t>
  </si>
  <si>
    <t>Water Accounting For The Orange River Basin: An Economic Perspective On Managing A Transboundaryresource</t>
  </si>
  <si>
    <t>World Water Demand And Supply, 1990 To 2025: Scenarios And Issues.</t>
  </si>
  <si>
    <t>Incentive Pricing And Cost Recovery At The Basin Scale</t>
  </si>
  <si>
    <t>A Negotiation Support System For Disputes Between Iraq And Turkey Over The Tigris-Euphrates Basin</t>
  </si>
  <si>
    <t>Water Productivity In A Rigid Irrigation Delivery System</t>
  </si>
  <si>
    <t>Agent-Based Facilitation Of Water Allocation: Case Study In The Drome River Valley</t>
  </si>
  <si>
    <t>A Confluence Of New Technology And The Right To Water: Experience And Potential From South Africa'S Constitution And Commons</t>
  </si>
  <si>
    <t>Building The Role Of Local Government Authorities Towards The Achievement Of The Human Right To Water In Rural Tanzania</t>
  </si>
  <si>
    <t>Computer Software Tool Realm For Sustainable Water Allocation And Management</t>
  </si>
  <si>
    <t>Tugai: An Integrated Simulation Tool For Ecological Assessment Of Alternative Water Management Strategies In A Degraded River Deltar</t>
  </si>
  <si>
    <t>Environmental Flows Allocation In River Basins: Exploring Allocation Challenges And Options In The Great Ruaha River Catchment In Tanzania</t>
  </si>
  <si>
    <t>Dividing The Waters: An Empirical Analysis Of Interstate Compact Allocation Of Transboundary Rivers</t>
  </si>
  <si>
    <t>Use Of A Decision Support System And A Simulation Game To Help Collective Decision-Making In Water Management</t>
  </si>
  <si>
    <t>Bilateral Monopoly: A Market For Intercountry River Water Allocation</t>
  </si>
  <si>
    <t>Management Of Water For Irrigation Agriculture In Semi-Arid Areas: Problems And Prospects</t>
  </si>
  <si>
    <t>Coping With Changing Water Resources: The Case Of The Syr Darya River Basin In Central Asia</t>
  </si>
  <si>
    <t>Improvement Of Duration-Based Water Rights Management With Optimal Water Intake On/Off Events</t>
  </si>
  <si>
    <t>Managing Water Under Certainty And Risk</t>
  </si>
  <si>
    <t>Avoiding Conflict Over Africa'S Water Resources</t>
  </si>
  <si>
    <t>A Decision Support System For Micro-Watershed Management In India </t>
  </si>
  <si>
    <t>An Optimized Spatial-Temporal-Sectoral Allocation Model For Water Resources </t>
  </si>
  <si>
    <t>Changes In Water Allocation Mechanisms For California Agriculture</t>
  </si>
  <si>
    <t>Hydro-Economic River Basin Modelling: The Application Of A Holistic Surface-Groundwater Model To Assess Opportunity Costs Of Water Use In Spain</t>
  </si>
  <si>
    <t>Price-Setting For Residential Water: Estimation Of Water Demand In Lahore</t>
  </si>
  <si>
    <t>Do Residential Water Demand Side Management Policies Measure Up? An Analysis Of Eight Californiawater Agencies</t>
  </si>
  <si>
    <t>Integrated Economic-Hydrologic Water Modeling At The Basin Scale: The Maipo River Basin</t>
  </si>
  <si>
    <t>Information Modelling In Water Resources: An Australian Perspective</t>
  </si>
  <si>
    <t>A Systematical Water Allocation Scheme For Drought Mitigation</t>
  </si>
  <si>
    <t>Development Of Multi-Objective Reservoir Operation Rules For Integrated Water Resources Management</t>
  </si>
  <si>
    <t>Integrating Socio-Economic And Biophysical Data To Support Water Allocations Within River Basins: An Example From The Inkomati Water Management Area In South Africa</t>
  </si>
  <si>
    <t>The Value Of Information On The Response Function Of Crops To Soil Salinity</t>
  </si>
  <si>
    <t>The Role Of Information Systems Management In The Management Of Water, In Transforming Water Management In South Africa</t>
  </si>
  <si>
    <t>Management Model As A Tool For Stuyding The Worth Of Data</t>
  </si>
  <si>
    <t>A Cost Effective Solution To Reduce Disaster Losses In Developing Countries:
Hydro-Meteorological Services, Early Warning,
And Evacuation</t>
  </si>
  <si>
    <t>Project Appraisal Document On A Proposed Loan In The Amount Of Usd 80 Million To The Russian Federation For A National Hydromet Modernization Project</t>
  </si>
  <si>
    <t>International Development Association Project Appraisal Document On A Proposed Credit In The Amount Of Sdr 16.30 Million (Us$25.0 Million Equivalent) To The Socialist Republic Of Vietnam For A Mekong Integrated Water Resources Management Project Phase Ii</t>
  </si>
  <si>
    <t>Satellite Monitoring And Flow Forecasting System For The Yellow River Basin</t>
  </si>
  <si>
    <t xml:space="preserve">Weather And Climate Services In Europe And Central Asia: A Regional Review. </t>
  </si>
  <si>
    <t>Costs And Benefits Of Early Warning Systems</t>
  </si>
  <si>
    <t>Come Rain Or Shine: Integrating Climate Risk Management Into African Development Bank Operations</t>
  </si>
  <si>
    <t>Special Evaluation Study: Water Policy And Related Questions</t>
  </si>
  <si>
    <t>Cost–Benefit Analysis Of Natural Disaster Risk Management In Developing Countries. Working Paper For Sector Project ‘Disaster Risk Management In Development Cooperation’,</t>
  </si>
  <si>
    <t>Improving Weather, Climate, And Hydrological Services In Kyrgyz Republic</t>
  </si>
  <si>
    <t xml:space="preserve">Studying The Economic Benefits Of A Nmhs Modernization: Method Of Sector-Specific Assessment
</t>
  </si>
  <si>
    <t xml:space="preserve">Estimating Cost Effectiveness Of Hydrometeorological Services: Benchmarking Methodology   </t>
  </si>
  <si>
    <t>Customizing Methods For Assessing Economic Benefits Of Hydrometeorological Services And Modernization Programmes In East Europe And Central Asia (Eca) Countries</t>
  </si>
  <si>
    <t>Deriving Societal And Economic Benefits From Meteorological And Hydrological Services</t>
  </si>
  <si>
    <t>Vineyards And Apple And Olive Orchards, Chile</t>
  </si>
  <si>
    <t>Survey Of Mozambique Weather, Water, And Climate Information</t>
  </si>
  <si>
    <t>Valuing Weather And Climate: Economic Assessment Of Meteorological And Hydrological Services</t>
  </si>
  <si>
    <t>Improving Weather, Climate And Hydrological Services Delivery In Republic Of Tajikistan</t>
  </si>
  <si>
    <t>International Bank For Reconstruction And Development Project Appraisal Document On A Proposed Credit In The Amount Of Us$175 Million To The Republic Of India For The National Hydrology Project</t>
  </si>
  <si>
    <t>Weather, Climate And Water Hazards And Climate Resilience: Effective Preparedness Through National Meteorological And Hydrological Services</t>
  </si>
  <si>
    <t>Himalayan Water Resources: Ecological And Political Aspects Of Management</t>
  </si>
  <si>
    <t>The Use Of 3-D Mapping In Geological Research And Risks Analysis: Evaluation Of A Water Supply Project In The Kathmandu-Melamchi Area</t>
  </si>
  <si>
    <t>Vision 2020: Towards An Environmentally Sound And Sustainable Development Of Freshwater Resources In Malaysia</t>
  </si>
  <si>
    <t>Enhancing Knowledge Management And Adaptation Capacity For Integrated Management Of Water Resources In The Indus River Basin</t>
  </si>
  <si>
    <t>The Application Of Gis To Irrigation Water Resource Management In England And Wales</t>
  </si>
  <si>
    <t>Ground-Water Models For Water Resource Planning</t>
  </si>
  <si>
    <t>On The Potential For High-Resolution Lidar To Improve Rainfall Interception Estimates In Forest Ecosystems</t>
  </si>
  <si>
    <t>Constraints And Potential For Efficient Inter-Sectoral Water Allocations In Tanzania</t>
  </si>
  <si>
    <t>Can Payments For Ecosystem Services Secure The Water Tower Of Tibet?</t>
  </si>
  <si>
    <t>Basic Cost Equations To Estimate Unit Production Costs For Ro Desalination And Long Distance Piping To Supply Water To Tourism-Dominated Arid Coastal Regions Of Egypt</t>
  </si>
  <si>
    <t>Water Resource Management By A Flexible Wireless Broadband Network</t>
  </si>
  <si>
    <t>Micro-Macro Linkages In Institutional Restructuring Processes In The Water Sector: Example Of The Operations Management Support Project (Oms) In Jordan.</t>
  </si>
  <si>
    <t>Groundwater Modeling In Integrated Water Resources Management - Visions For 2020</t>
  </si>
  <si>
    <t>Sharing Water Resources Data In The Binational Rio Grande/Bravo Basin</t>
  </si>
  <si>
    <t>Sustainable Management Of River Oases Along The Tarim River (Sumario) In Northwest China Under Conditions Of Climate Change.</t>
  </si>
  <si>
    <t>Expert Knowledge Based Modeling For Integrated Water Resources Planning And Management In The Zayandehrud River Basin.</t>
  </si>
  <si>
    <t>Collaborative Modeling To Evaluate Water Management Scenarios In The Rio Grande Basin</t>
  </si>
  <si>
    <t>Assessment And Implementation Of A Methodological Framework For Sustainable Management: Lake Kinneret As A Case Study.</t>
  </si>
  <si>
    <t>Value Of Adaptive Water Resources Management In Northern California Under Climatic Variability And Change: Reservoir Management.</t>
  </si>
  <si>
    <t>Development Of Multi-Objective Reservoir Operation Rules For Integrated Water Resources Management.</t>
  </si>
  <si>
    <t>Governance Of Water Supply Systems In The Palestinian Territories: A Data Envelopment Analysis Approach To The Management Of Water Resources</t>
  </si>
  <si>
    <t>An Integrated Water Resource Management Tool For The Himalayan Region.</t>
  </si>
  <si>
    <t>A Decision Support Tool For Sustainable Planning Of Urban Water Systems: Presenting The Dynamic Urban Water Simulation Model.</t>
  </si>
  <si>
    <t>Drought Mitigation Through Long-Term Operation Of Reservoirs: Case Study.</t>
  </si>
  <si>
    <t>Remote Sensing Estimates Of Supplementary Water Consumption By Arid Ecosystems Of Central Argentina</t>
  </si>
  <si>
    <t>Water Supply Analysis For Restoring The Colorado River Delta, Mexico</t>
  </si>
  <si>
    <t>Emerging Markets In Water: A Comparative Institutional Analysis Of The Central Valley And Colorado-Big Thompson Projects</t>
  </si>
  <si>
    <t>Analysing Inter-Relationship Among Water, Governance, Human Development Variables In Developing Countries</t>
  </si>
  <si>
    <t>The Importance Of Operating Rules And Assessments Of Beneficial Use In Water Resource Allocation Policy And Management</t>
  </si>
  <si>
    <t>Water, Food, And Energy Security: An Elusive Search For Balance In Central Asia</t>
  </si>
  <si>
    <t>Integration Of Water And Wastewater Utilities</t>
  </si>
  <si>
    <t>The Application Of Climatic Data For Planning And Management Of Sustainable Rainfed And Irrigated Crop Production</t>
  </si>
  <si>
    <t>The Cost Of Noncooperation In International River Basins</t>
  </si>
  <si>
    <t>Optimising The Allocation Of Groundwater Carrying Capacity In A Data-Scarce Region</t>
  </si>
  <si>
    <t>Exiopol--Development And Illustrative Analyses Of A Detailed Global Mr Ee Sut/Iot</t>
  </si>
  <si>
    <t>Energy And Water Resources Scarcity: Critical Infrastructure For Growth And Economic Development In Arizona And Sonora.</t>
  </si>
  <si>
    <t>An Approach To Sustainable Water Management In Southern Africa Using Natural Resource Accounts, The Experience In Namibia</t>
  </si>
  <si>
    <t>A Multicriterion Analysis Of The Water Allocation Conflict In The Upper Rio Grande Basin</t>
  </si>
  <si>
    <t>An Integrated Modelling Framework For Simulating Regional-Scale Actor Responses To Global Change In The Water Domain.</t>
  </si>
  <si>
    <t>Optimization Of California’S Water Supply
System: Results And Insights</t>
  </si>
  <si>
    <t>International Development Association Project Appraisal Document On A Proposed Grant In The Amount Of Us$ 5 Million From The Strategic Climate Fund To The Republic Of Haiti For A Strengthening Hydro-Meteorological Services Project</t>
  </si>
  <si>
    <t>International Bank For Reconstruction And Development Project Appraisal Document On A Proposed Loan In The Amount Of Us$100 Million To The People'S Republic Of China For A Chongqing Small Towns Water Environment Management Project</t>
  </si>
  <si>
    <t>Project Appraisal Document On A Proposed Credit In The Amount Of Sdr 99.4 Million (Us$150 Million Equivalent) To The Socialist Republic Of Vietnam For The Managing Natural Hazards Project</t>
  </si>
  <si>
    <t>Project Appraisal Document On A Proposed Loan In The Amount Of Us$ 10 Million To The Republic Of Peru For A Water Resources Management Modernization Project</t>
  </si>
  <si>
    <t>Project Appraisal Document On A Proposed Credit In The Amount Of Sdr59 Million (Us$86 Million Equivalent) To The Socialist Republic Of Vietnam For A Natural Disaster Risk Management Project In Support Of The First Phase Of The Natural Disaster Risk Management Program</t>
  </si>
  <si>
    <t>Information And Modelling Issues In Designing Water And Sanitation Subsidy Schemes</t>
  </si>
  <si>
    <t>Benefit‐Cost Analysis: General Approaches</t>
  </si>
  <si>
    <t>Building A Resilient Power Sector</t>
  </si>
  <si>
    <t>Economic Benefit Of Meteorology In The Swiss Road Transportation Sector</t>
  </si>
  <si>
    <t>Main Report: Socio-Economic Benefits Analysis Of Gmes</t>
  </si>
  <si>
    <t>Use And Benefits Of The National Weather Service River And Flood Forecasts</t>
  </si>
  <si>
    <t>The Benefits Of Hydrologic Forecasting</t>
  </si>
  <si>
    <t>Socio-Economic Benefits Of Weather And Climate Services In Europe</t>
  </si>
  <si>
    <t>Benefits And Value Of Meteorological Information Services – The Case Of The Finnish Meteorological Institute</t>
  </si>
  <si>
    <t>Contingent Valuation Study Of The Public Weather Service In The Sydney Metropolitan Area</t>
  </si>
  <si>
    <t>Meteorology – A Revenue Generating Science: A Mapping Of Meteorological Services With An Economic Assessment Of Selected Cases</t>
  </si>
  <si>
    <t>Benefits Of Meteorological Services In Croatia</t>
  </si>
  <si>
    <t>Economic Value Of Weather Forecasts On Transportation - Impacts Of Weather Forecast Quality Developments To The Economic Effects Of Severe Weather</t>
  </si>
  <si>
    <t>Weather Service Chain Analysis (Wsca) - An Approach For Appraisal Of The Social-Economic Benefits Of Improvements In Weather Services</t>
  </si>
  <si>
    <t>Cost Benefits Of Weather Information For Winter Road Maintenance</t>
  </si>
  <si>
    <t>300 Billion Served: Sources, Perceptions, Uses, And Values Of Weather Forecasts</t>
  </si>
  <si>
    <t>Socioeconomic Benefit Contributions Of Met Office Forecasts</t>
  </si>
  <si>
    <t>Quantifying The Benefit Of A Flood Warning System</t>
  </si>
  <si>
    <t>The Value Of Climate Services Across Economic And Public Sectors</t>
  </si>
  <si>
    <t>An Innovative Flood Forecasting System For The Demer Basin: A Case Study</t>
  </si>
  <si>
    <t>Social Economic Benefits Of Enhanced Weather Services In Nepal</t>
  </si>
  <si>
    <t>Economic Dimensions Of Improved Meteorological Services In The Pacific</t>
  </si>
  <si>
    <t>New Insights Into The Benefits Of Flood Warnings: Results From A Household Survey In England And Wales</t>
  </si>
  <si>
    <t>The Case For Eps/Metop Second Generation: Cost Benefit Analysis</t>
  </si>
  <si>
    <t>First Crue Era-Net Common Call: Effectiveness And Efficiency Of Non-Structural Flood Risk Management Measures</t>
  </si>
  <si>
    <t>Cost-Benefit Studies For Observing Systems</t>
  </si>
  <si>
    <t>Fair Weather: Effective Partnerships In Weather And Climate Services</t>
  </si>
  <si>
    <t>Benefits Of Meteorological Services In South Eastern Europe: An Assessment Of Potential Benefits In Albania, Bosnia-Herzegovina, Fyr Macedonia, Moldova And Montenegro</t>
  </si>
  <si>
    <t>The Socio-Economic Benefits Of Climate Forecasts: Literature Review And Recommendations</t>
  </si>
  <si>
    <t>Using Watershed Function As The Leading Indicator For Water Quality</t>
  </si>
  <si>
    <t>Sustainable Use Of Wetlands Valuing Tropical Wetland Benefits: Economic Methodologies And Applications</t>
  </si>
  <si>
    <t>Stakeholder Analysis Of A Collaborative Watershed Management Process: A Florida Case Study</t>
  </si>
  <si>
    <t>Analyzing Water Resource Issues In The State Of Mississippi</t>
  </si>
  <si>
    <t>Evaluation Of The Water Quality At Tahtali Dam Watershed In Izmir Turkey By Means Of Statistical Methodology</t>
  </si>
  <si>
    <t>Environmental Risks In The Developing World: Exposure Indicators For Evaluating Interventions, Programmes, And Policies</t>
  </si>
  <si>
    <t>Groundwater: The Processes And Global Significance Of Aquifer Degradation</t>
  </si>
  <si>
    <t>Effectivenessof A Participatory Modeling Effort To Identify And Advance Community Water Resources Goals In St. Albans,Vt</t>
  </si>
  <si>
    <t>Sustaining The Giant Dragon: Rational Use And Protection Of China'S Water Resources</t>
  </si>
  <si>
    <t>Watershed Management: Slogan Or Solution</t>
  </si>
  <si>
    <t>Water Quality, Potential Conflicts And Solutions-And Upstream-Downstream Analysiss Of The Transnational Zarafshan River (Tjikistan, Ubzekistan)</t>
  </si>
  <si>
    <t>Natural Resources Accounting: A Tool For Water Resources Management In Botswana</t>
  </si>
  <si>
    <t>The Environmental Costs And Benefits Of Fracking</t>
  </si>
  <si>
    <t>Application Of Regional Nutriend Management Model In Tunxi Catchment: In Support Of The Transboundary Eco-Compensation In Eastern China</t>
  </si>
  <si>
    <t>A Public Participation Gis Application For Citizen-Based Watershed Monitoring In Pamlico-Tar River Baisn, Nc</t>
  </si>
  <si>
    <t>Soil And Nutrient Retention In Winter-Flooded Ricefields With Implications For Watershed Management</t>
  </si>
  <si>
    <t>Bayesian Analysis Of Data-Worth Considering Model And Parameter Uncertainties</t>
  </si>
  <si>
    <t>Emerging Challenges To Good Governance In The Great Lakes: Comparative Models: "If You Can'T Measure It, You Can'T Manage It"</t>
  </si>
  <si>
    <t>Water Resources Of The Black Sea Basin At High Spatial And Temproal Resolution</t>
  </si>
  <si>
    <t>The Impact Of Bmps On Simulated Streamflow And Sediment Load In Central Brazilian Catchment</t>
  </si>
  <si>
    <t>Field Experiments On Reducing Pollutants In Agriculture-Drained Water Using Soil-Vegetation Buffer Strips</t>
  </si>
  <si>
    <t>Identifying The Effects Of Human Pressure On Gw Quality To Support Water Mgmt Strategies In Coastal Regions: A Multi-Tracer And Statistical Approach (Bou-Areg Region, Morocco)</t>
  </si>
  <si>
    <t>Study Of Variation In Gw Quality In A Coastal Aquifer In Ne Tunisia Using Multivariate Factor Analysis</t>
  </si>
  <si>
    <t>River Warer Quality In The Northern Sugarcane-Producing Regions Of South Africa And Implications For Irrigation</t>
  </si>
  <si>
    <t>Evaluating The Impact Of Water Conservation On Fate Of Outdoor Water Use: A Study In An Arid Region</t>
  </si>
  <si>
    <t>Impact Of Agroecosystems On Gw Resources In The Central High Plains, Usa</t>
  </si>
  <si>
    <t>A Root Zone Modelling Approach To Estimating Gw Recharge From Irrigated Areas</t>
  </si>
  <si>
    <t>The Geochemistry Of Gw Resources In The Jordan Valley: The Impact Of The Rift Valley Brines</t>
  </si>
  <si>
    <t>Runoff And Soil Loss Relationships For The Texas Blacklands Prairies Ecoregion</t>
  </si>
  <si>
    <t>Monthly Water Resources And Irrigation Planning: Case Study Of Conjunctive Use Of Surface And Gw Resources</t>
  </si>
  <si>
    <t>Testing Water Demand Management Scenarios Is A Water-Stressed Basin In South Africa: Application Of Weap Model</t>
  </si>
  <si>
    <t>Impact Of Climate Change On Irrigation Requirements In Terms Of Gw Resources</t>
  </si>
  <si>
    <t>Subsurface Return Flow And Gw Recharge Of Terrace Fields In Northern Taiwan</t>
  </si>
  <si>
    <t>A New And Integrated Hydro-Economic Accounting And Analytical Framework For Water Resources: A Case Study For North China</t>
  </si>
  <si>
    <t>Water Footprint Of The Palestinians In The West Bank</t>
  </si>
  <si>
    <t>An Integrated Hydro-Economic Modelling Framework To Evaluate Water Allocation Strategies I: Model Approach</t>
  </si>
  <si>
    <t>Salinity Management And Water Resources Development</t>
  </si>
  <si>
    <t>Scales And Power In River Basin Management: The Chao Phraya River In Thailand</t>
  </si>
  <si>
    <t>Examining Water Use Regimes Of Suburban Watershed At Annual And Subannual Timescales</t>
  </si>
  <si>
    <t>Behaviour Of A Small Sedimentary Volcanic Aquifer Receiving Irrigation Return Flows: La Aldea, Gran Canaria, Canary Islands (Spain)</t>
  </si>
  <si>
    <t>Water Use Regimes: Characterizing Direct Human Interactions With Hydrologic Systems</t>
  </si>
  <si>
    <t>Water Resources Use In The Great Ruaha Basin Of Tanzania</t>
  </si>
  <si>
    <t>Water Reuse In River Basins With Multiple Users: A Literature Review</t>
  </si>
  <si>
    <t>Externalities And Simultaneity In Surface Water-Gw Systems: Challenges For Water Rights Institutions</t>
  </si>
  <si>
    <t>A Critical Overview Of Transboundary Aquifers Shared By South Africa</t>
  </si>
  <si>
    <t>A Critical Review Of Integrated River Basin Management In The Upper Blue Nile River Basin: The Case Of Ethiopia</t>
  </si>
  <si>
    <t>A Review Of The Evolution And State Of Transboundary Freshwater Treaties</t>
  </si>
  <si>
    <t>All Over The Map: The Diversity Of Western Water Plans</t>
  </si>
  <si>
    <t>An Earth Observation Assisted Tool For Irrigation Water Management</t>
  </si>
  <si>
    <t>An Overview Of The Content And Historical Context Of The International Freshwater Agreements That South Africa Has Entered Into With Neighboring Countries</t>
  </si>
  <si>
    <t>Approaches To Water Dispute Resolution: Applications To Arab-Israeli Negotiations</t>
  </si>
  <si>
    <t>Assessing And Managing Scarce Tropical Mountain Water Resources: The Case  Of Mount Kenya And The Semiarid Upper Ewaso Ng'Iro Basin</t>
  </si>
  <si>
    <t>Automating Water Consumption Data Manipulation</t>
  </si>
  <si>
    <t>Economic-Engineering Optimization For California Water Management</t>
  </si>
  <si>
    <t>Economics And The Modeling Of Water Resources And Policies</t>
  </si>
  <si>
    <t>Effectiveness Of Residential Water-Use Restrictions Under Varying Levels Of Municipal Effort</t>
  </si>
  <si>
    <t>Exploring Allocation Challenges And Options In The Great Ruana River Catchment In Tanzania</t>
  </si>
  <si>
    <t>Environmental Reporting And Accounting In Australia: Progress, Prospects And Research Priorities</t>
  </si>
  <si>
    <t>Environmental Values And Water Policy</t>
  </si>
  <si>
    <t>Environmental, Political, And Economic Determinants Of Water Quality In Europe</t>
  </si>
  <si>
    <t>Estimating Residential Water Demand In The Presene Of Free Allowances</t>
  </si>
  <si>
    <t>Estimation Of Water Demand In Developing Countries: An Overview</t>
  </si>
  <si>
    <t>Evaluating Economic Effects Of Semiconductor Manufacturing In Water-Limited Regions</t>
  </si>
  <si>
    <t>From Water Poverty To Water Prosperity - A More Participatory Approach To Studying Local Water Resources Management</t>
  </si>
  <si>
    <t>Global Change Adaptation In Water Resources Management: The Water Change Project</t>
  </si>
  <si>
    <t>Global Land And Water Grabbing</t>
  </si>
  <si>
    <t>"Good Dredging Practices": The Place Of Traditional Eco-Livelihood Knowledge</t>
  </si>
  <si>
    <t>How Run-Of-River Operation Affects Hydropower Generation And Value</t>
  </si>
  <si>
    <t>Hydrological Modeling Of Large River Basins: How Much Is Enough?</t>
  </si>
  <si>
    <t>Hydrology Of The Jordan River Basin: Watershed Delineation, Precipitation And Evaporation</t>
  </si>
  <si>
    <t>Identifying Transboundary Aquifers In Need Of International Resource Management In The Southern African Development Community Region</t>
  </si>
  <si>
    <t>Implementation Of A Decision Support System For Improving Irrigation Water Delivery: Case Study</t>
  </si>
  <si>
    <t>Income Distribution Issues And Natural Resource Policy: Welfare Effects Of Nonfederal Water Plans</t>
  </si>
  <si>
    <t>Information Needs For Environmental-Flow Allocation: A Case Study From The Lachlan River, New South Wales, Australia</t>
  </si>
  <si>
    <t>Information Technology In Watershed Management Decision Making</t>
  </si>
  <si>
    <t>Integrating Socio-Economic And Biophysical Data To Underpin Collaborative Watershed Management</t>
  </si>
  <si>
    <t>Intergovernorate Disparities In Residential Water Demand In Tunisia: A Discrete/Continuous Choice Approach</t>
  </si>
  <si>
    <t>International Water Transfer And Sharing: The Case Of The Ganges River</t>
  </si>
  <si>
    <t>Linkages Of Transboundary Water Allocation And Its Eco-Thresholds With International Laws</t>
  </si>
  <si>
    <t>Management Of Transboundary Water Resources: Lessons From International Cooperation For Conflict Prevention</t>
  </si>
  <si>
    <t>Models Of Water Market Mechanisms And An Illustrative Application To The Middle East</t>
  </si>
  <si>
    <t>More Effective Natural Resource Management Through Democraticlaly Elected, Decentralized Government Structures In Uganda</t>
  </si>
  <si>
    <t>Multiobjective Optimization Of Urban Water Resources: Moving Toward More Practical Solutions</t>
  </si>
  <si>
    <t>Recreational And Aesthetic Value Of Water Using Hedonic Price Analysis</t>
  </si>
  <si>
    <t>Optimal Multiyear Management Of A Water Supply System Under Uncertainty: Robust Counterpart Approach</t>
  </si>
  <si>
    <t>Past And Future Water Conflicts In The Upper Klamath Basin: An Economic Appraisal</t>
  </si>
  <si>
    <t>Temporal Variability Of Hydroclimatic Extremes In The Blue Nile Basin</t>
  </si>
  <si>
    <t>Optimal Spatial Allocation Of Water Resources Based On Pareto Ant Colony Algorithm</t>
  </si>
  <si>
    <t>Public Perceptions Of Climate And Cryosphere Change In Typical Arid Inland River Areas Of China: Facts, Impacts And Selections Of Adaptation Measures</t>
  </si>
  <si>
    <t>Sources Of Mistrust: An Experiemental Case Study Of A Central Asian Water Conflict</t>
  </si>
  <si>
    <t>Tree-Based Reinforcement Learning For Optimal Water Reservoir Operation</t>
  </si>
  <si>
    <t>Water And Energy Price Impacts On Residential Water Demand In Copenhagen</t>
  </si>
  <si>
    <t>Water Flows, Energy Demand, And Market Analysis Of The Informal Water Sector In Kisumu, Kenya</t>
  </si>
  <si>
    <t>Water Footprint Benchmarks For Crop Production: A First Global Assessment</t>
  </si>
  <si>
    <t>Water Quality Monitoring And Modeling In Lake Kastoria, Using Gis. Assessment And Management Of Pollution Sources.</t>
  </si>
  <si>
    <t>The Economics Of Water Resource Allocation: Valuation Methods And Policy Implications, In Water Resource Allocation: Policy And Socioeconomic Issues In Cyprus</t>
  </si>
  <si>
    <t>Water Use And Conservation In Manufacturing: Evidence From U.S. Microdata</t>
  </si>
  <si>
    <t>Waterml2.0: Development Of An Open Standard For Hydrological Time-Series Data Exchange</t>
  </si>
  <si>
    <t>Wetwin: A Structured Approach To Evaluating Wetland Management Options In Data-Poor Contexts</t>
  </si>
  <si>
    <t>Groundwater Markup Language (Gwml) - Enabling Groundwater Data Interoperability In Spatial Data Structures</t>
  </si>
  <si>
    <t>Demand-Driven Operation Of Reservoirs Using Uncertainty-Based Optimal Operating Policies</t>
  </si>
  <si>
    <t>Expert Geographic Information System For Texas Water Planning</t>
  </si>
  <si>
    <t>Decision-Support System For Demestic Water Demand Forecasting And Management</t>
  </si>
  <si>
    <t>Optimization Of A Large-Scale Water Reservoir Network By Stochastic Dynamic Programming With Efficient State Space Discretizations</t>
  </si>
  <si>
    <t>Liquid Challenges: Constested Water In Central Asia</t>
  </si>
  <si>
    <t>Of Transboundary Basins, Integrated Water Resources Management (Iwrm) And Second Best Solutions: The Case Of Groundwater Banking In Central Asia</t>
  </si>
  <si>
    <t>Modeling Policy Alternatives Toward Managed Aquifer Recharge In The Fergana Valley, Central Asia</t>
  </si>
  <si>
    <t>An Assessment Of The Potential And Impacts Of Winter Water Banking In The Sokh Aquifer, Central Asia</t>
  </si>
  <si>
    <t>Salt-Induced Land And Water Degradation In The Aral Sea Basin: A Challenge To Sustainable Agriculture In Central Asia</t>
  </si>
  <si>
    <t>Project Appraisal Document On A Proposed Strategic Climate Fund Loan In The Amount Of Us$36.0 Million And A Proposed Strategic Climate Fund Grant In The Amound Of Us$9.5 Million To The Plurinational State Of Bolivia For A Bolivia Climate Resilience - Integrated Basin Management Project</t>
  </si>
  <si>
    <t>Project Appraisal Document On A Proposed Loan In The Amount Of Usd 40.89 Million To The Republic Of Chile For The Intergrated Water Resources Management And Infrastructure Development Project</t>
  </si>
  <si>
    <t>Project Appraisal Document On A Proposed Grant In The Amount Of Us$15 Million From The Pilot Program For Climate Resilience (Ppcr) Of The Strategic Climate Fund (Scf) To The Republic Of Mozambique For A Climate Resilience: Transforming Hydrological And Meteorological Services Project</t>
  </si>
  <si>
    <t>Implementation Completion And Results Report (Ibrd-77010) On A Loan In The Amount Of Usd 10 Million To The Republic Of Peru For A Water Resources Management Modernization Project</t>
  </si>
  <si>
    <t>Implementation Completion Report (Scl-41100) On A Loan In The Amount Of Us$ 58.0 Million To The Republic Of The Philippines For The Water Resources Development Project</t>
  </si>
  <si>
    <t>Implementation Completion And Results Report (Tf-10251 Tf-10252 Tf-10253 Tf-10254 Tf-10263) On Five Grants From The Global Environment Facility Fund… For The First Phase Of The Multicountry Regional Coordination On Improved Water Resources Management And Capacity Building Program In A Global Amount Equivalent To Us$4.59 Million</t>
  </si>
  <si>
    <t>Project Appraisal Document On A Proposed Grant From The Global Environment Facility (Gef) Trust Fund In The Amount Of Us$1.05 Million To The Arab Republic Of Egypt Under The Second Phase Of The Multicountry Regional Coordination On Improved Water Resources Management And Capacity Building Program (Apl 2)</t>
  </si>
  <si>
    <t>Implementation Completion Report (Ida-30090) On A Credit In The Amount Of Sdr 58.70 Million (Us$ 79.77 Million Equivalent) To The Kingdom Of Nepal For A Irrigation Sector Project</t>
  </si>
  <si>
    <t>Journal Of Peace Research</t>
  </si>
  <si>
    <t>Environmental And Resource Economics</t>
  </si>
  <si>
    <t>Conference Paper For 26Th International Association Of Agricultural Economist Conference, Gold Coast, Australia.</t>
  </si>
  <si>
    <t>Journal Of Environmental Management</t>
  </si>
  <si>
    <t>Journal Of Hydrology</t>
  </si>
  <si>
    <t>Group Decision And Negotiation</t>
  </si>
  <si>
    <t>Ethics And Information Technology</t>
  </si>
  <si>
    <t>Environmental Engineering And Management Journal</t>
  </si>
  <si>
    <t>Computers And Electronics In Agriculture</t>
  </si>
  <si>
    <t>River Research And Applications</t>
  </si>
  <si>
    <t>Physics And Chemistry Of The Earth</t>
  </si>
  <si>
    <t>Environmental Science &amp; Policy</t>
  </si>
  <si>
    <t>Un Report</t>
  </si>
  <si>
    <t>American Journal Of Agricultural Economics</t>
  </si>
  <si>
    <t>The Journal Of The Operational Research Society</t>
  </si>
  <si>
    <t>Geojournal</t>
  </si>
  <si>
    <t>Journal Of Environmental Economics And Management</t>
  </si>
  <si>
    <t>Journal Of Hydroinformatics</t>
  </si>
  <si>
    <t>Journal (Environmental Modelling &amp; Software)</t>
  </si>
  <si>
    <t>Agu Water Resources Research</t>
  </si>
  <si>
    <t>Asian Dev. Bank Document</t>
  </si>
  <si>
    <t>In A Report By Wmo Called "Elements For Life"</t>
  </si>
  <si>
    <t>Usgs Online Report</t>
  </si>
  <si>
    <t>National Center For Atmospheric Research</t>
  </si>
  <si>
    <t>Mountain Research And Development</t>
  </si>
  <si>
    <t>Frontiers In Ecology And The Environment</t>
  </si>
  <si>
    <t>Journal Of Irrigation And Drainage Engineering</t>
  </si>
  <si>
    <t>Hydrology And Earth System Sciences</t>
  </si>
  <si>
    <t>Agricultural And Forest Meteorology</t>
  </si>
  <si>
    <t>Water Sa</t>
  </si>
  <si>
    <t>Powerpoint Presentation At Workshop</t>
  </si>
  <si>
    <t>Advances In Science &amp; Research</t>
  </si>
  <si>
    <t>Economic Papers: A Journal Of Applied Economics And Policy</t>
  </si>
  <si>
    <t>International Journal Of River Basin Management</t>
  </si>
  <si>
    <t>Report For The Finnish Nepalese Project</t>
  </si>
  <si>
    <t>British Journal Of Applied Science &amp; Technology</t>
  </si>
  <si>
    <t>Stocahstic Env Research And Risk Assesment</t>
  </si>
  <si>
    <t>Journal Of Epidemiology And Community Health</t>
  </si>
  <si>
    <t>Colorado Journal Of International Environmental Law &amp; Policy</t>
  </si>
  <si>
    <t>Annual Review Of Environment &amp; Resources</t>
  </si>
  <si>
    <t>Journal Of Soil&amp; Water Conservation</t>
  </si>
  <si>
    <t>Advances In Water Resources</t>
  </si>
  <si>
    <t>Indiana Int'L &amp; Comparative Law Review</t>
  </si>
  <si>
    <t>Journal Of Env Management</t>
  </si>
  <si>
    <t>Polish Journal Of Environmental Studies</t>
  </si>
  <si>
    <t>Science Of The Total Environment</t>
  </si>
  <si>
    <t>Journal Of Hydrologic Engineering</t>
  </si>
  <si>
    <t>California Journal Of Politics And Policy</t>
  </si>
  <si>
    <t>Pnas</t>
  </si>
  <si>
    <t>Western Journal Of Agricultural Economics</t>
  </si>
  <si>
    <t>Annals Of The Association Of American Geographers</t>
  </si>
  <si>
    <t>Journal Of Environmental Planning And Management</t>
  </si>
  <si>
    <t>Environment And Development Economics</t>
  </si>
  <si>
    <t>Resource And Energy Economics</t>
  </si>
  <si>
    <t>Development In Practice</t>
  </si>
  <si>
    <t>Journal Of Agricultural And Resource Economics</t>
  </si>
  <si>
    <t>International Journal Of Geographical Information Science</t>
  </si>
  <si>
    <t>Center For Economic Studies, U.S. Census Bureau</t>
  </si>
  <si>
    <t>European Journal Of Operational Research</t>
  </si>
  <si>
    <t>Incentive pricing programs have potential to promote economically efﬁcient water use patterns and provide a revenue source to compensate for environmental damages. However, incentive pricing may impose disproportionate costs and aggravate poverty where high prices are levied for basic human needs. This paper presents an analysis of a two-tiered water pricing system that sets a low price for subsistence needs, while charging a price equal to marginal cost, including environmental cost, for discretionary uses. This pricing arrangement can promote efﬁcient and sustainable water use patterns, goals set by the European Water Framework Directive, while meeting subsistence needs of poor households. Using data from the Rio Grande Basin of North America, a dynamic nonlinear program, maximizes the basin’s total net economic and environmental beneﬁts subject to several hydrological and institutional constraints. Supply costs, environmental costs, and resource costs are integrated in a model of a river basin’s hydrology, economics, and institutions. Three programs are compared: (1) Law of the River, in which water allocations and prices are determined by rules governing water transfers; (2) marginal cost pricing, in which households pay the full mar-final cost of supplying treated water; (3) two-tiered pricing, in which households’ subsistence water needs are priced cheaply, while discretion-ary uses are priced at efﬁcient levels. Compared to the Law of the River and marginal cost pricing, two-tiered pricing performs well for efﬁciency and adequately for sustainability and equity. Findings provide a general framework for formulating water pricing programs that promote economically and environmentally efﬁcient water use programs while also addressing other policy goals</t>
  </si>
  <si>
    <t>Sherrick</t>
  </si>
  <si>
    <t>Sherrick, B.J., S.T. Sonka, P.J. Lamb, and M.A. Mazzocco</t>
  </si>
  <si>
    <t>Decision-maker expectations and the value of climate prediction information: Conceptual considerations and preliminary evidence</t>
  </si>
  <si>
    <t>This paper examines the commonly used assumption that decision-makers possess accurate priorprobability information about climate events that affect their well-being, and illustrates the impact ofthat assumption on the valuation of prediction information. A survey of large producers in the Mid-western United States is used to recover their prior beliefs about climate variables. It is found thatproducers systematically misrepresent the probabilities of climate events that materially affect theirwell-being. In particular, the most common form of the miscalibration between actual and subjectiveprobabilities is to overstate the likelihood of adverse events and understate the likelihood of favourableevents. As a result, common methods for valuing prediction information are likely to understate thetrue value when recipients begin with less accurate prior beliefs.</t>
  </si>
  <si>
    <t>Cited in Clements et al. (2013)</t>
  </si>
  <si>
    <t>decision making, value of climate forecasting</t>
  </si>
  <si>
    <t>quant</t>
  </si>
  <si>
    <t>Agroeconomic model</t>
  </si>
  <si>
    <t>Decision Support Model</t>
  </si>
  <si>
    <t>hypothetical</t>
  </si>
  <si>
    <t>Stewart</t>
  </si>
  <si>
    <t>Stewart, T.R.</t>
  </si>
  <si>
    <t>Forecast value: Descriptive decision studies</t>
  </si>
  <si>
    <t>In: Economic Value of Weather and Climate Forecasts (R.W. Katz and A.H. Murphy, eds.)</t>
  </si>
  <si>
    <t xml:space="preserve">Studies of the value of forecasts  necessarily consider - either ex- plicitly or implicitly - the decisions made by users of  the forecasts. Most such studies involve both description (how users actually de- cide) and prescription (how they should  decide). The purpose of this chapter is to present the descriptive approach to studying the value of weather forecasts and to compare it with the prescriptive approach that is treated in several other  chapters of this volume (especially Chapter 4). Both descriptive and prescriptive  approaches are based on the belief that the value of weather forecasts is derived primarily  from their effects on the decisions of individuals  engaged in weather- sensitive activities (McQuigg, 1971), and both approaches require decision-making models to assess those effects. The critical differ- ences between the two approaches are the methods used to develop the decision-making  models and the criteria employed for evalu- ating them. Descriptive  models are evaluated  according to their ability to reproduce the behavior of decision makers. Prescrip- tive  models are evaluated according to their ability to produce decisions that are optimal according to some normative theory of decision making. The descriptive and prescriptive approaches are compared in Section 2. In Section 3, a representative  sample of descriptive studies is classified and reviewed.  Selected results from descriptive research on judgment and decision making that apply to weather- information-sensitive  decisions are presented in Section 4. Section 5 includes a brief  overview of two broad classes of methods for descriptive decision modeling. </t>
  </si>
  <si>
    <t>Cited in WMO (2015)</t>
  </si>
  <si>
    <t>prescriptive, descriptive forecasting</t>
  </si>
  <si>
    <t>UN</t>
  </si>
  <si>
    <t>From Shared Risk to Shared Value – The Business Case for Disaster Risk Reduction</t>
  </si>
  <si>
    <t>Disaster and risk</t>
  </si>
  <si>
    <t>a, b, c, d, e</t>
  </si>
  <si>
    <t>Susnik</t>
  </si>
  <si>
    <t>Susnik, A., I. Matajc, and I. Kodric</t>
  </si>
  <si>
    <t>Agrometeorological support of fruit production: Application in SW Slovenia</t>
  </si>
  <si>
    <t>Fruit growing in Slovenia has become one of the more important agricultural production branches overthe last two decades. Due to climate variability over a relatively small area of 20,000 km2, irrigationpractices are not only important but also indispensable agrotechnical measures for obtaining permanent,high quality crop yields in the northeastern and southwestern parts of the country. Hence, accurateestimation of water consumption by agricultural crops with the inclusion of metorological monitoring isessential in the field of water management. As a decision support tool, the Slovenian AgrometeorologicalInformation System (SAgMIS) developed by Agrometeorological Department in the EnvironmentalAgency of the Republic of Slovenia (EARS) and introduced 10 years ago has improved significally overthe last two years. Transfer of actual and forecasted agrometeorological data to the end users has beenquick and accurate, with the last version of mobile data dissemination in testing use. A case study ofwater use by irrigated peach trees in the plantation orchards of lower Vipava valley was undertakenfrom 1996 to 2004. A variety of irrigation systems with diverse irrigation water applications wasintroduced for the purposes of studying irrigation water benefits derived from accurate weather dataand forecasts. The results showed that important savings in the amount of irrigation water used, on anannual average of 20%, could be achieved with accurate and timely irrigation forecasts during thevegetation periods.</t>
  </si>
  <si>
    <t>agriculture irrigation forecasting</t>
  </si>
  <si>
    <t>Slovenia</t>
  </si>
  <si>
    <t>Tena</t>
  </si>
  <si>
    <t>Tena, E.C. and S.Q. Gomez</t>
  </si>
  <si>
    <t>Economic value of weather forecasting: The role of risk aversion</t>
  </si>
  <si>
    <t>Top</t>
  </si>
  <si>
    <t>Extreme meteorological events have increased over the last decades andit is widely accepted that it is due to climate change (IPCC, Climate Change 2007,Fourth Assessment Report of the Intergovernmental Panel on Climate Change, Cam-bridge University Press, Cambridge,2007; Beniston et al., Clim. Change 81:71–95,2007). Some of these extremes, like drought or frost episodes, largely affect agri-cultural outputs, and risk management becomes crucial. The goal of this paper it isto analyze farmers’ decisions about risk management, taking into account climato-logical and meteorological information. We consider a situation in which the farmer,as  part of crop  management, has  available technology to  protect the harvest fromweather effects. This approach has been used by Murphy et al. (Mon. Weather Rev.113:801–813,1985), Katz and Murphy (J. Forecast. 9:75–86,1990and EconomicValue of Weather and Climate Forecasts, pp. 183–217, Cambridge University Press,Cambridge,1997) and others in the case when the farmer maximizes the expectedreturns. In our model, we introduce the attitude towards risk. Thus we can evaluatehow the optimal decision is affected by the absolute risk aversion coefficient of Arrowand Pratt, and compute the economic value of the information in this context, while</t>
  </si>
  <si>
    <t>agriculture, economic value of forecasting</t>
  </si>
  <si>
    <t>Thompson</t>
  </si>
  <si>
    <t>Thompson, J.C.</t>
  </si>
  <si>
    <t>Economic gains from scientific advances and operational improvements in meteorological prediction</t>
  </si>
  <si>
    <t>Journal of Applied Meteorology</t>
  </si>
  <si>
    <t>economic value of climate forecasting</t>
  </si>
  <si>
    <t>north America</t>
  </si>
  <si>
    <t xml:space="preserve">Vizard </t>
  </si>
  <si>
    <t>Vizard, A.L. and G.A. Anderson</t>
  </si>
  <si>
    <t>The resolution and potential value of Australian seasonal rainfall forecasts based on the five phases of the Southern Oscillation Index</t>
  </si>
  <si>
    <t>Crop &amp; Pasture Science</t>
  </si>
  <si>
    <t>We assess the resolution of the Southern Oscillation Index (SOI) seasonal rainfall forecasting system andcalculate the loss in potential value of the forecasting system using a cost/loss model. Forecasts of the probability of a‘dry’autumn,winter,spring,andsummerwereobtainedfor226townsacrossAustralia,basedonthe5phasesoftheSOI.Foreverytown the variance ratio, the observed forecast variance as a proportion of the variance of a perfect forecasting system, wascalculated for each season. Value score curves, showing the expected value of the forecasts as a proportion of the expectedvalue of perfect information, were calculated for every town for each season. Maps of variance ratio and maps of mean valuescores across Australia were produced by ordinary kriging. In all seasons and regions the SOI forecasting system had avariance ratio of less than 0.20, indicating that resolution and skill were never high. Variance ratios greater than 0.10 onlyoccurred in parts of south-eastern Australia and the Cape York region during spring and in the Townsville region duringsummer. The variance ratio was less than 0.05 for the majority of Australia during autumn, winter, and summer.The mean value scores for actions that are only triggered by a large shift in the forecast from climatology were uniformlyclose to zero in all seasons and regions, indicating that little or no value can be derived in such cases. Actions triggered by amoderate shift of the forecast were also generally associated with low value scores. Mean value scores above 0.20 werelimited to actions with a decision threshold close to climatology and only occurred in parts of south-eastern Australia and theCape York region during spring and in the Townsville region during summer. We conclude that the imperfect resolution ofthe SOI forecasting system has a substantial effect on potential value. The forecasting system can potentially deliver value tousers with actions that are triggered by a small shift in the forecast from climatology, especially in eastern Australia duringspring, but not to users with actions that are only triggered by a large shift of the forecasts from climatology.</t>
  </si>
  <si>
    <t>Vizard, A.L., G.A. Anderson, and D.J. Buckley</t>
  </si>
  <si>
    <t>Verification and value of the Australian Bureau of Meteorology township seasonal rainfall forecasts in Australia, 1997–2005</t>
  </si>
  <si>
    <t>We verified the Bureau of Meteorology’s seasonal rainfall forecasts for 262 townships throughoutAustralia, from its inception in June 1997 to May 2005. The results indicate that the forecasting systemhad low skill. Brier Skill Score and the receiver operating characteristic values were uniformly close tothe no skill value. Forecast variances were consistently small. The overall observed variance was 0.0048,2.1% of the variance of a perfect system. The estimate of the gradient of the outcome against forecastwas 0.42 and was imprecise. Definitive statements about bias cannot be made. The value of the forecastsfor decision-makers was estimated using value score curves, calculated for six forecast scenarios. Allcurves indicated that no economic benefit could have been reliably derived by users of the seasonalrainfall forecasts, with the exception of users with decisions triggered by a small shift in the forecast fromclimatology, in which case small economic gains may have occurred. Small value scores were associatedwith the observed forecast variance, not the observed bias. We examined the expected change in valuescores associated with any future increase in forecast variance. This showed that a moderate increasefrom the observed variance would bring limited benefits. Substantial value to a broad range of users willonly occur with a large increase in forecast variance. To deliver this, new lead indicators with markedlybetter predictive characteristics may need to be developed for the seasonal rainfall forecasting system.</t>
  </si>
  <si>
    <t>australia</t>
  </si>
  <si>
    <t>Voisin</t>
  </si>
  <si>
    <t>Voisin, N., A.F. Hamlet, L.P. Graham, D.W. Pierce, T.P. Barnett, and D.P. Lettenmaier</t>
  </si>
  <si>
    <t>The role of climate forecasts in western U.S. power planning</t>
  </si>
  <si>
    <t>Journal of Applied Meteorology and Climatology</t>
  </si>
  <si>
    <t>The benefits of potential electric power transfers between the Pacific Northwest (PNW) and California(CA) are evaluated using a linked set of hydrologic, reservoir, and power demand simulation models for theColumbia River and the Sacramento–San Joaquin reservoir systems. The models provide a framework forevaluating climate-related variations and long-range predictability of regional electric power demand, hy-dropower production, and the benefits of potential electric power transfers between the PNW and CA. Theperiod of analysis is 1917–2002. The study results show that hydropower production and regional electricpower demands in the PNW and CA are out of phase seasonally but that hydropower productions in thePNW and CA have strongly covaried on an annual basis in recent decades. Winter electric power demandand spring and annual hydropower production in the PNW are related to both El Niño–Southern Oscilla-tion (ENSO) and the Pacific decadal oscillation (PDO) through variationsin winter climate. Summer powerdemand  in  CA  is  related  primarily  to  variations  in  the  PDO  in  spring.  Hydropower  production  in  CA,despite  recent  covariation  with  the  PNW,  is  not  strongly  related  to  ENSO  variability  overall.  Primarilybecause of strong variations in supply in the PNW, potential hydropower transfers between the PNW andCA in spring and summer are shown to be correlated to ENSO and PDO, and the conditional probabilitydistributions of these transfers are therefore predictable with long lead times. Such electric power transfersare  estimated  to  have  potential  average  annual  benefits  of  $136  and  $79  million  for  CA  and  the  PNW,respectively, at the year-2000 regional demand level. These benefits areon average 11%–27% larger duringcold ENSO/PDO events and are 16%–30% lower during warm ENSO/PDO events. Power transfers fromthe PNW to CA and hydropower production in CA are comparable in magnitude, on average.</t>
  </si>
  <si>
    <t>climate forecasting, power planning</t>
  </si>
  <si>
    <t>Wang, E., J. Xu, Q. Jiang, and J. Austin</t>
  </si>
  <si>
    <t>Assessing the spatial impact of climate on wheat productivity and the potential value of climate forecasts at a regional level</t>
  </si>
  <si>
    <t>Theoretical and Applied Climatology</t>
  </si>
  <si>
    <t>Quantification of the spatial impact of climate oncrop productivity and the potential value of seasonalclimate forecasts can effectively assist the strategic plan-ning of crop layout and help to understand to what extentclimate risk can be managed through responsive manage-ment strategies at a regional level. A simulation study wascarried out to assess the climate impact on the performanceof a dryland wheat-fallow system and the potential value ofseasonal climate forecasts in nitrogen management in theMurray-Darling Basin (MDB) of Australia. Daily climatedata (1889–2002) from 57 stations were used with theagricultural systems simulator (APSIM) to simulate wheatproductivity and nitrogen requirement as affected byclimate. On a good soil, simulated grain yield ranged from&lt;2 t/ha in west inland to &gt;7 t/ha in the east border regions.Optimal nitrogen rates ranged from &lt;60 kgN/ha/yr to&gt;200 kgN/ha/yr. Simulated gross margin was in the rangeof–$20/ha to $700/ha, increasing eastwards. Wheat yieldwas closely related to rainfall in the growing season and thestored soil moisture at sowing time. The impact of storedsoil moisture increased from southwest to northeast.Simulated annual deep drainage ranged from zero in westerninland to &gt;200 mm in the east. Nitrogen management,optimised based on‘perfect’knowledge of daily weather inthe coming season, could add value of $26∼$79/ha com-pared to management optimised based on historical climate,with the maximum occurring in central to western part ofMDB. It would also reduce the nitrogen application by5∼25 kgN/ha in the main cropping areas. Comparison ofsimulation results with the current land use mapping inMDB revealed that the western boundary of the currentcropping zone approximated the isolines of 160 mm ofgrowing season rainfall, 2.5t/ha of wheat grain yield, and$150/ha of gross margin in QLD and NSW. In VIC andSA, the 160-mm isohyets corresponded relatively lowersimulated yield due to less stored soil water. Impacts ofother factors like soil types were also discussed.</t>
  </si>
  <si>
    <t xml:space="preserve">climate forecasting, nitrogen application </t>
  </si>
  <si>
    <t>Wang, E., J.H. Xu, and C.J. Smith</t>
  </si>
  <si>
    <t>Value of historical climate knowledge, SOI-based seasonal climate forecasting and stored soil moisture at sowing in crop nitrogen management in south eastern Australia</t>
  </si>
  <si>
    <t>This paper explores the value of using historical climate knowledge, Southern OscillationIndex (SOI) and stored soil moisture at sowing time of wheat and canola crops to managenitrogen application for increasing economic benefits from crop production and reducingdrainage of farming systems at Walbundrie in Southeast Australia. The Agricultural Produc-tionSystemSimulator(APSIM)wasusedtosimulatecropproductionanddrainagepassingthecrop root zone in response to nitrogen application rates from 0 to 300 kgN ha 1year 1usinghistorical climate records from 1889 to 2002. The skills of SOI phases to forecast growingseason rainfall and crop yield were analysed. The impact of nitrogen management based onhistorical climate knowledge, SOI phases and stored soil moisture was assessed.The results showed that while the optimal N rate for maximum economic return wasaround 150 kgN ha 1year 1based on long-term average climatic conditions, it variedsignificantly from year to year depending on rainfall. Compared with current N applicationrate of 100 kgN ha 1year 1in the study region, the optimal N rate of 150 kgN ha 1year 1derived from historical climate knowledge could lead to an increase of wheat gross marginby AU$74 ha 1year 1. The April to May SOI phases were useful predictors of growing seasonrainfall and grain yield of wheat and canola crops. The optimal N rates were 100, 150,200 kgN ha 1year 1in the years when April/May SOI phases were falling/negative, nearzero, and rising/positive, respectively. Based on such management, wheat gross margin wasonly increased by 2%, 0%, and 1%, respectively, corresponding to a mean increase in grossmargin of AU$6 ha 1, compared with N management at the optimal fixed N rate of150 kgN ha 1year 1. Stored soil water at sowing time (SSMS) showed positive correlationwith crop yield. However, combining April/May SOI phases and SSMS to manage N applica-tion only increased wheat gross margin by AU$8.8 ha 1, and reduced deep drainage by1.7 mm year 1for wheat, compared with N management based historical climate knowl-edge. Similar results were obtained for a continuous canola cropping system.</t>
  </si>
  <si>
    <t>historical data, agriculture, nitrogen application</t>
  </si>
  <si>
    <t>Wang, E., P. McIntosh, Q. Jiang, and J. Xu</t>
  </si>
  <si>
    <t>Quantifying the value of historical climate knowledge and climate forecasts using agricultural systems modelling</t>
  </si>
  <si>
    <t>Climatic Change</t>
  </si>
  <si>
    <t>A well tested agricultural systems model was used together with 114 yearsof historical climate data to study the performance of a dryland wheat–fallow systemas impacted by climate variations and nitrogen input levels in southeast Australia,and to investigate the value of: (1) historical climate knowledge, (2) a perfect climateforecast,  and  (3)  various  forecasts  of  targeted  variables.  The  potential  value  ofhistorical climate records increases exponentially with the number of years of data. Inorder to confidently quantify the long term optimal nitrogen application rate at thestudy site at least 30 years of climate data are required. For nitrogen managementonly,  the  potential  value  of  a  perfect  climate  forecast  is  about  $54/ha/year  with  areduction of excess nitrogen application of 20 kg N/ha/year. The value of an ENSObased forecast system is $2/ha/year. Perfect forecasting of three or six categories ofgrowing season rainfall would have a value of $10–12/ha/year. Perfect forecasts ofthree  or  six  categories  of  simulated  crop  yield  would  bring  about  $33–34/ha/year.Choosing integrated variables as a forecasting target, for example crop yield derivedfrom agricultural modelling, has the potential to significantly increase the value offorecasts.</t>
  </si>
  <si>
    <t>value of climate models, agriculture</t>
  </si>
  <si>
    <t>Yu</t>
  </si>
  <si>
    <t>Yu, Q., E. Wang, and C.J. Smith</t>
  </si>
  <si>
    <t>A modelling investigation into the economic and environmental values of ‘perfect’ climate forecasts for wheat production under contrasting rainfall conditions</t>
  </si>
  <si>
    <t>International Journal of Climatology</t>
  </si>
  <si>
    <t>With  increased  investment  in  improving  climate  forecasting  techniques,  it  is  essential  to  find  ways  ofquantifying the maximum benefit of climate forecasts for a given industry. This paper describes an approach to quantifythe  value  of  ‘perfect’  climate  forecasts  to  direct  nitrogen  management  in  a  wheat-cropping  system  at  two  Australianlocations  with  contrasting  annual  rainfall.  For  annual  wheat-cropping  systems,  and  compared  with  the  N  managementbased on optimal N rate derived from long-term climatic conditions, N management based on ‘perfect’ climate forecastscan  lead  to  an  average  benefit  of  $65.2/ha/year  at  Walbundrie  (annual  rainfall  560.0 mm)  and  $66.5/ha/year  at  Wanbi(annual rainfall 314.5 mm). Generally, the economic benefit ishighest in extreme (wet and dry) years and lowest in normalyears. At the high rainfall site Walbundrie, where average N-application rate is high, the maximum yearly benefit was fromsignificant saving through reduction in N application in driest years. At the low rainfall site Wanbi, where average N ratesare low, the highest benefit was from both yield increases in the wettest years and saving of management and fertilizer costin the driest years. Such optimized nitrogen management has little impact on excess drainage, but it can have significantimpact on reduction of excess nitrogen, especially in highrainfall areas. An excess N reduction of 1314 kg N/ha at Wanbiand 1538 kg N/ha at Walbundrie can be achieved in 114 years. The significant reduction in N excess at Walbundrie mayhave profound environmental implications. Copyright2007 Royal Meteorological Society</t>
  </si>
  <si>
    <t>agriculture, modelling forecast value</t>
  </si>
  <si>
    <t>Agroeconomic Model</t>
  </si>
  <si>
    <t>NCAER</t>
  </si>
  <si>
    <t>National Council of Applied Economic Research</t>
  </si>
  <si>
    <t>Impact Assessment and Economic Benefits of Weather and Marine Services</t>
  </si>
  <si>
    <t>Executive Summary
• In most countries, weather and climate are forecast by national meteorological services (NMSs).
• Lack of awareness of the economic value of NMSs in many countries has led to reduced public
resources for these services. This has affected NMSs in two ways (i) Loss of accuracy in
forecasting – Russia found a loss of accuracy and capability in its NMSs due to reduced
expenditure on infrastructure and human resources and (ii) increased vulnerability – Mozambique
found that in 2000, floods cost the country half of its GDP due to lack of weather/climate
information that would have enabled effort to prepare for those floods.
• Subsequently in 2008 due to persistent requests by member countries, the World Bank reviewed
the status of weather and climate services in Europe and Central Asia (ECA); it outlined the
methodologies to assess the economic benefits of NMSs and provide cost-benefit analyses of
investments in modernising NMSs.
• The review found that in addition to routine weather forecasts used by households:
o NMSs provide weather forecasts to support around 30 sectors; of these, key sectors served in
order of priority are agriculture, fisheries, disaster management, off-shore oil and gas
exploration and insurance.
o Per country financing on NMSs is 0.01 to 0.03 percent of GDP, and economic benefits tend
to lie in the range of 0.3 to 1.2 percent of GDP.
• India’s GDP at market prices (2009-10), at current prices, was ` 62,31,171 crore; per global
average norms, the Ministry of Earth Sciences (MoES) budget for weather and climate forecasts
should be around ` 1,200 crore (range is ` 643 crore to ` 1,689 crore); economic benefits due to
weather and climate forecasts would be around ` 50,000 crore (range is ` 18,700 crore to `
75,000 crore)
• In the Indian context, modernising NMSs, apart from improving accuracy in forecasting and
decreasing vulnerability, serves the “inclusiveness” goal. The agriculture and allied sectors
(fisheries) absorbs 71 percent of the rural labour force in India. Thus the Planning Commission
has set the agriculture sector growth target at 4 percent to achieve a 9 percent GDP growth rate
without un-due inflation and for the “inclusiveness” element in growth.
• The mid-term plan review by the Planning Commission (2010) stresses the immediate need for
supply-side responses through weather forecasts and agriculture advisory services tailored to such
forecasts.
• This study aims to estimate the economic and social benefits of the services provided by the MoES as
well as realised benefits by beneficiaries, their perception on the reliability and utility of such
services, etc. However, the MoES provides numerous services and the number of beneficiaries of
these services are colossal. This study focuses on some specific services provided by the MoES and
the economic and social impact of these services on a selected category of stakeholders. The
services chosen for this study are agro meteorological advisory service, fishery services, tsunami
warning services, severe weather warning services and public weather forecast services. Among the
stakeholders, the study will focus on farmers, fishermen and the general public.
• The field study was carried out in 12 states and 1 union territory. For agromet services, two
different sets of districts were selected, i.e., districts with Agro Met Field Units (AMFU) and
districts without AMFU. In all, 20 districts across 10 states were chosen. For fishermen services,
4 districts across 4 states were chosen. For cyclone services, a list of cyclone-affected villages was
procured from the cyclone relief department and five villages were chosen from two districts
spread across two states.
• The economic benefits of meteorological services were based mainly based on
ii
o Market price approach where market prices were used to measure the benefits of specialised
meteorological services when treated as “private” goods – willingness by farmers to pay for
specialised Reuters Mobile Services was used as a guide line; and
o Normative or prescriptive decision-marking model where meteorological information is
regarded as a factor in the decision-making process by farmers to reduce uncertainty and thus
assigned an implicit value by stakeholders.
• Awareness on the utility of ocean state information by fishermen as well as its use is quite high;
more than 90 percent of fishermen were aware of these services in the southern coastal regions
and around 64 percent in the eastern region.
• The catalytic role played by the MS Swaminathan Research Foundation (MSSRF), Village
Resource Centres (VRC) and Village Knowledge Centres (VKC) in raising awareness and the
“enabling” role of localised NGOs in facilitating knowledge transfer is evident from the Focus
Study Group discussions and surveys.
• Identifications of Potential Fishing Zones (PFZs) as well as ocean state forecast by INCOIS are
found to be both timely, accurate and of significant value to the fishing community.
• Identification of potential fishing zones increases productivity, significantly improves catch size
and reduces fuel consumption, while the ocean state information is quite useful in timing
departure and sequencing on shore activities and avoiding extreme weather-related emergency
situations.
• The different parameters used by fishermen from daily weather and ocean state forecasts include:
wind speed, wind direction, rainfall status, height and direction of waves, maximum and
minimum temperature.
• Three scenarios have been considered to project the envisaged share of domestic product from
fishing as well as economic benefits resulting from identification of PFZs
o Scenario 1: Only mechanised crafts adopt PFZ
o Scenario 2: Both mechanised crafts as well as motorised crafts adopt PFZ
o Scenario 3: All mechanised crafts, motorised crafts and traditional crafts adopt PFZ
In Scenario 1 the domestic product can go up from the present level of 0.81 percent of national
GDP to 1.47 to 1.65 percent; in Scenario 2, it can go to 1.58 to 2 percent of national GDP and in
Scenario 3 to around 2.04 percent of the national GDP.
• Net economic benefits have been computed as the premium (10%) earned on foreign exchange
earned from exports of 21 percent of additional catch due to the identification of PFZ. The
additional consumption benefits of fishermen, a part (33%) of which can be considered as the
economic benefit in terms of numeraire, has also been included.
• Total annual net economic benefits due to the scientific identification of PFZs based on satellite
information is estimated to lie in the range of ` 34,000 to ` 50,000 crore.
• INCOIS services to state governments such as Gujarat have been acknowledged as quite
significant; however, certain states such as Andhra Pradesh are not keen to adopt INCOIS inputs.
INCOIS needs to proactively sensitise and demonstrate the usefulness of its models to state
governments.
• The key take-aways from the proactive role of INCOIS with the catalytic role of the partnering
agency MS Swaminathan Research Foundation could be major milestones in the road map for
progress in this sector. The win-win partnership enables the following: enables the roles of
localised NGOs, adoption of “Fisher Friends Programme” through custom-built mobile
handsets, identification of ‘species-specific’ PFZs leveraging technology options such as digital
display board (IVRs) with NGO intermediation, etc.
• The proportion of farmers receiving weather information in both AMFU and non-AMFU
districts is 24 percent.
• Roughly two-thirds of farmers receiving weather information in districts with AMFU reported
using weather information, and roughly 23 percent of farmers profited by its use.
iii
• Roughly 50 percent of farmers receiving weather information in districts without AMFU reported
using weather information and roughly 17 percent of farmers reported benefitting by its use.
• Incremental benefits due to setting up of AMFUs seem to be in inducing more farmers to benefit
from the use of weather information.
• Farm operations where farmers use weather information include: cropping patterns, sowing and
harvesting, spraying of patricides, scheduling of irrigations and application of fertilisers
• Farmers receive weather information mainly through Krishi Darshan (TV) and newspapers. A
small proportion of farmers in AMFU districts go through bulletins.
• Farmers’ awareness on bulletins of Agro Advisory Services, on setting up Common Service
Centres, etc. is quite low.
• Roughly 25 percent of the sample of farmers are willing to pay more for the detailed weather
information and a significant proportion preferred the mobile phone route.
• Farmers subscribing to Reuters Mobile Services in five states were interviewed about the source of
their information; 93 percent received and used the weather information over mobile phones;
these were supplemented with weather information received from the TV, newspaper and other
channels.
• The economic profit derived by farmers through the use of information provided by the IMD was
calculated with the help of the survey. In the sample study roughly 24 percent of farmers were
receiving weather information. Alternative scenarios of 50 percent farmers receiving weather
information as well as that of 100 percent farmers receiving weather information were also
considered.
• The economic benefit from the use of weather information was obtained as the product of the
percentage of farmers receiving information, scenario-wise, times the percentage of farmers
benefitting from the information times average profit, crop-wise, attributable to weather
information times the total national production of crops. Conversion factors, crop-wise, were
used to convert farmers’ financial profits to economic profits.
• The economic profit estimates vary between ` 50,000 crore (where 24 percent farmers receive
weather information) to ` 211,000 crore (where all farmers receive weather information). Since
economic returns are quite sensitive to the proportion of farmers receiving information, there
needs to be a specific budget for this item in IMD activities.
• The path forward for IMD would be to leverage its existing new relationship contracts with
IFFCO Kisan Sanchar, e-Chaupal, Reuters Mobile Services, Hariyali, etc. to increase awareness
among farmers on the utility of weather information services.
• IMD could also visualise a Farmers’ Friends Programme on a pilot scale along the lines of the
MS Swaminathan Research Foundation’s Fishermen Friends Programme to institutionalise the
NGO intermediation process in dissemination of weather information.
• The field survey brings out current community preparedness before the occurrence of a cyclone as
well as coping strategies adopted during and after occurrence. These learnings can be factored into
IMD’s cyclone disaster prevention and mitigation programme.
• The net economic benefits of accurate detection of cyclones and adequate preventive measures can
be significant as the case study on Nargis (May 3, 2008) in the context of Myanmar illustrates.
• Public weather services provided to households by IMD on heat/temperature, rainfall and cold
weather are found to be relevant and useful by at least two-thirds of the households surveyed.
Roughly 6 to 10 percent of households do not perceive any value or utility in such public weather
information.
• Households’ source of information is either TV/radio or newspapers; recently households have
been tapping Internet sites to obtain information on the weather.
• Households perceive the utility of weather information in tackling health-related issues, finalising
travel plans and in effecting the reduction of accidents.</t>
  </si>
  <si>
    <t xml:space="preserve">economic and social benefits of weather forecast services </t>
  </si>
  <si>
    <t>e.f</t>
  </si>
  <si>
    <t>O'Connor</t>
  </si>
  <si>
    <t>O’Connor, R.E., B. Yarnal, K. Daow, C.L. Jocoy, and G.J. Carbone</t>
  </si>
  <si>
    <t>Feeling at risk matters: Water managers and the decision to use forecasts</t>
  </si>
  <si>
    <t>Risk Analysis</t>
  </si>
  <si>
    <t>Experts contend that weather and climate forecasts could have an important role in risk
management strategies for community water systems.Yet, most water managers make minimal
use of these forecasts. This research explores the determinants of the use of weather and
climate forecasts by surveying managers of community water systems in two eastern American
states (South Carolina and the Susquehanna River Basin of Pennsylvania). Assessments of the
reliability of weather and climate forecasts are not driving their use as water managers who find
forecasts reliable are no more likely to use them than are managers who find them unreliable.
Although larger systems and those depending on surface water are more likely to use forecasts
for some (but not all) purposes, the strongest determinant of forecast use is risk perceptions.
Water managers who expect to face problems from weather events in the next decade are
much more likely to use forecasts than are water managers who expect few problems. Their
expectations of future problems are closely linked with past experience: water managers who
have had problems with specific types of weather events (e.g., flood emergencies) in the last
5 years are likely to expect to experience problems in the next decade.Feeling at risk, regardless
of the specific source of that weather-related risk, stimulates a decision to use weather and
climate forecasts.</t>
  </si>
  <si>
    <t>use of weather and climate forecasts by community water systems in the U.S.</t>
  </si>
  <si>
    <t>Palmer</t>
  </si>
  <si>
    <t>Palmer, T.N.</t>
  </si>
  <si>
    <t>The economic value of ensemble forecasts as a tool for risk assessment: From days to decades</t>
  </si>
  <si>
    <t>Quarterly Journal of the Royal Meteorological Society</t>
  </si>
  <si>
    <t xml:space="preserve">Despite the revolutionary development of numerical weather and climate prediction (NWCP) in the second half of the last century, quantitative interaction between model developers and forecast customers has been rather limited. This is apparent in the diverse ways in which weather forecasts are assessed by these two groups: rootmean-square error of 500 hPa height on the one hand; pounds, euros or dollars saved on the other.
These differences of approach are changing with the development of ensemble forecasting. Ensemble forecasts provide a qualitative tool for the assessment of weather and climate risk for a range of user applications, and on a range of time-scales, from days to decades. Examples of the commercial application of ensemble forecasting, from electricity generation, ship routeing, pollution modelling, weather-risk  nance, disease prediction and crop yield modelling, are shown from all these time-scales.
A generic user decision model is described that allows one to assess the potential economic value of numerical weather and climate forecasts for a range of customers. Using this, it is possible to relate analytically, potential economic value to conventional meteorological skill scores. A generalized meteorological measure  of forecast skill is proposed which takes the distribution of customers into account. It is suggested that when customers’ exposure to weather or climate risk can be quantifed, such more generalized measures of skill should be used in assessing the performance of an operational NWCP system.
</t>
  </si>
  <si>
    <t xml:space="preserve">user decision model; economic value of weather and climate forecasts  </t>
  </si>
  <si>
    <t>Paull</t>
  </si>
  <si>
    <t>Paull, C.J.</t>
  </si>
  <si>
    <t>The Value and Benefits of Using Seasonal Climate Forecasts in Making Business Decisions: A Review</t>
  </si>
  <si>
    <t>None</t>
  </si>
  <si>
    <t>climate forecasts; benefits of using forecasts</t>
  </si>
  <si>
    <t>Uncertainty of data</t>
  </si>
  <si>
    <t xml:space="preserve">Perrels </t>
  </si>
  <si>
    <t>Perrels, A., F. Espejo, G. Seiz, T. Frei, I. Jamin and A. Thomalla</t>
  </si>
  <si>
    <t>Socioeconomic benefits of hydrometeorological services: The benefits of showing the benefits</t>
  </si>
  <si>
    <t>Peterson</t>
  </si>
  <si>
    <t>Petersen, E.H. and R.W. Fraser</t>
  </si>
  <si>
    <t>An assessment of the value of seasonal forecasting technology for western Australian farmers</t>
  </si>
  <si>
    <t xml:space="preserve">Of the number of seasonal forecasting systems that have been developed of late, none are of practical benefit to Western Australian farmers. This study aims to improve the methodology for assessing the value of forecasting technology ex ante to its development, using the Merredin agricultural region of Western Australia as an illustration. Results suggest that a seasonal forecasting technology that provides a 30% decrease in seasonal uncertainty increases
annual profits by approximately 5%. The accumulated annual benefit to farmers in the Merredin region (an area with 754 farm holdings over 35,500 km2 of land) is approximately 2 million dollars. Hence, support is given for the development of seasonal forecasting techniques in Western Australia.
</t>
  </si>
  <si>
    <t>forecasting; agriculture</t>
  </si>
  <si>
    <t>Quiroga</t>
  </si>
  <si>
    <t>Quiroga, S., L. Garrote, A. Iglesias, Z. Fernandez-Haddad, J. Schlickenrieder, B. de Lama, C. Mosso, and A. Sanchez-Arcilla</t>
  </si>
  <si>
    <t>The economic value of drought information for water management under climate change: A case study in the Ebro basin</t>
  </si>
  <si>
    <t>Natural Hazards and Earth System Sciences</t>
  </si>
  <si>
    <t xml:space="preserve">Drought events in the Mediterranean are likely to increase in frequency, duration and intensity due to climate change, thereby affecting crop production. Information about drought is valuable for river basin authorities and the farmers affected by their decisions. The economic value of this information and the resulting decisions are of interest to these two stakeholder groups and to the information providers. Understanding the dynamics of extreme events, including droughts, in future climate scenarios for the Mediterranean is being improved continuously. This paper analyses the economic value of information on drought events taking into account the risk aversion of water managers. We consider the effects of drought management plans on rice production in the Ebro river basin. This enables us to compute the willingness to compensate the river basin authority for more accurate information allowing for better decision-making. If runoff is reduced, river basin planners can consider the reduction of water allocation for irrigation in order to eliminate the risk of water scarcity. Alternately, river
basin planners may decide to maintain water allocation and accept a reduction of water supply reliability, leaving farmers exposed to drought events. These two alternatives offer different
risk levels for crop production and farmers’ incomes which determine the value of this information to the river basin authority. The information is relevant for the revision of River Basin Management Plans of the Water Framework Directive (WFD) within the context of climate change.
</t>
  </si>
  <si>
    <t>agriculture, climate scenarios</t>
  </si>
  <si>
    <t>Rayner</t>
  </si>
  <si>
    <t>Rayner, S., Lach, D., &amp; Ingram, H.</t>
  </si>
  <si>
    <t>Weather forecasts are for wimps: why water resource managers do not use climate forecasts</t>
  </si>
  <si>
    <t>Short-term climate forecasting offers the promise of improved hydrologic management strategies. However,water resource managers in the United States have proven reluctant to incorporate them in decision making. While managers usually cite “poor reliability” of the forecasts as the reason for this, they are seldom able to demonstrate knowledge of the actual performance of forecasts or to consistently articulate the level of reliability that they would require. Analysis of three case studies in California, the Pacific Northwest, and metro Washington DC identifies institutional reasons that appear to lie behind managers’ reluctance to use the forecasts. These include traditional reliance on large built infrastructure, organizational conservatism and complexity, mismatch of temporal and spatial scales of forecasts to management needs, political disincentives to innovation, and regulatory constraints. The paper concludes that wider acceptance of the forecasts will depend on their being incorporated in existing organizational routines and industrial codes and practices, as well as changes in management incentives to innovation. Finer spatial resolution of forecasts and the regional integration of multi-agency functions would also enhance their usability.</t>
  </si>
  <si>
    <t>Climate forecasts; decision making</t>
  </si>
  <si>
    <t>b, e, f</t>
  </si>
  <si>
    <t>Richardson</t>
  </si>
  <si>
    <t>Richardson, D.S.</t>
  </si>
  <si>
    <t>Skill and relative economic value of the ECMWF ensemble prediction system</t>
  </si>
  <si>
    <t>The economic value of the European Centre for Medium-Range Weather Forecasts (ECMWF) operational ensemble prediction system (EPS) is assessed relative to the value of a perfect deterministic forecast. The EPS has substantial relative value throughout the medium range. Probability forecasts derived from the EPS are of greater benefit than a deterministic forecast produced by the same model. Indeed, for many users, the probability forecasts have more value than a shorter-range deterministic forecast. Based on the measures used here, the additional information in the EPS (reflecting the uncertainty in the initial conditions) provides a benefit to users equivalent to many years’ development of the forecast model and assimilation system. The impact of ensemble size on forecast value is considered. The difference in performance between ensembles with 10 and with 50 members may appear relatively small, based on standard skill measures, yet the larger ensembles have substantial benefit to a range of users. Further increases in ensemble size may be expected to provide additional value.</t>
  </si>
  <si>
    <t xml:space="preserve">decision model; climate information </t>
  </si>
  <si>
    <t>Ritchie</t>
  </si>
  <si>
    <t>Ritchie, J.W., C. Zammit, and D. Beal</t>
  </si>
  <si>
    <t>Can seasonal climate forecasting assist in catchment water management decision-making? A case study of the Border Rivers catchment in Australia</t>
  </si>
  <si>
    <t>Although the ability to forecast climatic variability has progressed significantly in recent years, there appears little use of seasonal climate forecast information in catchment water management decision-making. Forecast accuracy, or the perceived lack of forecast accuracy, is cited as a key impediment to the uptake of forecast information in decision-making despite the efforts of researchers to statistically validate forecast systems. One potential reason why accuracy remains an impediment is that decision-makers are not only concerned with statistical validity from a climatological perspective, but also with how accurately a forecast predicts impacts on variables of interest from their perspective. This paper examines this issue using a case study approach from eastern Australia to show that a forecast, which is acceptable from a climatological perspective, does not necessarily transfer into a useable forecast for decision-makers. The results show that expected outcomes differ considerably from outcomes generated using a perfect forecast. These unintended outcomes can decrease the potential for a forecast to be useful to decision-makers. It is concluded that forecast research needs to address forecast accuracy from a user perspective to facilitate the adoption of forecast information in decision-making.</t>
  </si>
  <si>
    <t>Forecasting; use of information</t>
  </si>
  <si>
    <t xml:space="preserve">b </t>
  </si>
  <si>
    <t xml:space="preserve">Rubas </t>
  </si>
  <si>
    <t>Rubas, D.J., H.S.J. Hill, and J.W. Mjelde</t>
  </si>
  <si>
    <t>Economics and climate applications: Exploring the frontier</t>
  </si>
  <si>
    <t>Climate Research</t>
  </si>
  <si>
    <t>The economics of information is a broad field covering all aspects of information including decision making. We briefly describe 4 methods used to model the decision-making process. This is not an exhaustive list of the methods used to value information, nor are differences between the methods clearly definable. Examples of previous studies using each methodology are presented, as are tradeoffs between the methodologies. Climate forecast issues are generally treated by economists as applied problems. Though applied studies are extremely important, we believe climate forecast issues have the potential for more innovative and rigorous treatment that could lead to theoretical advances in the economics of information. Several examples of researchable issues that we believe could lead to such advances (e.g. the use of climate forecasts in pollution trading; natural disaster mitigation) are then discussed. Maximum benefits can be attained from such a research process that involves policy-makers and end-users, as well as other scientists.</t>
  </si>
  <si>
    <t>Economics of information</t>
  </si>
  <si>
    <t>Rubas, D.J., J.W. Mjelde, H.A. Love, and W. Rosenthal</t>
  </si>
  <si>
    <t>How adoption rates, timing, and ceilings affect the value of ENSO-based climate forecasts</t>
  </si>
  <si>
    <t>An international wheat trade model incorporating climate variability is used to simulate different scenarios when wheat producers in the USA, Canada, and Australia adopt El Niño/Southern Oscillation (ENSO)-based climate forecasts for use in production decisions. Adoption timing and rates are varied across countries in the different scenarios. The results are consistent between the scenarios examined. Early adopters benefit the most, there is no incentive for more producers to adopt after 60 to 95% have adopted (meaning the adoption ceiling has been reached), and slower adoption corresponds to ceilings closer to 60 than 95%. When individual countries must decide whether or not to invest in ENSO technology and producer education programs to encourage adoption, results indicate the dominant strategy for each country is to invest. This is especially true if producers in other countries are adopting the use of climate forecasts.</t>
  </si>
  <si>
    <t>climate forecasts; adoption decisions</t>
  </si>
  <si>
    <t>Steinemann</t>
  </si>
  <si>
    <t>Steinemann, A.C.</t>
  </si>
  <si>
    <t>Using climate forecasts for drought management</t>
  </si>
  <si>
    <t>Drought hazards, and the ability to mitigate them with advance warning, offer potentially valuable applications of climate forecast products. Yet the value is often untapped, owing to the gap between climate science and societal decisions. This study bridged that gap; it determined forecast needs among water managers, translated forecasts to meet those needs, and shaped drought decision making to take advantage of forecasts. NOAA Climate Prediction Center (CPC) seasonal precipitation outlooks were converted into a forecast precipitation index (FPI) tailored for water managers in the southeastern United States. The FPI expresses forecasts as a departure from the climatological normal and is consistent with other drought indicators. Evaluations of CPC seasonal forecasts issued during 1995–2000 demonstrated positive skill for drought seasons in the Southeast. In addition, using evaluation criteria of water managers, 88% of forecasts for drought seasons would have appropriately prompted drought responses. Encouraged by these evaluations, and the understandability of the FPI, state water managers started using the forecasts in 2001 for deciding whether to pay farmers to suspend irrigation. Economic benefits of this forecast information were estimated at $100–$350 million in a state-declared drought year (2001, 2002) and $5–$30 million in the other years (2003, 2004). This study provides four main contributions: 1) an investigation of the needs and potential benefits of seasonal forecast information for water management, 2) a method for translating the CPC forecasts into a format needed by water managers, 3) the integration of forecast information into agency decision making, and 4) the economic valuation of that forecast information.</t>
  </si>
  <si>
    <t xml:space="preserve">Climate forecast; benefits of information </t>
  </si>
  <si>
    <t>b,e</t>
  </si>
  <si>
    <t>Marshall</t>
  </si>
  <si>
    <t>Marshall, G.R., K.A. Parton, and G.L. Hammer</t>
  </si>
  <si>
    <t>Risk attitude, planting conditions and the value of seasonal forecasts to a dryland wheat grower</t>
  </si>
  <si>
    <t>Australian Journal of Agricultural Economics</t>
  </si>
  <si>
    <t>The value of a seasonal forecasting system based on phases of the Southen
Oscillation was estimated for a representative dryland wheat grower in the
vicinity of Goondiwindi. In particular the effects on this estimate of risk
attitude and planting conditions were examined. A recursive stochastic pro-
gramming approach was used to identify the grower’s utility-maximising
action set in the event of each of the climate patterns over the period 1894- 1991 
recurring in the imminent season. The approach was repeated with and
without use of the forecasts. The choices examined were, at planting, nitrogen
application rate and cultivar and, later in the season, choices of proceeding
with or abandoning each wheat activity. The value of the forecasting system
was estimated as the maximum amount the grower could afford to pay for its
use without expected utility being lowered relative to its non-use.</t>
  </si>
  <si>
    <t>Economic benefit to Australian farmers of weather forecasting</t>
  </si>
  <si>
    <t>Mazzaco</t>
  </si>
  <si>
    <t>Mazzaco, M.A., J.W. Mjelde, S.T. Sonka, P.J. Lamb, and S.E. Hollinger</t>
  </si>
  <si>
    <t>Using hierarchical systems aggregation to model the value of information in agricultural systems: An application for climate forecast information</t>
  </si>
  <si>
    <t>The process of interdisciplinary research in aggregating sub-system models to
model larger systems is discussed and applied to valuing midwestern (USA)
crop climate forecasts. Elements of climate forecast information schemes and
characteristics of users and their environment which give rise to or restrict
climate forecast information value in corn and soybean production are
identified. Methods of varying these elements are applied to determine their
effect on the value of climate forecast schemes.</t>
  </si>
  <si>
    <t>Theoretical exploration of value of climate forecasts for US Midwestern agriculture</t>
  </si>
  <si>
    <t xml:space="preserve">McIntosh </t>
  </si>
  <si>
    <t>McIntosh, P.C., A.J. Ash, and M.S. Smith</t>
  </si>
  <si>
    <t>From oceans to farms: The value of a novel statistical climate forecast for agricultural management</t>
  </si>
  <si>
    <t>Journal of Climate</t>
  </si>
  <si>
    <t>The economic value of seasonal climate forecasting is assessed using a whole-of-chain analysis. The entire
system, from sea surface temperature (SST) through pasture growth and animal production to economic
and resource outcomes, is examined. A novel statistical forecast method is developed using the partial least
squares spatial correlation technique with near-global SST. This method permits forecasts to be tailored for
particular regions and industries. The method is used to forecast plant growth days rather than rainfall.
Forecast skill is measured by performing a series of retrospective forecasts (hindcasts) over the previous
century. The hindcasts are cross-validated to guard against the possibility of artificial skill, so there is no skill
at predicting random time series. The hindcast skill is shown to be a good estimator of the true forecast skill
obtained when only data from previous years are used in developing the forecast.
Forecasts of plant growth, reduced to three categories, are used in several agricultural examples in
Australia. For the northeast Queensland grazing industry, the economic value of this forecast is shown to
be greater than that of a Southern Oscillation index (SOI) based forecast and to match or exceed the value
of a “perfect” category rainfall forecast. Reasons for the latter surprising result are given. Resource degradation,
in this case measured by soil loss, is shown to remain insignificant despite increasing production
from the land. Two further examples in Queensland, one for the cotton industry and one for wheat, are
illustrated in less depth. The value of a forecast is again shown to match or exceed that obtained using the
SOI, although further investigation of the decision-making responses to forecasts is needed to extract the
maximum benefit for these industries.</t>
  </si>
  <si>
    <t>Economic benefit to Australian farmers of climate and plant growth  days forecasting</t>
  </si>
  <si>
    <t>McIntosh, P.C., M.J. Pook, J.S. Risbey, S.N. Lisson, and M. Rebbeck</t>
  </si>
  <si>
    <t>Seasonal climate forecasts for agriculture: Towards better understanding and value</t>
  </si>
  <si>
    <t>Field Crops Research</t>
  </si>
  <si>
    <t xml:space="preserve">Two approaches to obtaining more valuable seasonal climate forecasts for Australian agriculture are described. The ﬁrst involves obtaining 
better understanding of the climate system by exploring the individual synoptic weather events that make up seasonal climate. An examination of
rainfall events in north-west Victoria indicates that there is one dominant synoptic system that is responsible for the majority of useful rainfall: the
cutoff low. An exploration of the physics of these systems reveals that the moisture sources are most likely to be from the oceans north of Australia,
while the frequency and intensity might be controlled by ocean temperatures to the south. The second approach involves an examination of the
potential value of different forecast systems using a century-long simulation of the growth of a wheat crop in north-west Victoria. It is concluded
that a perfect forecast of the growing season rainfall total is likely to provide less than half the potential value of an ideal forecast system.
</t>
  </si>
  <si>
    <t>Evaluation of climate forecasts for Australian farmers</t>
  </si>
  <si>
    <t>Messina</t>
  </si>
  <si>
    <t>Messina, C., J.W. Hansen, and A.J. Hall</t>
  </si>
  <si>
    <t>Land allocation conditioned on El Niño-Southern Oscillation phases in the Pampas of Argentina</t>
  </si>
  <si>
    <t xml:space="preserve">The El NinÄ o-Southern Oscillation (ENSO) contributes to the vulnerability of crop production to climate variabilityin the Pampas region of Argentina. Predictability of regional climate anomalies associated with ENSO may provide
opportunities to tailor decisions to expected climate, either to mitigate expected adverse conditions or to take advantage
of favorable conditions. Model analysis was used to explore the potential for tailoring land allocation among
crops to ENSO phases at the farm scale in two sub-regions of the Pampas. The model identi®es as a function of risk
preferences and initial wealth the crop mix that maximizes expected utility of wealth at the end of a 1-year decision
period based on current costs and prices, and crop yields simulated for each year of historical weather. The model
reproduced recent land allocation patterns at the district scale under moderate risk aversion, and predicted increasing
diversi®cation with increasing risk aversion. Dierences in land allocation among ENSO phases were consistent with
known climate response to ENSO, and crop response to water availability. Tailoring land allocation to ENSO phase
increased mean net farm income between US$5 and $15 haÿ
1
yearÿ
1
relative to optimizing the crop mixture for all
years, depending on location, risk aversion and initial wealth. The relationship between potential value of ENSO
information and risk aversion was not monotonic, and diered between locations. Crop mix and information value
also varied with crop prices and initial soil moisture. There are potential ®nancial bene®ts of applying this approach to
tailoring decisions to ENSO phases. </t>
  </si>
  <si>
    <t>Optimizing crop allocation in Argentina based on ENSO patterns</t>
  </si>
  <si>
    <t>Morss</t>
  </si>
  <si>
    <t>Morss, R.E., J.K. Lazo, B.G. Brown, H.E. Brooks, P.T. Ganderton, and B.N. Mills</t>
  </si>
  <si>
    <t>Societal and economic research and applications for weather forecasts: Priorities for the North American THORPEX program</t>
  </si>
  <si>
    <t>Bulletin of the American Meteorological Society</t>
  </si>
  <si>
    <t>Evaluation of state of US weather forecasting economic impacts and potential</t>
  </si>
  <si>
    <t>a,b,c,e,f</t>
  </si>
  <si>
    <t>Osgood</t>
  </si>
  <si>
    <t>Osgood, D. and K.E. Shirley</t>
  </si>
  <si>
    <t>The Value of Information in Index Insurance for Farmers in Africa</t>
  </si>
  <si>
    <t>Economic benefits of climate information in the farmer's insurance market in Africa</t>
  </si>
  <si>
    <t>Malawi</t>
  </si>
  <si>
    <t>Pappenberger</t>
  </si>
  <si>
    <t>Pappenberger, F., H.L. Cloke, F. Wetterhall, D.J. Parker, D. Richardson and J. Thielen</t>
  </si>
  <si>
    <t>The financial benefit of early flood warnings in Europe</t>
  </si>
  <si>
    <t xml:space="preserve">Effective disaster risk management relies on science based solutions to close the gap between prevention and preparedness measures. The outcome of consultations on the UNIDSR post-2015 framework for disaster risk reduction highlight the need for cross-border early warning systems to strengthen the preparedness phases of disaster risk management in order to save people’s lives and property and reduce the overall impact of severe events. In particular, continental and global scale flood forecasting systems provide vital information to various decision makers with which early warnings of floods can be made. Here the potential monetary benefits of early flood warnings using the example of the European Flood Awareness System (EFAS) are calculated based on pan-European Flood damage data and calculations of potential flood damage reductions. The benefits are of the order of 400 Euro for every 1 Euro invested. Because of the uncertainties which accompany the calculation, a large sensitivity analysis is performed in order to develop an envelope of possible financial benefits. Current EFAS system skill is compared against perfect forecasts to demonstrate the importance of further improving the skill of the forecasts. Improving the response to warnings is also essential in reaping the benefits of flood early warnings. </t>
  </si>
  <si>
    <t>Benefits of hydromet forecasts in reducing flood costs</t>
  </si>
  <si>
    <t>Europe</t>
  </si>
  <si>
    <t>Framework for Conducting Benefit-Cost Analyses of Investments in Hydro-Meteorological Systems</t>
  </si>
  <si>
    <t>Environment and water resources occasional paper series</t>
  </si>
  <si>
    <t>World Bank review of hydromet costs and benefits and a methodology for evaluation</t>
  </si>
  <si>
    <t>a,b,c,d,e,f</t>
  </si>
  <si>
    <t>WMO</t>
  </si>
  <si>
    <t>Economic Benefits of Climatological Services</t>
  </si>
  <si>
    <t>WMO technical note</t>
  </si>
  <si>
    <t>1975 review of economic benefits of climate information</t>
  </si>
  <si>
    <t>Economic and Social Benefits of Climatological Information and Services</t>
  </si>
  <si>
    <t>WMO report</t>
  </si>
  <si>
    <t>Wmo 1996 review of hydromet benefits</t>
  </si>
  <si>
    <t>Zillman</t>
  </si>
  <si>
    <t>Zillman, J.W. and J.W. Freebairn</t>
  </si>
  <si>
    <t>Economic framework for the provision of meteorological service</t>
  </si>
  <si>
    <t>WMO Bulletin</t>
  </si>
  <si>
    <t>Theoretical economic framework on climate info's economic value</t>
  </si>
  <si>
    <t>Adams</t>
  </si>
  <si>
    <t>Adams, R.M., C.-C. Chen, B.A. McCarl, and R.F. Weiher</t>
  </si>
  <si>
    <t>The economic consequences of ENSO events for agriculture</t>
  </si>
  <si>
    <t>An important human welfare implication of climate involves effects of interannual variation in temperature and precipitation on agriculture. Year‐to‐year variations in U.S. climate result from El Niño‐Southern Oscillation (ENSO), a quasi‐periodic redistribution of heat and momentum in the tropical Pacific Ocean. The study described here represents a preliminary assessment of the value to the entire U.S. agricultural sector of improved ENSO forecasts in the southeastern United States. This interdisciplinary assessment combines data and models from meteorology, plant sciences, and economics under a value of information framework based on Bayesian decision theory. An economic model of the U.S. agricultural sector uses changes in yields for various ENSO phases to translate physical (yield) effects of ENSO changes into economic effects on producers and on domestic and foreign consumers. The value of perfect information to agriculture is approximately $145 million. The economic value of an imperfect forecast is $96 million. These results suggest that increases in forecast accuracy have substantial economic value to agriculture.</t>
  </si>
  <si>
    <t>Agricultural productivity, ENSO forecasts, value of information, US</t>
  </si>
  <si>
    <t>b, g: Imperfect information</t>
  </si>
  <si>
    <t>Imperfect information</t>
  </si>
  <si>
    <t>Adams, R.M., K.J. Bryant, B.A. McCarl, D.M. Legler, J. O’Brien, A. Solow, and R. Weiher</t>
  </si>
  <si>
    <t>Value of improved long-range weather information.</t>
  </si>
  <si>
    <t>Climate is the primary determinant of agricultural productivity. It is believed that in many parts of the world, including the United States, much of the year-to-year variation in climate can be traced to the El Niño-Southern Oscillation phenomenon. In 1997-98 the world experienced a severe El Niño event and this was followed by a strong La Niña in 1998-99. This paper develops estimates of the economic consequences of such events on US agriculture using a stochastic economic model of the US agricultural sector. Both phases result in economic damages to US agriculture—a $1.5 to $1.7 billion loss for El Niño and a $2.2 to $6.5 billion loss for La Niña. The range in these damage estimates reflects assumptions concerning the relationship between yields and ENSO weather patterns and how farmers respond to these potential yield differentials.</t>
  </si>
  <si>
    <t>ENSO-related damages to US agriculture, farmer responses</t>
  </si>
  <si>
    <t>Adams, R.M., L.L. Houston, B.A. McCarl, M. Tiscareño, J. Matus, and R.F. Weiher</t>
  </si>
  <si>
    <t>The benefits to Mexican agriculture of an El Niño-southern oscillation (ENSO) early warning system</t>
  </si>
  <si>
    <t>Weather agenciesworldwide are attempting to determine if systematic disturbances in climate, such as the El Niño-southern oscillation (ENSO), can be detected far enough in advance so that decisions can be altered to better accommodate these disturbances. Mexico is one country where ENSO-related climatic disturbances have been observed. If climate forecasters were able to disseminate information on upcoming ENSO-induced weather patterns with sufficient lead time, Mexican farmers
could adjust by altering a variety of crop decisions, such as growing less (or more) water consumptive crops, planting drought resistant varieties, or altering planting times. This could have a positive impact on crop production, enhancing food security, farmers’ incomes, and social welfare. The purpose of this paper is to value such forecasts in a Mexican agricultural setting.
To assess the economic consequences of climate arising from various ENSO phases, estimates of regional crop yield sensitivity for key crops were modeled using a crop biophysical simulator. The value of a forecast is then measured by the expected increase in economic benefits due to changes in cropping patterns, production and consumption arising from the yield changes under each ENSO phase forecast. These economic estimates are derived from an economic model of Mexican
agriculture. The value of the ENSO information will depend on its accuracy in terms of predictions of the weather consequences of each phase.
The economic model is a stochastic, price endogenous, mathematical programming model that represents agronomic and economic conditions in a five-state Mexican region. This model depicts agricultural behavior across the three ENSO phases and provides the basis for calculating the value of information. The benefits of an ENSO early warning system for Mexico is approximately US$ 10 million annually, based on a 51-year time period of ENSO frequencies and when a forecast skill
of 70% is assumed. This value translates into an internal rate of return for such an early warning system of approximately 30%. The values for higher skill levels are correspondingly higher. The values estimated here should be viewed as lower bound estimates of the value of an ENSO early warning system because benefits are not estimated for other parts of Mexican agriculture, such as non-commercial (subsistence) agricultural areas, areas where there is only a weak ENSO signal that is
not very predictable, and the livestock sector. Also, benefits here do not include benefits that could occur with adjustments in energy generation, water management, or any other economic sectors that may be positively affected by the existence of an ENSO early warning system.</t>
  </si>
  <si>
    <t>Agricultural productivity, ENSO forecasts, value of information, Mexico</t>
  </si>
  <si>
    <t xml:space="preserve">Anaman </t>
  </si>
  <si>
    <t>Anaman, K. A. &amp; Lellyett, S. C.</t>
  </si>
  <si>
    <t>Producers’ evaluation of an enhanced weather information service for the cotton industry in Australia</t>
  </si>
  <si>
    <t>The study is concerned with producers’ evaluation of an enhanced weather information service called the Cottonfields Weather Service produced by the Australian Bureau of Meteorology. The service has been in existence since the 1992/93 production year. It provides, at some cost to producers, the latest weather information for their locality, which is more detailed than the information obtained from the basic public weather service provided free of charge through the mass media. Access to the service is through a phone facsimile machine. The study involved a sample survey of 108 members of the Namoi Cotton Co-operative, one of the largest cotton
producing groups in Australia. Producers’ assessment of the service was based on numerical scoring of key quality attributes of information for managerial decision making such as timeliness, ease of understanding, accuracy and overall usefulness. Results of the analysis indicated that about 51 % of the members of the Co-operative have adopted the service. Users generally considered the service to be of high quality, useful and effective. There was little variation in producers’ assessment of various information quality attributes of the service. The level of formal education appeared to be the significant socio-economic variable influencing the adoption of the service.</t>
  </si>
  <si>
    <t>Use of meteorological info by farmers, determinants of adoption and reported effects</t>
  </si>
  <si>
    <t>Social analysis</t>
  </si>
  <si>
    <t>g. Imperfect information</t>
  </si>
  <si>
    <t>Assessment of the benefits of an enhanced weather information service for the cotton industry in Australia</t>
  </si>
  <si>
    <t>The benefits derived from using an enhanced weather information service, the Cottonfields Weather Service, produced by the Australian Bureau of Meteorology were determined via a survey of producers of the Namoi Cotton Co-operative. The economic benefits were estimated using two methods: (a) the change in aggregate gross producer benefits (producers’ surplus) due to reduction of unit costs of production from use of the service, and (b) the maximum amounts of money users would be willing to pay (WTP) for use of the service. Results indicated that the average annual WTP for the service was about 223 Australian dollars (A$). The WTP value was modestly higher than the average annual phone facsimile charges of A$190. The change in aggregate gross producer benefits derived were based on the estimated average 1 % cost reduction in the production of raw cotton from using the service based on elicited survey data. The annual aggregate gross benefits were about A$397 150 for cotton production only. The total annual costs incurred by cotton producers for use of the service were A$31 590. Hence the benefit-cost ratio (for cotton production only) was about 12.6. Reported indirect benefits included time savings for producers and use of the service to plan household and social activities.</t>
  </si>
  <si>
    <t>Valuation based on additional productivity gains and WTP</t>
  </si>
  <si>
    <t>Willingness to pay</t>
  </si>
  <si>
    <t>Anderson</t>
  </si>
  <si>
    <t>Anderson, L.G.</t>
  </si>
  <si>
    <t>The economics of extended-term weather forecasting</t>
  </si>
  <si>
    <t>Monthly Weather Review,</t>
  </si>
  <si>
    <t>The first part of this paper deals with the theoretical aspects of the economies of extended-term weather forecasting. The discussion centers around the optimal way of reacting to extended-term weather information, formulations of value of such information, and methods of comparing different forecasting systems. The second part deals with case studies where the value of extended-period forecasting to two firms is determined. The first study is of pea farming, which is sensitive to temperature, and the second is of logging, which is sensitive to rain. In these cases, it is shown that the firms can benefit from extended-period forecasts.</t>
  </si>
  <si>
    <t>Hypothetical cases of cost savings (farming and logging) from short-term climate forecasts</t>
  </si>
  <si>
    <t>Artikov</t>
  </si>
  <si>
    <t>Artikov, I., S.J. Hoffman, G.D. Lynne, L.M. Pytlik Zillig, Q. Hu, A.J. Tomkins, K.G. Hubbard, M.J. Hayes, and W. Waltman</t>
  </si>
  <si>
    <t>Understanding the influence of climate forecasts on farmer decisions as planned behavior</t>
  </si>
  <si>
    <t>Results of a set of four regression models applied to recent survey data of farmers in eastern Nebraska suggest the causes that drive farmer intentions of using weather and climate information and forecasts in farming decisions. The model results quantify the relative importance of attitude, social norm, perceived behavioral control, and financial capability in explaining the influence of climate-conditions information and short-term and long-term forecasts on agronomic, crop insurance, and crop marketing decisions. Attitude, serving as a proxy for the utility gained from the use of such information, had the most profound positive influence on the outcome of all the decisions, followed by norms. The norms in the community, as a proxy for the utility gained from allowing oneself to be influenced by others, played a larger role in
agronomic decisions than in insurance or marketing decisions. In addition, the interaction of controllability (accuracy, availability, reliability, timeliness of weather and climate information), self-efficacy (farmer ability and understanding), and general preference for control was shown to be a substantive cause. Yet control variables also have an economic side: The farm-sales variable as a measure of financial ability and motivation intensified and clarified the role of control while also enhancing the statistical robustness of the attitude and norms variables in better clarifying how they drive the influence. Overall, the integrated model of planned behavior from social psychology and derived demand from economics, that is, the “planned demand model,” is more powerful than models based on either of these approaches alone. Taken together, these results suggest that the “human dimension” needs to be better recognized so as to improve effective use of climate and weather forecasts and information for farming decision making.</t>
  </si>
  <si>
    <t>Determinants of use of climate forecasts by farmers, informed by economics and psychology theories</t>
  </si>
  <si>
    <t>g. Behavioral responses, social norms</t>
  </si>
  <si>
    <t>Behavioral responses, social norms</t>
  </si>
  <si>
    <t>Barrett</t>
  </si>
  <si>
    <t>Barrett, C.B.</t>
  </si>
  <si>
    <t>The value of imperfect ENSO forecast information: Discussion</t>
  </si>
  <si>
    <t>Commentary on papers about the value of ENSO forecasts with important points: 1) Challenge of imperfect forecasts; 2) Communication of information needs attention; 3) Policy environment matters (constrains choices); 4) Value probably greatest in poor communities; and 5) Difficult to establish value of info due to challenging estimation of what is avoidable, which requires treatment and control groups.</t>
  </si>
  <si>
    <t>b, c, d, f, g. Behavioral responses</t>
  </si>
  <si>
    <t>Block</t>
  </si>
  <si>
    <t>Block, P.</t>
  </si>
  <si>
    <t>Tailoring seasonal climate forecasts for hydropower operations</t>
  </si>
  <si>
    <t>Integration of seasonal precipitation forecasts into water resources operations and planning is practically nonexistent, even in regions of scarcity. This is often attributable to water manager’s tendency to act in a risk averse manner, preferring to avoid consequences of poor forecasts, at the expense of unrealized benefits. Convincing demonstrations of forecast value are therefore desirable to support assimilation into practice. A dynamically linked system, including forecast, rainfall-runoff, and hydropower models, is applied to the upper Blue Nile basin in Ethiopia to compare benefits and reliability generated by actual forecasts against a climatology-based approach, commonly practiced in most water resources systems. Processing one hundred decadal sequences demonstrates superior forecast-based benefits in 68 cases, a respectable advancement, however benefits in a few forecast-based sequences are noticeably low, likely to dissuade manager’s adoption. A hydropower sensitivity test reveals a propensity toward poor-decision making when forecasts over-predict wet conditions. Tailoring the precipitation forecast to highlight critical dry forecasts minimizes this inclination, resulting in 97% of the sequences favoring the forecast-based approach. Considering managerial risk preferences for the system, even risk-averse actions, if coupled with forecasts, exhibit superior benefits and reliability compared with risk-taking tendencies conditioned on climatology.</t>
  </si>
  <si>
    <t>Model testing accuracy of flow forecasts using a climatology-based approach, and projecting benefits</t>
  </si>
  <si>
    <t>b, f, g. Risk aversion</t>
  </si>
  <si>
    <t>Risk aversion</t>
  </si>
  <si>
    <t>Boone</t>
  </si>
  <si>
    <t>Boone, R.B., K.A. Galvin, M.B. Coughenour, J.W. Hudson, P.J. Weisberg, C.H. Vogel, and J.E. Ellis</t>
  </si>
  <si>
    <t>Ecosystem modeling adds value to a South African climate forecast</t>
  </si>
  <si>
    <t>Livestock production in South Africa is limited by frequent droughts. The South African
Weather Service produces climate forecasts estimating the probability of low rainfall three and six
months into the future. We used the ecosystem model SAVANNA applied to five commercial farms in the Vryburg region of the North-West Province, and five communal areas within the Province, to assess the utility of a climate forecast in refining drought coping strategies. Rainfall data from 1970 to 1994 were modified to represent a drought (225 mm of rainfall) in 1977/1978, and used in simulations. In a simulation on an example commercial farm we assumed a forecast was available in 1977 portending an upcoming drought, and that the owner sold 490 cattle and 70 sheep prior to the drought. Over the simulation period, the owner sold 31% more cattle when the forecast was used, versus when the forecast was ignored. Populations of livestock on both commercial and communal farms recovered more quickly following the drought when owners sold animals in response to the forecast. The economic benefit from sales is being explored using optimization techniques. Results and responses from South African livestock producers suggest that a real-time farm model linked with climate forecasting would be a valuable management tool.</t>
  </si>
  <si>
    <t>Livestock management (sales) could be enhanced by information about drought; simulation model</t>
  </si>
  <si>
    <t>Ecological modelling</t>
  </si>
  <si>
    <t>b, f, g. Behavioral responses</t>
  </si>
  <si>
    <t xml:space="preserve">Broad  </t>
  </si>
  <si>
    <t>Broad, K., A.S.P. Pfaff, and M.H. Glantz</t>
  </si>
  <si>
    <t>Effective and equitable dissemination of seasonal-to-interannual climate forecasts: Policy implications from the Peruvian Fishery during El Niño 1997–98</t>
  </si>
  <si>
    <t>The development of seasonal-to-interannual climate predictions has spurred widespread claims that the dissemination of such forecasts will yield benefits for society. Based on the use as well as non-use of forecasts in the Peruvian fishery during the 1997–98 El Niño event, we identify: (1) potential constraints on the realization of benefits, such as limited access to and understanding of information, and unintended reactions; (2) the need for an appropriately detailed definition of societal benefit, considering whose welfare counts as a benefit among groups such as labor, industry, consumers, citizens of different regions, and future generations. We argue that consideration of who benefits, and an understanding of potential socioeconomic constraints and how they might be addressed, should be brought to bear on forecast dissemination choices. We conclude with examples of relevant dissemination choices made using this process.</t>
  </si>
  <si>
    <t>Considers potential value of streamflow forecasts, qualitative analysis of surveys with key stakeholders (water managers, users, traders)</t>
  </si>
  <si>
    <t>c, d, e, f</t>
  </si>
  <si>
    <t>Buizza</t>
  </si>
  <si>
    <t>Buizza,R.</t>
  </si>
  <si>
    <t>The value of probabilistic prediction</t>
  </si>
  <si>
    <t>Atmospheric Science Letters</t>
  </si>
  <si>
    <t>We assess the potential benefits from innovative forecasts of the stream flows that replenish reservoirs in the semi-arid state of Ceará, Brazil. Such forecasts have many potential applications. In Ceará, they matter for both water-allocation and participatory-governance issues that echo global debates. Our qualitative analysis, based upon extensive fieldwork with farmers, agencies, politicians and other key actors in the water sector, stresses that forecast value changes as a society shifts. In the case of Ceará, current constraints on the use of these forecasts are likely to be reduced by shifts in water demand, water allocation in the agricultural Jaguaribe Valley, participatory processes for water allocation between this valley and the capital city of Fortaleza, and risk perception. Such changes in the water sector can also have major distributional impacts.</t>
  </si>
  <si>
    <t>Comparison of economic value of probabilistic vs. single forecasts</t>
  </si>
  <si>
    <t>Cabrera</t>
  </si>
  <si>
    <t>Cabrera, V.E., D. Letson, and G. Podesta</t>
  </si>
  <si>
    <t>The value of climate information when farm programs matter</t>
  </si>
  <si>
    <t>Predictability of seasonal climate variations associated with ENSO suggests a potential to reduce farm risk by tailoring agricultural management strategies to mitigate the impacts of adverse conditions or to take advantage of favorable conditions. Federal farm policies may enhance or limit the usefulness of this climate information. A representative peanut–cotton–corn non-irrigated North Florida farm was used to estimate the value of the ENSO-based climate information and examine impacts of farm programs under uncertain conditions of climate, prices, and risk aversion levels. Yields from crop model simulations and historical series of prices were used to generate stochastic distributions that were fed into a whole farm model, first, to optimize crop selection and planting dates, and then, to simulate uncertain outcomes under risk aversion, with and without the use of climate information, and with and without the inclusion of farm programs. Results suggest that seasonal climate forecasts have
higher value for more risk averse farmers when La Nin˜a or El Nin˜o ENSO phases are forecast. Highly risk averse farmers could benefit from the forecast by taking advantage of potential favorable conditions (offensive responses). The inclusion of Commodity Loan Programs (CLP) and Crop Insurance Programs (CIP) decreased the overall value of the forecast information even to negative levels. However, more risk averse farmers could still benefit moderately from El Nin˜o and marginally from La Nin˜a forecasts when they participate in CLP and CIP.</t>
  </si>
  <si>
    <t>Estimation of the value of climate forecasts given policy distortions (crop insurance and farm support)</t>
  </si>
  <si>
    <t>Cai</t>
  </si>
  <si>
    <t>Cai, X., M.I. Hejazi, and D. Wang</t>
  </si>
  <si>
    <t>Value of probabilistic weather forecasts: Assessment by real-time optimization of irrigation scheduling</t>
  </si>
  <si>
    <t>This paper presents a modeling framework for real-time decision support for irrigation scheduling using the National Oceanic and Atmospheric Administration’s (NOAA’s) probabilistic rainfall forecasts. The forecasts and their probability distributions are incorporated into a simulation-optimization modeling framework. In this study, modeling irrigation is determined by a stochastic optimization program based on the simulated soil moisture and crop water-stress status and the forecasted rainfall for the next 1–7 days. The modeling framework is applied to irrigated corn in Mason County, Illinois. It is found that there is ample potential to improve current farmers’ practices by simply
using the proposed simulation-optimization framework, which uses the present soil moisture and crop evapotranspiration information even without any forecasts. It is found that the values of the forecasts vary across dry, normal, and wet years. More significant economic gains are found in normal and wet years than in dry years under the various forecast horizons. To mitigate drought effect on crop yield through irrigation, medium- or long-term climate predictions likely play a more important role than short-term forecasts. NOAA’s imperfect 1-week forecast is still valuable in terms of both profit gain and water saving. Compared with the no-rain forecast case, the short-term imperfect forecasts could lead to additional 2.4–8.5% gain in profit and 11.0–26.9% water saving. However, the performance of the imperfect forecast is only slightly better than the ensemble weather forecast based on historical data and slightly inferior to the perfect forecast. It seems that the 1-week forecast horizon is too limited to evaluate the role of the various forecast scenarios for irrigation scheduling, which is actually a seasonal decision issue. For irrigation scheduling, both the forecast quality and the length of forecast time horizon matter. Thus, longer forecasts might be necessary to evaluate the role of forecasts for irrigation scheduling in a more effective way.</t>
  </si>
  <si>
    <t>Climate forecasts for irrigators, perfect vs. imperfect forecasts</t>
  </si>
  <si>
    <t>b, g. Behavioral responses</t>
  </si>
  <si>
    <t>Carberry</t>
  </si>
  <si>
    <t>Carberry, P., G. Hammer, H. Meinke, and M. Bange</t>
  </si>
  <si>
    <t>The potential value of seasonal climate forecasting in managing cropping systems</t>
  </si>
  <si>
    <t>In Applications of Seasonal Climate Forecasting in Agricultural and Natural Ecosystems, G.L. Hammer, N. Nicholls, and C. Mitchell (eds.)</t>
  </si>
  <si>
    <t>ENSO forecasts allow different and more productive crop rotations</t>
  </si>
  <si>
    <t>g. Behavioral responses</t>
  </si>
  <si>
    <t>Behavioral responses</t>
  </si>
  <si>
    <t>Cash</t>
  </si>
  <si>
    <t>Cash, D.W., J.C. Borck, and A.G. Patt</t>
  </si>
  <si>
    <t>Countering the Loading-Dock Approach to Linking Science and Decision Making: Comparative analysis of El Nino/Southern Oscillation (ENSO) forecasting systems</t>
  </si>
  <si>
    <t>Science, Technology, &amp; Human Values</t>
  </si>
  <si>
    <t>This article provides a comparative institutional analysis between El Niño/Southern Oscillation (ENSO) forecasting systems in the Pacific and southern Africa with a focus on how scientific information is connected to the decisionmaking process. With billions of dollars in infrastructure and private property and human health and well-being at risk during ENSO events, forecasting systems have begun to be embraced by managers and firms at multiple levels. The study suggests that such systems need to consciously support the coproduction of knowledge. A critical component of such coproduction seems to be managing the boundaries between science and policy and across disciplines, scale, and knowledges to create information that is salient, credible, and legitimate to multiple audiences. This research suggests institutional mechanisms that appear to be useful in managing such boundaries, including mechanisms for structuring convening, translation, collaboration, and mediation functions.</t>
  </si>
  <si>
    <t>Institutional aspect of use of forecasts</t>
  </si>
  <si>
    <t>East Asia and Pacific; Africa</t>
  </si>
  <si>
    <t>b, c, d, e, f</t>
  </si>
  <si>
    <t>CENTREC</t>
  </si>
  <si>
    <t>An Investigation of the Economic and Social Value of Selected NOAA Data and Products for Geostationary Operational Environmental Satellites (GOES)</t>
  </si>
  <si>
    <t>Report for the National Oceanic and Atmospheric Administration</t>
  </si>
  <si>
    <t>n/a</t>
  </si>
  <si>
    <t>Considers value of geostationary operational environmental satellites, ocvering aviation, energy, agriculture, recreational</t>
  </si>
  <si>
    <t>b,c, g. Behavioral responses</t>
  </si>
  <si>
    <t>Chagnon</t>
  </si>
  <si>
    <t>Changnon, D. and S.A. Changnon</t>
  </si>
  <si>
    <t>Major growth in some business-related uses of climate information</t>
  </si>
  <si>
    <t xml:space="preserve">Uses of climate information have grown considerably in the past 15 years as a wide variety of weather sensitive businesses sought to deal effectively with their financial losses and manage risks associated with various weather and climate conditions. Availability of both long-term quality climate data and new technologies has facilitated development of climate-related products by private-sector atmospheric scientists and decision makers. Weather derivatives, now widely used in the energy sector, allow companies to select a financially critical seasonal weather threshold, and, for a price paid to a provider, to obtain financial reparation if this threshold is exceeded. Another new product primarily used by the insurance industry is weather-risk models, which define the potential risks of severe-weather losses across a region where few historical insured loss data exist. Firms develop weather-risk models based on historical storm information combined with a target region’s societal, economic, and physical conditions. Examples of the derivatives and weather-risk models and their uses are presented. Atmospheric scientists who want to participate in the development and use of these new risk-management products will need to broaden their educational experience and develop knowledge and skills in fields such as finance, geography, economics, statistics, and information technology. </t>
  </si>
  <si>
    <t>Commentary on the value of new instruments to internalize risks using insurance</t>
  </si>
  <si>
    <t>b, c, f</t>
  </si>
  <si>
    <t>Changnon, S.A.</t>
  </si>
  <si>
    <t>Impacts of the midwestern drought forecasts of 2000</t>
  </si>
  <si>
    <t>In March of 2000 (and again in April and May) NOAA issued long-range forecasts indicating that an existing Midwestern drought would continue and intensify through the upcoming summer. These forecasts received extensive media coverage and wide public attention. If the drought persisted and intensified during the summer of 2000, significant agricultural and water supply problems would occur. However, in late May, June, and July heavy rains fell throughout most of the Midwest, ending the drought in most areas and revealing that the forecast was incorrect for most of the Midwest. Significant media coverage was devoted to the ‘‘failed’’ forecast, with considerable speculation that major economic hardship had resulted from the forecast. This study assesses the effects of the failed drought forecast on agricultural and water agency actions in the Midwest. Assessment of the agricultural and water management sectors revealed notable commonalities. Most people surveyed were aware of the drought forecasts, and the information sources were diverse. One-third of those surveyed indicate they did nothing as a result of the forecasts. The decisions and actions taken by others as a result of the forecasts provided mixed impacts. The water resource actions such as conserving water, seeking new sources, and convening state drought groups resulted in little cost and were considered to be beneficial. However, in the three areas of agricultural impacts (crop production shifts, crop insurance purchases, and grain market choices), mainly negative outcomes occurred. The 13 March issuance of the forecast was too late for producers to make sizable changes in production practices or to alter insurance coverage greatly, and most forecast-based actions taken in these two areas were considered to be negative but financially minor losses. However, 48% of the 1017 producers sampled altered their normal crop marketing practices, which in 84% of the cases led to sizable losses in revenue. This loss can be extrapolated as $1.1 billion for the entire Midwest if the sample statistics are representative of the region. A common result of the failed drought forecast among its users was a loss of credibility in climate predictions and a reluctance to use them in the future. Credibility is a fragile commodity that is difficult to obtain and is easy to lose.</t>
  </si>
  <si>
    <t>Ex post survey of users of an incorrect drought forecast in the midwestern US in 2000</t>
  </si>
  <si>
    <t>Changnon, S.A., D. Changnon, E.R. Fosse, D.C. Hoganson, R.J. Roth Sr., and J.M. Totsch</t>
  </si>
  <si>
    <t>Effects of recent weather extremes on the insurance industry: Major implications for the atmospheric sciences</t>
  </si>
  <si>
    <t>Frequent and extremely damaging severe weather conditions in the United States during 1991-94 caused $40 billion in insured losses, creating major impacts and eliciting diverse responses in the weather insurance industry. Population, one reason for the growing national sensitivity to storm damage, explained much of the increase in the number of catastrophes (property losses &gt; $10 million) as well as the increases in the amount of losses. The largest increases in storms occurred in areas experiencing the greatest population growth (west, southwest, south, and southeast). Shifts in atmospheric variables (particularly in the frequency of extratropical cyclones) explained most of the 1949-94 fluctuations found in the intensity of catastrophic storms (losses divided by storm frequency). The property-casualty sector raised rates, made major changes in insurance availability in high-risk areas, tightened underwriting restrictions in hurricane-prone areas, and is making extensive assessments of weather risks. The reinsurance industry raised rates up to 200%, sought and received funds from the financial markets, and developed new firms. However, some existing firms also withdrew from the marketplace. Crop losses led to major changes in the nation's crop insurance program. The property casualty and reinsurance sectors, which experienced the greatest losses, have gained a greater appreciation of the need to incorporate atmospheric data, information, and expertise into their operations. Assessment of the problems created by recent weather extremes and possible solutions identified ways that the atmospheric sciences community and industry can work together more effectively to deal with future climate conditions and weather extremes.</t>
  </si>
  <si>
    <t>Discusses heterogeneity in losses from climate-related catastrophes over time</t>
  </si>
  <si>
    <t>b, c, e, f</t>
  </si>
  <si>
    <t>Chapman</t>
  </si>
  <si>
    <t>Chapman, R.</t>
  </si>
  <si>
    <t>Benefit–Cost Analysis for the Modernisation and Associated Restructuring of the National Weather Service</t>
  </si>
  <si>
    <t>National Institute of Standards and Technology Report</t>
  </si>
  <si>
    <t>Discusses costs and benefits of National Weather Service systems in the US</t>
  </si>
  <si>
    <t>a, b, c</t>
  </si>
  <si>
    <t xml:space="preserve">Chen </t>
  </si>
  <si>
    <t>Chen, C.C. and B.A. McCarl</t>
  </si>
  <si>
    <t>The value of ENSO information on agriculture: Consideration of event strength and trade</t>
  </si>
  <si>
    <t xml:space="preserve">Journal of Agricultural and Resource Economics </t>
  </si>
  <si>
    <t>The agricultural value of El Nino-Southern Oscillation (ENSO) phase knowledge is measured in a value-of-information framework using economic models. We examine the value of considering the full distribution of ENSO phase strength effects as opposed to average ENSO phase strength effects, as well as the implications of considering ENSO impacts on the rest of the world (ROW). A stochastic U.S. agri- cultural sector model linked with a global trade model is used to assess the value of ENSO phase information. When the full distribution of ENSO phase strength is considered, the value of phase information increases twofold with respect to the average ENSO effects.</t>
  </si>
  <si>
    <t>Value of information framework applied to ENSO forecasting</t>
  </si>
  <si>
    <t>Cyr</t>
  </si>
  <si>
    <t>Cyr, D., M. Kusy, and A.B. Shaw</t>
  </si>
  <si>
    <t>Climate change and the potential use of weather derivatives to hedge vineyard harvest rainfall risk in the Niagara Region</t>
  </si>
  <si>
    <t>Journal of Wine Research</t>
  </si>
  <si>
    <t>The widespread recognition of current and impending climate change has led to the examination of possible impacts and potential adaptation strategies to deal with the prediction of increased variability of weather. Viticulture in particular faces a myriad of weather-related risks that could increase significantly with climate change. In addition to changes in agricultural practices, the use of financial solutions must also be sought in order to deal with the impending economic risks. Weather derivative contracts are a growing market that provide for the hedging of many of the financial risks due to weather. Although their use is widespread and increasing, their adoption by the agricultural sector, including viticulture, has been relatively slow. Using the Niagara region of Canada, we provide an example of how a weather contract can be designed to hedge the financial risk of a critical weather-risk factor common in viticulture, that of excessive rainfall during the harvest season. The variability of rainfall in the Northern Hemisphere has been predicted to increase with climate change and if weather-related risks intensify, weather contracts could prove to be useful tools for the viticulture industry.</t>
  </si>
  <si>
    <t>Explores how weather-risk contracts can hedge financial risks for viticulture</t>
  </si>
  <si>
    <t>Dailey</t>
  </si>
  <si>
    <t>Dailey, A.G., J.U. Smith, and A.P. Whitmore</t>
  </si>
  <si>
    <t xml:space="preserve">How far might medium-term weather forecast improve nitrogen fertiliser use and benefit arable farming in the England and Wales? </t>
  </si>
  <si>
    <t>Because of the interest in the value of medium-term weather forecasts to UK agriculture, we attempt to quantify this value for N fertiliser use with arable crops. Model systems such as SUNDIAL provide arable N fertiliser advice by modelling the N supply from soil, but poor knowledge of future weather reduces accuracy. Aweather generator was used to produce sets of simulated weather of a range of accuracies and durations, for 10 regions in England and Wales. In a series of computer simulations, we tested the effect of prior knowledge of weather following the date of N fertiliser application on the efficiency of use of applications using SUNDIAL. The changes in N leaching, denitrification and crop N uptake due to the forecast quality were calculated. Yield and gross profit changes were estimated from N uptake, for the arable industry in England and Wales.
Changes in losses were small. With a perfect forecast, there was a small decrease in leaching (approximately 1 kg N ha 1), and still less change in denitrification. The increase in crop uptake due to a perfect 27-week weather forecast was 6 kg N ha 1, and the increase in farm profit in England and Wales amounted to £68M per annum.
With more accurate forecasts, the system can reduce the risk of under-application of N. A perfect 3-week forecast would increase uptake by an average of 2 kg N ha 1, and increase profit nationally by £23M per annum but have negligible impact on losses. These improvements appear to be systematic and could be expected to be achieved with any recommendation system that makes explicit use of post-application weather.</t>
  </si>
  <si>
    <t>Explores how weather information can improve fertilizer use</t>
  </si>
  <si>
    <t>UK</t>
  </si>
  <si>
    <t>Dutton</t>
  </si>
  <si>
    <t>Dutton, J.A.</t>
  </si>
  <si>
    <t>Opportunities and priorities in a new era for weather and climate services</t>
  </si>
  <si>
    <t>Rapid change is sweeping through atmospheric science and services in response to new scientific opportunities and new demands for atmospheric information. Expanding capabilities and new requirements for atmospheric information services create an exciting new era with economic and political challenges and a need for clear priorities.</t>
  </si>
  <si>
    <t>Commentary</t>
  </si>
  <si>
    <t>Easterling</t>
  </si>
  <si>
    <t>Easterling, W.E.</t>
  </si>
  <si>
    <t>Subscribers to the NOAA monthly and seasonal weather outlook</t>
  </si>
  <si>
    <t>The identity and characteristics of users of existing climate predictions (monthly and seasonal) as inputs to decision making are described. Subscribers to the NOAA Climate Analysis Center's Monthly and Seasonal Weather Outlook (MSWO) are surveyed by questionnaire to identify their industry types, general levels of climate-information use, and geographic locations. Characteristics of subscribers who have indicated that they do use the predictions in decision making, as opposed to those who do not, are determined using stepwise discriminant analysis. It is found that agricultural activities represent the largest group of subscribers, whereas energy producers and distributors represent the largest group of systematic users of the climate predictions. Maps showing the distribution of the three leading categories of respondents (agriculture, energy, and government and education) are presented to show where certain types of subscribers are located and where they most often apply the predictions. The analysis suggests that subscriber/respondents' firm size, level of familiarity with atmospheric science, and judgments of the usefulness of predictions given current accuracies, lead time, and skill in anticipating extreme weather events had the most bearing on whether or not they use the MWSO in decision making. Moreover,
the fact that the MSWO has essentially no lead time was three times more important than any of the other parameters in discriminating between users and nonusers.</t>
  </si>
  <si>
    <t>Study of users of climate and weather forecast information; shows that lead time limitations impede use; agriculture and energy are heaviest users; water hardly mentioned</t>
  </si>
  <si>
    <t>a, c, f</t>
  </si>
  <si>
    <t>Everingham</t>
  </si>
  <si>
    <t>Everingham, Y.L., R.C. Muchow, R.C. Stone, N.G. Inman-Bamber, A. Singels, and C.N. Bezuidenhout</t>
  </si>
  <si>
    <t>Enhanced risk management and decision-making capability across the sugarcane industry value chain based on seasonal climate forecasts</t>
  </si>
  <si>
    <t>Sugarcane industries worldwide are exposed to uncertainty associated with variable climate. This variability produces impacts across an integrated value chain comprising of the following industry sectors: cane growing, harvesting and transport, milling, and marketing. The purpose of this paper is to advocate a comprehensive systems approach for using seasonal climate forecast systems to improve risk management and decision-making capability across all sugarcane industry sectors. The application of this approach is outlined for decisions relating to yield forecasting, harvest management, and the use of irrigation. Key lessons learnt from this approach include the need for a participative R&amp;D approach with stakeholders and the need to consider the whole industry value chain. Additionally, there is the need for climate forecast systems to target the varying needs of sugarcane industries.</t>
  </si>
  <si>
    <t>Various case studies pertaining to sugarcane and the value of forecasts for improving yields</t>
  </si>
  <si>
    <t>Various</t>
  </si>
  <si>
    <t>b, c, f, g. Behavioral responses</t>
  </si>
  <si>
    <t>Fox</t>
  </si>
  <si>
    <t>Fox, G., J. Turner, and T. Gillespie</t>
  </si>
  <si>
    <t>Estimating the value of precipitation forecast information in alfalfa dry hay production in Ontario</t>
  </si>
  <si>
    <t>Journal of Production Agriculture</t>
  </si>
  <si>
    <t>The value of weather forecast information to farmers is an important component of program evaluation of weather information systems. No empirical studies have attempted to provide this kind of information for Canadian producers. In this study, a farm level production economics model was used to characterize the value of precipitation forecast information to alfalfa (Medicago sativa L.) dry hay producers in the province of Ontario. This model was applied to precipitation forecast data from the Windsor and the London Environment Canada weather offices for the crop years of 1994 and 1995. Four forecast methods are compared. Precipitation damage relationships during harvest are estimated using an agronomic simulation model combined with expert opinion. The value of weather forecast information was found to vary considerably between 1994 and 1995. For the region served by the London Ontario weather station, our results indicate that the Environment Canada daily precipitation forecast was worth $30.23 (Cdn)/acre in 1994 and $26.39 (Cdn)/acre in 1995. For the region served by the Waterloo weather station, the 1994 forecast was worth $36.08/acre. In contrast, producers who followed the 1995 forecast would have been worse off by $5.72 (Cdn)/acre relative to what they would have been able to earn by naively assuming that precipitation over the next 4 d would be the same as the last 4 d. The level of risk aversion of the producer was not found to be an important determinant of the value of weather forecast information. Averages of the range of values of weather forecast information obtained in this study indicate that precipitation forecast information is of considerable value to producers at critical times in the production process for alfalfa dry hay.</t>
  </si>
  <si>
    <t>Simulation-based study of value of information</t>
  </si>
  <si>
    <t xml:space="preserve">b, c </t>
  </si>
  <si>
    <t xml:space="preserve">Freebairn </t>
  </si>
  <si>
    <t>Freebairn, J.W. and J.W. Zillman</t>
  </si>
  <si>
    <t>Economic benefits of meteorological services</t>
  </si>
  <si>
    <t>There is an increasing need for more rigorous and more broadly based determination of the economic value of meteorological services as an aid to decision-making on the appropriate level of funding to be committed to their provision at the national level. This paper develops an overall framework for assessment of the economic value of meteorological services based on the recognition that most national meteorological infrastructure and services possess the non rival properties of public goods. Given this overall framework for determination of both total and marginal benefits, four main methodologies appropriate for use in valuation studies – market prices, normative or prescriptive decision-making models, descriptive behavioural response studies and contingent valuation studies – are outlined and their strengths and limitations described. Notwithstanding the methodological limitations and the need for a much more comprehensive set of studies for the various application sectors, it is clear that the actual and potential benefits to individuals, firms, industry sectors and national economies from state of-the-art meteorological and related services are substantial and that, at this stage, they are inadequately recognised and insufficiently exploited in many countries.</t>
  </si>
  <si>
    <t>Four approaches to understanding value of met services: market prices, models, descriptive behavioral studies, contingent valuation described and discussed</t>
  </si>
  <si>
    <t>Funding meteorological services</t>
  </si>
  <si>
    <t>Different options for funding the provision of meteorological services and for charging for the information provided are described and evaluated. The basic infrastructure and general forecasts and warnings have public good properties of non rival consumption and high costs of exclusion. For these,
direct government funding and free provision to all are favoured. Value added meteorological services for use by small groups of specialised users have mixed good properties, and in some cases private good properties. In this case, setting fees at marginal incremental costs for value added services is favoured for reasons of efficiency and practicality. The other options considered include government funding with zero price, and loading user fees for a contribution to funding the public good supply costs.</t>
  </si>
  <si>
    <t>Discusses financing options for met services - public and mixed according to application</t>
  </si>
  <si>
    <t>a, d, e, f</t>
  </si>
  <si>
    <t>Economical and Social Values of Meteorological Service</t>
  </si>
  <si>
    <t>Presentation to National Meteorological Agency, Ethiopia.</t>
  </si>
  <si>
    <t>Considers value of met services in Ethiopia</t>
  </si>
  <si>
    <t xml:space="preserve">Graham </t>
  </si>
  <si>
    <t>Graham, N.E. and K.P. Georgakakos</t>
  </si>
  <si>
    <t>Toward understanding the value of climate information for multiobjective reservoir management under present and future climate and demand scenarios</t>
  </si>
  <si>
    <t>Numerical simulation techniques and idealized reservoir management models are used to assess the utility of climate information for the effective management of a single multiobjective reservoir. Reservoir management considers meeting release and reservoir volume targets and minimizing wasteful spillage. The influence of reservoir size and inflow variability parameters on the management benefits is examined. The
effects of climate and demand (release target) change on the management policies and performance are also quantified for various change scenarios. Inflow forecasts emulate ensembles of dynamical forecasts for a hypothetical climate system with somewhat predictable low-frequency variability. The analysis considers the impacts of forecast skill. The mathematical problem is cast in a dimensionless time and volume framework to
allow generalization. The present work complements existing research results for specific applications and expands earlier analytical results for simpler management situations in an effort to draw general conclusions for the present-day reservoir management problem under uncertainty. The findings support the following conclusions: (i) reliable inflow forecasts are beneficial for reservoir management under most situations if
adaptive management is employed; (ii) tolerance to forecasts of lower reliability tends to be higher for larger reservoirs; (iii) reliable inflow forecasts are most useful for a midrange of reservoir capacities; (iv) demand changes are more detrimental to reservoir management performance than inflow change effects of similar magnitude; (v) adaptive management is effective for mitigating climatic change effects and may even help to mitigate demand change effects.</t>
  </si>
  <si>
    <t>Reservoir optimization based on forecasts, and performance of different infrastructure configurations</t>
  </si>
  <si>
    <t>Graham, N.E., K.P. Georgakakos, C. Vargas, and M. Echevers</t>
  </si>
  <si>
    <t>Simulating the value of El Niño forecasts for the Panama Canal</t>
  </si>
  <si>
    <t>The Panama Canal relies on rain-fed streamflow into Gatun Lake, the canal’s primary storage facility, for operations—principally ship passage and hydropower generation. Precipitation in much of Panama has a strong negative relationship with eastern tropical Pacific sea surface temperature (SST) and this relationship is reflected in Gatun Lake inflows. For example, the correlation coefficient between wet season (July–December) inflow and NINO3 SST is  0.53 over the period 1914–1997. Operational capabilities to predict tropical Pacific SSTs have been demonstrated by several forecast systems during the past decade, and (as we show) such SST forecasts can be used to reduce the uncertainty of estimates of future inflows (compared with climatological expectations). Because substantial reductions in lake inflow negatively impact canal operations, we wondered whether these forecasts of future inflows, coupled with a method for translating that information into effective operational policy, might result in more efficient canal management. A combined simulation/optimization/assessment ‘‘virtual’’ canal system was implemented and exercised using operational El Nin˜o forecasts over the period 1981–1998. The results show the following main points:
(i) At current demand levels, the canal system is relatively robust (insensitive to flow forecasts) unless flows are substantially reduced (i.e., during El Nin˜o episodes) or forecasts are extremely accurate. (ii) The inclusion of accurately specified levels of forecast uncertainty is critical in developing economically beneficial policies. (iii) The situations in which imperfect forecast information can be useful lie between those where storage and future inflows are relatively high, and those where storage and inflows are relatively low. In the former case, demands can be met without the
benefit of forecast information, and in the latter case even perfect forecast information cannot prevent operational curtailments.
(iv) For a nominally configured canal system, the use of operational El Nin˜o forecasts with appropriately specified uncertainty resulted in approximately $US 20,000,000 (about 3%) in increased annual average income compared with the use of deterministic climatological forecasts.</t>
  </si>
  <si>
    <t>Explores the value of El Nino forecasts under varying conditions, for operation of the Panama Canal and income maximization</t>
  </si>
  <si>
    <t>Panama</t>
  </si>
  <si>
    <t>Gunasekera</t>
  </si>
  <si>
    <t>Gunasekera, D.</t>
  </si>
  <si>
    <t>Economic Issues Relating to Meteorological Services Provision</t>
  </si>
  <si>
    <t>BMRC Research Report No. 102. Bureau of Meteorology Research Centre, Australia</t>
  </si>
  <si>
    <t>Several papers on economics of met systems, a review of prior studies, cost recovery considerations, and public goods considerations for global services</t>
  </si>
  <si>
    <t>a, b, c, d, e, f, g. Behavioral responses</t>
  </si>
  <si>
    <t>A Cost Effective Solution to Reduce Disaster Losses in Developing Countries: Hydro-meteorological Services, Early Warning, and Evacuation</t>
  </si>
  <si>
    <t>World Bank Policy Research Working Paper Series</t>
  </si>
  <si>
    <t>In Europe, it can be estimated that hydro-meteorological information and early warning systems save several hundreds of lives per year, avoid between 460 million and 2.7 billion Euros of disaster asset losses per year, and produce between 3.4 and 34 billion of additional benefits per year through the optimization of economic production in weather-sensitive sectors (agriculture, energy, etc.). The potential for similar benefits in the developing world is not only proportional to population,
but also to increased hazard risk due to climate and geography, as well as increased exposure to weather due to the state of infrastructure. This analysis estimates that the potential benefits from upgrading to developed-country standards the hydrometeorological information production and early warning capacity in all developing countries include: (i) between 300 million and 2 billion USD per year of avoided asset losses due to natural disasters; (ii) an average of 23,000 saved lives per year, which is valued between 700 million and 3.5 billion USD per year using the Copenhagen Consensus guidelines; and (iii) between 3 and 30 billion USD per year of additional economic benefits. The total benefits would reach between 4 and 36 billion USD per year. Because some of the most expensive components of early warning systems have already been built (e.g., earth observation satellites, global weather forecasts), these investments are relatively modest, estimated here around 1 billion US per year, reaching benefit-cost ratios between 4 and 36.</t>
  </si>
  <si>
    <t>Estimates benefits of European investments in hydro-met systems. Considers "potential benefits" of upgraded hydro-met systems in the developing world. Incremental costs are relatively low, but benefits are high</t>
  </si>
  <si>
    <t>a,f</t>
  </si>
  <si>
    <t>Hallstrom</t>
  </si>
  <si>
    <t xml:space="preserve">Hallstrom, D.G. </t>
  </si>
  <si>
    <t>Interannual climate variation, climate prediction, and agricultural trade: The costs of surprise versus variability</t>
  </si>
  <si>
    <t>Review of International Economics</t>
  </si>
  <si>
    <t>Agriculture remains sensitive to variation in rainfall and temperature. Fortunately, our ability to predict the lower frequency variation in the earth’s atmosphere is increasing rapidly.While information cannot affect the underlying source of variability, it allows unexpected shocks to be anticipated and acted upon. This paper develops and analyzes an intertemporal Ricardian trade model with Bayesian beliefs. Results in this paper show that improved climate prediction reduces expected prices, but increases price variability. In addition, trade is crucial to realizing the potential benefits of climate prediction. The value of climate prediction is highest with both storage and trade, and falls by over 300% when a country is in autarky.</t>
  </si>
  <si>
    <t>Climate information can have counterintuitive consequences for prices, lowering them overall but increasing variability</t>
  </si>
  <si>
    <t>Hamlet</t>
  </si>
  <si>
    <t>Hamlet, A.F., D. Huppert, and D.P. Lettenmaier</t>
  </si>
  <si>
    <t>Economic value of long-lead streamflow forecasts for Columbia River hydropower</t>
  </si>
  <si>
    <t xml:space="preserve">Recent advances in long-lead climate forecasting have made it possible to produce useful streamflow forecasts for the Columbia River basin roughly six months earlier than current forecasts that rely on snowpack measurements. The resulting increase in forecast lead time facilitates considerable improvements in system operating performance, especially in years of expected above average flows. In the current reservoir operating system, the so called ‘‘critical’’ and ‘‘assured refill’’ rule curves that restrict releases for hydropower generation in the period from August to December are based on the critical ~most severe low flow! and third lowest flow sequences of record, respectively. These rule curves provide appropriate protection of energy capacity and reservoir refill in extreme low flow conditions, but are restrictive in normal and high flow years until midwinter when operational streamflow forecasts based on observed snowpack become available, and the climatological constraints are relaxed to account for expected summer streamflows. The use of long lead time streamflow forecasts allows current operating constraints to be relaxed in years when there is a high likelihood of ample streamflow. In these years, more spot market energy sales can be made in the late summer and fall/early winter because of increased
available water for releases, and spill from reservoirs in wet years is also reduced. Reservoir model simulations using alternative reservoir rule curves based upon retrospective long-lead streamflow forecasts from water years 1931 to 1987 show that the proposed alternative operating system based on climate forecasts can increase nonfirm energy production from the major Columbia River hydropower dams by as much as 5.5 million MW/h/year, resulting in an average increase in annual revenue of approximately $153 million per year in comparison with the status quo. Other uses of the Columbia River are largely unaffected by the proposed changes in the operating system. In particular, firm energy, the reliability of storage reservoir refill, and the frequency of meeting of streamflow targets for salmon protection would be essentially unchanged in comparison with the status quo. The increased hydropower revenue is therefore directly attributed to use of long-lead forecast information and does not represent a trade-off among other management objectives. </t>
  </si>
  <si>
    <t>Forecasts allow fine tuning of hydropower production, without harming other uses (water supply reliability, downstream flow targets)</t>
  </si>
  <si>
    <t>Hansen, J.W.</t>
  </si>
  <si>
    <t>Realizing the potential benefits of climate prediction to agriculture: Issues, approaches, challenges</t>
  </si>
  <si>
    <t xml:space="preserve">Advances in our ability to predict climate fluctuations months in advance suggest opportunity to improve management of climatic risk in agriculture, but only if particular conditions are in place. This paper outlines prerequisites to beneficial forecast use; highlights key issues, approaches and challenges related to each; and suggests an evolutionary strategy. The first prerequisite is that forecast information must address a need that is both real and perceived. Second, benefit arises only through viable decision options that are sensitive to forecast information. Third, benefit depends on prediction of the components of climate variability that are relevant to viable decisions. Fourth, appropriate forecast use requires effective communication of relevant information. Finally, sustained use requires institutional commitment
and favorable policies. It is useful to consider three phases of effort: an exploratory phase to gain understanding and assess potential, a pilot phase characterized by co-learning between researchers and target decision makers, and an operational phase focusing on engaging and equipping relevant institutions. Although examples of use and potential use, and advances in institutional support, are cause for optimism, use of climate prediction by agriculture s still too new to support strong generalizations about its value. </t>
  </si>
  <si>
    <t>Commentary on the fact that climate prediction value depends on a number of points (address a need, speak to climate sensitive consequences, be relevant to real decisions, be clear and actionnable, and institutional commitment)</t>
  </si>
  <si>
    <t>f</t>
  </si>
  <si>
    <t>Hansen, J.W., A. Challinor, A.V.M. Ines, T. Wheeler, and V. Moron</t>
  </si>
  <si>
    <t>Translating climate forecasts into agricultural terms: Advances and challenges</t>
  </si>
  <si>
    <t>Seasonal climate prediction offers the potential to anticipate variations in crop production
early enough to adjust critical decisions. Until recently, interest in exploiting seasonal forecasts from
dynamic climate models (e.g. general circulation models, GCMs) for applications that involve crop
simulation models has been hampered by the difference in spatial and temporal scale of GCMs and
crop models, and by the dynamic, nonlinear relationship between meteorological variables and crop
response. Although GCMs simulate the atmosphere on a sub-daily time step, their coarse spatial
resolution and resulting distortion of day-to-day variability limits the use of their daily output. Crop models have used daily GCM output with some success by either calibrating simulated yields or correcting the daily rainfall output of the GCM to approximate the statistical properties of historic observations. Stochastic weather generators are used to disaggregate seasonal forecasts either by adjusting input parameters in a manner that captures the predictable components of climate, or by
constraining synthetic weather sequences to match predicted values. Predicting crop yields, simulated with historic weather data, as a statistical function of seasonal climatic predictors, eliminates the need for daily weather data conditioned on the forecast, but must often address poor statistical properties of the crop–climate relationship. Most of the work on using crop simulation with seasonal climate forecasts has employed historic analogs based on categorical ENSO indices. Other methods based on classification of predictors or weather types can provide daily weather inputs to crop models conditioned on forecasts. Advances in climate-based crop forecasting in the coming decade are likely to include more robust evaluation of the methods reviewed here, dynamically embedding crop models within climate models to account for crop influence on regional climate, enhanced use of remote sensing, and research in the emerging area of ‘weather within climate.’</t>
  </si>
  <si>
    <t>Considers problem of weather forecasting under climate change, and implications for agriculture</t>
  </si>
  <si>
    <t>Hansen, J.W., A. Mishra, K.P.C. Rao, M. Indeje, and R.K. Ngugi</t>
  </si>
  <si>
    <t>Potential value of GCM-based seasonal rainfall forecasts for maize management in semi-arid Kenya</t>
  </si>
  <si>
    <t>We estimate the potential value of general circulation model (GCM)-based seasonal precipitation forecasts for maize planting and fertilizer management decisions at two semi-arid locations (Katumani and Makindu) in Southern Kenya. Analyses combine downscaled rainfall forecasts, crop yield simulation, stochastic enterprise budgeting and identification of profit-maximizing fertilizer N rates and stand densities. October–February rainfall predictions were downscaled from a GCM, run with both observed and forecast sea surface temperature boundary conditions – representing upper and lower bounds of predictability – and stochastically disaggregated into daily crop model inputs. Simulated interactive effects of rainfall, N supply and stand density on yield and profit are consistent with literature. Perfect foreknowledge
of daily weather for the growing season would be worth an estimated 15–30% of the average gross value of production and 24–69% of average gross margin, depending on location and on whether household labor is included in cost calculations. GCM predictions based on observed sea surface temperatures increased average gross margins 24% at Katumani and 9% at Makindu when labor cost was included. A the lead time used, forecasts using forecast sea surface temperatures are not skillful and showed nearzero value. Forecast value was much more sensitive to grain price than to input costs. Stochastic dominance analysis shows that farmers at any level of risk aversion would prefer the forecast-based management strategy over management optimized for climatology under the study’s assumptions, despite high probability (25% at Katumani, 34% at Makindu) of lower returns in individual years. Results contribute to knowledge of seasonal forecast value in a relatively high-risk, high-predictability context; utility and value of forecasts derived from a GCM; and risk implications of smallholder farmers responding to forecasts.</t>
  </si>
  <si>
    <t>Value of GCM-based climate forecasting for farmers</t>
  </si>
  <si>
    <t>b,c,e,f</t>
  </si>
  <si>
    <t>Hautala, R., P. Leviakangas, J. Rasanen, R. Oomi, S. Sonninen, P. Vahanne, M. Hekkanen, M. Ohlstrom, B. Tammelin, S. Saku, and A. Venalainen</t>
  </si>
  <si>
    <t>Benefits of Meteorological Services in South Eastern Europe: An Assessment of Potential Benefits in Albania, Bosnia-Herzegovina, FYR Macedonia, Moldova and Montenegro</t>
  </si>
  <si>
    <t>VTT Working Paper</t>
  </si>
  <si>
    <t>The study evaluated the impacts and potential benefits of meteorological and hydrological information services in Albania, Bosnia-Herzegovina, FYR Macedonia, Moldova and Montenegro. The services were analysed for the sectors of transport, construction industry, energy production, flood protection and agriculture production. The study was part of a larger project for the development of weather and climate observation networks and meteorological services in South Eastern Europe countries.
In Albania advanced meteorological information services would produce annual savings worth 24 to 26 million . In Bosnia-Herzegovina the potential annual benefits were estimated to be about 10 to 22 million , in the FYR Macedonia 12 to 40 million  and in Moldova 12 to 19 million  per year. For Montenegro the data available did not enable the differentiation from Serbia for aviation and agriculture sectors. For road transport, construction industry and flood protection the annual savings resulting from better hydrometeorological information would be 1 to 3 million.
Due to the lack of source information only part of the approximate potential benefits could be estimated at magnitude level, even though, the results show that hydrometeorological services are beneficial and worth developing further. The benefits are to a large extent due to higher predictability rates and better planning of operations as well as better preparedness for accidents and the reduction of human and material losses caused by these accidents.
The realisation of the potential benefits requires comprehensive development of the hydrometeorological service systems. This means further development of observation infrastructure, data and transmission systems as well as service processes, operation models and know-how. Not only should the services be developed, but their availability and usability should be improved. The utilisation of communications technology should be enhanced and the awareness of the benefits of various services should be raised.</t>
  </si>
  <si>
    <t>Study argues that the benefits to several countries in Southern Europe are high, and that availability and useability should be further improved.</t>
  </si>
  <si>
    <t>Hill</t>
  </si>
  <si>
    <t>Hill, H.S.J, W. Rosenthal, and P.J. Lamb</t>
  </si>
  <si>
    <t>The potential impacts of the use of Southern Oscillation information on the Texas aggregate sorghum production</t>
  </si>
  <si>
    <t>Economic decision models incorporating biophysical simulation models are used to examine the impact of the use of Southern Oscillation (SO) information on sorghum production in Texas. Production for 18 sites is aggregated to examine the impact of the use of SO information on the aggregate supply curve and other production and economic variables. Two information scenarios are examined. For all expected prices, the use of SO information increased producers’ net returns over the scenario in which SO information is not used. Depending on price, the expected Texas aggregate sorghum supply curve using SO information shifted both left and right of the without SO information supply curve. Changes in nitrogen use based on the SO information is a major factor causing the shift in the supply curves. Further, the use of SO information decreased aggregate expected costs per metric ton of production. Changes associated with the use of SO information can be summarized as follows: the use of SO information provides producers a method to use inputs more efficiently. This more efficient use has implications for both the environment and for the agricultural sector.</t>
  </si>
  <si>
    <t>ENSO information allows farmers in Texas to alter input mix and improve profits in anticipation of price changes</t>
  </si>
  <si>
    <t>Hill, H.S.J., J. Park, J.W. Mjelde, W. Rosenthal, H.A. Love, and S.W. Fuller</t>
  </si>
  <si>
    <t>Comparing the value of Southern Oscillation Index-based climate forecast methods for Canadian and US wheat producers</t>
  </si>
  <si>
    <t>Southern Oscillation Index (SOI) based forecasting methods are compared to determine which method is more valuable to Canadian and US wheat producers. Using decision theory approach to valuing information, the more commonly used three-phase method of El Niño, La Niña, and other is compared to a five-phase system. Because of differences in growing season and yearly SOI classification schemes, two different three-phase methods are used. The five-phase system is based on the level and rate of change of the SOI over a 2 month period. Phases are consistently negative, consistently positive, rapidly falling, rapidly rising, and near zero. As expected, results vary by the method used. Winter wheat producers in Illinois place no value on either of the SOI-based forecasting systems. Producers at seven of the 13 sites prefer the five-phase method over either of the three-phase method (spring wheat producers in Manitoba, Alberta, North Dakota and South Dakota, along with
winter wheat producers in Oklahoma, Texas, and Washington). The value of the five-phase approach is up to 70 times more valuable than the three-phase approach. Producers growing spring wheat in Saskatchewan and Montana, along with winter wheat producers in Ohio and Kansas value the three-phase approach more than the five-phase. In this case, the value of the three-phase system is up to two times more valuable than the five-phase system. Depending on expected price and region,
the values of the SOI-based forecasts range from 0 to 22% of the value of perfect forecasts. In both absolute and percentage of perfect forecasts, producers in Oklahoma, Texas, Manitoba, Saskatchewan, and South Dakota value either system more than producers in the remaining regions. Economic value and distributional aspects of the value of climate forecasts have implications for producers, policy makers, and meteorologists. Finally, the results clearly suggest all producers will not prefer one forecast type. Forecasts need to be tailored to specific regions.</t>
  </si>
  <si>
    <t>Value of forecasts is heterogeneous across time and space, imperfect forecasts are important to consider</t>
  </si>
  <si>
    <t>Hill, H.S.J., J.W. Mjelde, H.A. Love, D.J. Rubas, S.W. Fuller, W. Rosenthal, and G. Hammer</t>
  </si>
  <si>
    <t>Implications of seasonal climate forecasts on world wheat trade: A stochastic, dynamic analysis</t>
  </si>
  <si>
    <t>Canadian Journal of Agricultural Economics</t>
  </si>
  <si>
    <t>Improvements in seasonal climate forecasts have potential economic implications for international agriculture. A stochastic, dynamic simulation model of the international wheat economy is developed to estimate the potential effects of seasonal climate forecasts for various countries’ wheat production, exports and world trade. Previous studies have generally ignored the stochastic and dynamic aspects of the effects associated with the use of climate forecasts. This study shows the importance of these aspects. In particular with free trade, the use of seasonal forecasts results in increased producer surplus across all exporting countries. In fact, producers appear to capture a large share of the economic surplus created by using the forecasts. Further, the stochastic dimensions suggest that while the expected long-run benefits of seasonal forecasts are positive, considerable year-to-year variation in the distribution of benefits between producers and consumers should be expected. The possibility exists for an economic measure to increase or decrease over a 20-year horizon, depending on the particular sequence of years.</t>
  </si>
  <si>
    <t>Global trade study on effects of seasonal ENSO forecasts, analyzes distribution of benefits to producers and consumers</t>
  </si>
  <si>
    <t>Canada and US</t>
  </si>
  <si>
    <t>d, g. Behavioral responses</t>
  </si>
  <si>
    <t>Hills</t>
  </si>
  <si>
    <t>Hills, R.C.</t>
  </si>
  <si>
    <t>Agrometeorological services in developing countries: Aspects of cost-efficiency</t>
  </si>
  <si>
    <t>Agricultural Meteorology</t>
  </si>
  <si>
    <t>Agricultural services are considered from management and economic perspectives. Services are identified and yield forecasts used to initiate debate about the data requirement needed to provide such services. From a wider perspective, it seems that the meteorological information component is small and instrumental precision is unnecessary. Some economic and policy issues are raised for discussion.</t>
  </si>
  <si>
    <t>Commentary on experiences with climate forecasts in low income settings</t>
  </si>
  <si>
    <t>a, f</t>
  </si>
  <si>
    <t>Ingram</t>
  </si>
  <si>
    <t>Ingram, K.T., M.C. Roncoli, and P.H. Kirshen</t>
  </si>
  <si>
    <t>Opportunities and constraints for farmers of west Africa to use seasonal precipitation forecasts with Burkina Faso as a case study</t>
  </si>
  <si>
    <t>Skill of seasonal precipitation forecasts for west Africa has improved to the point that forecasts may be of value to agricultural users, especially farmers. We studied agricultural production systems in three agro-ecozones of Burkina Faso to establish: (1) farmer interest in and ability to use forecasts; (2) forecast information farmers request; (3) lead-time required for greatest forecast value; (4) needs for forecast dissemination, interpretation, and application; and (5) possible strategies for using climate forecasts to improve crop production and resource management. The three agro-ecozones studied were a cotton-based system in the relatively high rainfall Sudan area of southwest Burkina Faso; a sorghum and millet based system in the low rainfall central plateau; and a cattle-based system in the very low rainfall Sahel area in the north. Potential value of forecasts to farmers differed among the three zones, with greatest apparent value to farmers of the central plateau and least apparent value to cattle herders of the Sahel. While farmers in all three agro-ecozones expressed a strong interest in receiving seasonal precipitation forecasts, they were much more interested in receiving forecasts of when the rains would start and end, and whether there would be interruptions in rains. Our results suggest that if seasonal precipitation forecasts are disseminated, they should be a part of an extension package that includes discussion of the probabilistic nature of the forecasts, potential response strategies, and risk management. Furthermore, farmers may need greater access to basic agricultural technologies, such as plows, new crop varieties, and
fertilizers, before they can benefit fully from precipitation forecasts.</t>
  </si>
  <si>
    <t>Seasonal rainfall forecasts benefits for farmers in Burkina Faso; highlights other constraints that impede productivity</t>
  </si>
  <si>
    <t>Burkina Faso</t>
  </si>
  <si>
    <t>c,d,f, g. Behavioral responses</t>
  </si>
  <si>
    <t>Jones</t>
  </si>
  <si>
    <t>Jones, J.W., J.W. Hansen, F.S. Royce, and C.D. Messina</t>
  </si>
  <si>
    <t>Potential benefits of climate forecasting to agriculture</t>
  </si>
  <si>
    <t>Climate variability leads to economic and food security risks throughout the world because of its major influences on agriculture. Accurate forecasts of climate 3–6 months ahead of time can potentially allow farmers and others in agriculture to make decisions to reduce unwanted impacts or take advantage of expected favorable climate. However, potential benefits of climate forecasts vary considerably because of many physical, biological, economic, social, and political factors. The purpose of this study was to estimate the potential economic value of climate forecasts for farm scale management decisions in one location in the Southeast USA (Tifton, GA; 31 230N; 83 310W) for comparison with previously-derived results for the Pampas region of Argentina. The same crops are grown in both regions but at different times of the year. First, the expected value of tailoring crop mix to El Niño-Southern Oscillation (ENSO) phases for a typical farm in Tifton was estimated using crop models and historical daily weather data. Secondly, the potential values for adjusting management of maize (Zea maize L.) to different types of climate forecasts (perfect knowledge of (a) ENSO phase, (b) growing season rainfall categories, and (c) daily weather) were estimated for Tifton and Pergamino, Argentina (33 550S; 60 330W). Predicted benefits to the farm of adjusting crop mix to ENSO phase averaged from US$ 3 to 6 ha−1 over all years, depending on the farmer’s initial wealth and aversion to risk. Values calculated for Argentina were US$ 9–15 for Pergamino and up to US$ 35 for other locations in the Pampas. Varying maize management by ENSO phase resulted in predicted forecast values of US$ 13 and 15 for Tifton and Pergamino, respectively. The potential value of perfect seasonal forecasts of rainfall tercile on maize profit was higher than for ENSO-based forecasts in both regions (by 28% in Tifton and 70% in Pergamino). Perfect knowledge of daily weather over the next season provided an upper limit on expected value of about US$ 190 ha−1 for both regions. Considering the large areas of field crop production in these regions, the estimated economic potential is very high. However, there are a number of challenges to realize these benefits. These challenges are generally related to the uncertainty of climate forecasts and to the complexities of agricultural systems.</t>
  </si>
  <si>
    <t>Perfect forecasts would be quite valuable in both the US and Argentina sites, but uncertainty likely limits this value</t>
  </si>
  <si>
    <t>Jury</t>
  </si>
  <si>
    <t>Jury, M.P.</t>
  </si>
  <si>
    <t>Economic impacts of climate variability in South Africa and development of resource prediction models</t>
  </si>
  <si>
    <t>An analysis of food and water supplies atnd economic growth in South Africa leads to the realization that climate variability plays a major role. Sumtner rainfall in the period of 1980-99 is closely associated (variance -= 48%) with year-to-year clan,ges in the grOss domlestic product (GDP). Given the strong links between cliniate antd resources, statistical niodels are formulated to predict maize yield, river flows, and GDP directly. The most influential predictor is cloud depth (outgoing lonigwave radiation) in the tropical Indian Ocean in the preceding spring (Septemilber-November). Reduced monsoon convection is related to enilanced ratinfall over South Africa
in the following summer axid greater econonmc prosperity during the subsequent year. Methodologies are outliined and risk-reduction strategies are reviewed. It is estimated that over US$1 billion could be saved annually through uptake of tirtiely and reliable long-range forecasts.</t>
  </si>
  <si>
    <t>Climate variability has large effects on economy of South Africa; potential value of forecasts is assessed</t>
  </si>
  <si>
    <t xml:space="preserve">Katz </t>
  </si>
  <si>
    <t>Katz, R.W. and J.K. Lazo</t>
  </si>
  <si>
    <t>Economic value of weather and climate forecasts</t>
  </si>
  <si>
    <t>In: The Oxford Handbook of Economic Forecasting (M. Clements and D. Hendry, eds.)</t>
  </si>
  <si>
    <t>This article, which deals with methods for quantifying the economic value of weather and climate forecasts, is organized as follows. Section 2 provides some background on methods used to produce weather and climate forecasts, including the distinction between “weather” and “climate.” Section 3 introduces the concept of the economic value of imperfect information, based on the framework of decision theory and expected utility maximization. Section 4 reviews specific decision-analytic studies of the economic value of weather and climate forecasts. As a complement to the decision-theoretic approach, nonmarket valuation of weather and climate forecasts based on stated preference methods are described in Section 5. As an example, a recent survey of the public to obtain willingness-to-pay estimates for the economic value of improved hurricane forecasts is treated in detail. Finally, Section 6 consists of a discussion focusing on future research directions that could result in improved assessment of the economic value of weather and climate forecasts.</t>
  </si>
  <si>
    <t>Review of methods to value information forecasts, and discussion of a valuation application</t>
  </si>
  <si>
    <t>a,b,c,d,f,g. Behavioral responses</t>
  </si>
  <si>
    <t>Katz, R.W., B.G. Brown, and A.H. Murphy</t>
  </si>
  <si>
    <t>Decision-analytic assessment of the economic value of weather forecasts: The fallowing/planting problem</t>
  </si>
  <si>
    <t>Journal of Forecasting</t>
  </si>
  <si>
    <t>A decision-analytic approach is taken to the problem of assessing the economic value of imperfect weather forecasts. Emphasis is placed on measures of the quality of such information and on the relationship between quality and economic value. The fallowing/planting problem for a spring wheat farmer is examined in detail as a specific application. It is assumed that the farmer’s goal is to maximize the total expected discounted return over an infinite horizon, which places this problem within the general framework of Markov decision processes. By means of stochastic dynamic programming, the economic value to the farmer of currently available seasonal precipitation forecasts, as well as of hypothetical improvements in the quality of such forecasts, is estimated. Because the relationship between the quality and value of forecasts is highly nonlinear, the need to explicitly determine value of information estimates, rather than relying on quality as a surrogate for value, is made clear.</t>
  </si>
  <si>
    <t>Use of stochastic dynamic programming methodology on a value of information example</t>
  </si>
  <si>
    <t>Kumar</t>
  </si>
  <si>
    <t>Kumar, A.</t>
  </si>
  <si>
    <t>On the assessment of the value of the seasonal forecast information</t>
  </si>
  <si>
    <t>Seasonal climate forecasts are now routinely produced at many operational and research centres. With the availability of the emerging technology of seasonal climate predictions for managing risks, however, it has proven difficult to quantify the value of seasonal climate forecasts in various applications. The definition of the value in the context of the use of the Seasonal Forecast Information (SFI) is the net benefit a user (or society) incurs as a result of change in management practices in response to the availability of the SFI. A review of the difficulties associated with the value assessment of the SFI is presented. The paper includes a broad overview of pathways how the SFI is used by the various users and applications. The discussion then summarizes difficulties associated with isolating the benefits of the use of the SFI leading to the current paradigm where the value assessments from the use of the SFI are hard to quantify.</t>
  </si>
  <si>
    <t>Review of value of forecasts and commentary</t>
  </si>
  <si>
    <t>b,c,f,g. Behavioral responses</t>
  </si>
  <si>
    <t>Lave</t>
  </si>
  <si>
    <t>Lave, L.B.</t>
  </si>
  <si>
    <t>The value of better weather information to the raisin industry</t>
  </si>
  <si>
    <t>Econometrics</t>
  </si>
  <si>
    <t>This report utilizes decision theory to investigate the possible benefits of better weather information to California raisin growers. A supply curve is fitted to the raisin industry and used to evaluate the importance of various factors: weather is of overwhelming importance. Subsequent analysis focuses on the most vulnerable aspect of raisin production: its dependence on early forecasts of rain in September and October when the grapes are being dried and in danger of being damaged by rain. Section 1, in the tradition of micro-economic, partial equilibrium analysis, is concerned with the value of weather information to a single grower. Only the grower focused upon is assumed to receive the better information. This assumption implies thereishigh valuefor forecastingrain threeweeksin advance. A figure of $90.95 per acre is the value of perfect three week forecasts. Were this value to be realized for each bearing acre in 1960, the total value of better weather information to the raisin industry would be $20,300,000. But merely summing across firms to get industry totals may lead to a fallacy of composition: the analysis must be extended to a wider partial equilibrium framework. Section 2 examines the value of better weather information to the raisin industry as a whole. Since costs are not greatly affected by improved weather information, profit differences are closely approximated by changes in revenue. The elasticity of demand for raisins is calculated from a demand curve fitted to industry data. The inelasticity of demand causes profit to fall under the impact of better information, at least in the short run. The scope of the analysis is then extended to other industries. Using this wider viewpoint, the Conclusion examines the possibility of a simple tax that would reallocate land and labor. The presence of released resources seems to imply a clear gain for better information. However, the basis of such a gain is positive value for these resources in other uses. But the short run inelasticity of other possible products makes it clear that, at least in the short run, better weather information results in net loss. However, some relief is offered through the possibility of regulation. An Appendix examines the question of the value of inaccurate forecasts.</t>
  </si>
  <si>
    <t>Economic model for a simple farmer benefiting from info, with extension to general equilibrium, where benefits are less clear (from producer surplus perspective)</t>
  </si>
  <si>
    <t xml:space="preserve">d </t>
  </si>
  <si>
    <t>Lazo, J.K. and L.G. Chestnut</t>
  </si>
  <si>
    <t>Economic Value of Current and Improved Weather Forecasts in the US Household Sector</t>
  </si>
  <si>
    <t>Report for National Oceanic and Atmospheric Administration</t>
  </si>
  <si>
    <t>Report on costs and benefits of NWS prediction services, with some specific examples of different applications</t>
  </si>
  <si>
    <t>Lazo, J.K., R.S. Raucher, T.J. Teisberg, C.J. Wagner, and R.F. Weiher</t>
  </si>
  <si>
    <t>Primer on Economics for National Meteorological and Hydrological Services</t>
  </si>
  <si>
    <t>Report of World Meteorological Organization Voluntary Cooperation Program</t>
  </si>
  <si>
    <t>This primer on economic theory, methods, and applications is primarily for members of the weather community. It is intended to increase their understanding of  economic methods and their applicability in evaluating both the impacts of national meteorological and hydrological services (NMHS) and the associated benefits and costs of those services. To this end, the document (1) explains the concept and practice of an economic benefit-cost analysis (BCA); (2) discusses why conducting such economic analyses is important and useful; (3) offers guidance on how to conduct BCAs and document and communicate the inputs and outputs of such analyses; and (4) presents illustrations of economic analysis for NMHS projects in the form of case studies.</t>
  </si>
  <si>
    <t>Methodology guidance on doing economic analysis of information systems</t>
  </si>
  <si>
    <t>Letson</t>
  </si>
  <si>
    <t>Letson, D., G.P. Podestá, C.D. Messina, and R.A. Ferreyra</t>
  </si>
  <si>
    <t>The uncertain value of perfect ENSO phase forecasts: Stochastic agricultural prices and intra-phase climatic variations</t>
  </si>
  <si>
    <t>Climate and crop yield variability associated with El Ni˜no – Southern Oscillation (ENSO) are now predictable within limits. This predictability suggests a potential to tailor agricultural management to mitigate impacts of adverse conditions and to take advantage of favorable conditions. However, improved climate predictions may benefit society only with parallel advances in our ability to use this knowledge. We show that the value that will accrue to any given actor from an ENSO phase forecast should be viewed not as a known number but instead as a random draw from a distribution, even when the forecast is always correct. Forecast value depends on the highly
variable contexts in which forecasts are used. Randomness in forecast value has significant implications for choices made by forecasters, forecast users and policy makers. To show randomness, we estimate potential economic values of ENSO forecasts for agricultural producers based on two realistic assumptions: the crop prices farmers receive are uncertain; and within an ENSO phase, the actual climate is variable in ways that affect profits. The use of synthetic weather and crop price series, with crop simulation models, helps show the range and likelihood of climate forecast value.</t>
  </si>
  <si>
    <t>ENSO forecast value analysis based on model illustrates that forecast value depends on two things, uncertainty over crop prices, and actual climate realization relative to forecasts. Nice focus on other uncertainties over which information is not necessarily great.</t>
  </si>
  <si>
    <t>Letson, D., C.E. Laciana, F.E. Bert, E.U. Weber, R.W. Katz, X.I. Gonzalez, and G.P. Podestá</t>
  </si>
  <si>
    <t>Value of perfect ENSO phase predictions for agriculture: Evaluating the impact of land tenure and decision objectives</t>
  </si>
  <si>
    <t>In many places, predictions of regional climate variability associated with the El Niño–Southern Oscillation phenomenon offer the potential to improve farmers’
decision outcomes, by mitigating the negative impacts of adverse conditions or by taking advantage of favorable conditions. While the notion that climate forecasts
are potentially valuable has been established, questions of when they may be more or less valuable have proven harder to resolve. Using simulations, we estimate
the expected value of seasonal climate information under alternative assumptions about (a) land tenure (ownership vs. short-term leases) and (b) the decision maker’s
objective function (expected utility vs. prospect theory value function maximization), employing a full range of plausible parameter values for each objective function.
This allows us to show the extent to which the value of information depends on risk preferences, loss aversion, wealth levels and expectations, as well as situational constraints. Our results demonstrate in a non-laboratory decision context that, in some cases, psychologically plausible deviations from expected utility maximization
can lead to substantial differences in estimates of the expected value of climate forecasts. Efforts to foster effective use of climate information and forecasts in
agriculture must be grounded in a firm understanding of the goals, objectives and constraints of decision makers.</t>
  </si>
  <si>
    <t>Explores implications of risk preferences, loss aversion, wealth and expectations in influencing the value of information, with an ENSO forcast application</t>
  </si>
  <si>
    <t>c, g. Behavioral responses</t>
  </si>
  <si>
    <t>Letson, D., I. Llovet, G.P. Podestá, F. Royce, V. Brescia, D. Lema and G. Parellada</t>
  </si>
  <si>
    <t>User perspectives of climate forecasts: Crop producers in Pergamino, Argentina</t>
  </si>
  <si>
    <t>A necessary initial step in assessing the value of climate information for regional agriculture is to gauge user perceptions concerning the use of that information. We attempt to do so for cereal and oilseed production in Pergamino, Argentina, located in the Pampas, one of the world’s major agricultural regions. A survey of 200 farmers identified climate forecast scale and the reliability of the source of forecast as critical obstacles to adoption. Users’ incomplete knowledge of how El Niño-Southern Oscillation affects their region may also pose an obstacle to greater use of climate information. A related problem is that users sometimes confuse the different time scales of weather and climate forecasting. Research and outreach to downscaling forecasts temporally and spatially toward user communities would help close the gap of expectations between forecast user and provider, and would facilitate the trust building process between the two that must precede adoption.</t>
  </si>
  <si>
    <t>Survey data on use of weather information. Problems of timing and spatial specificity are detailed, and lack of trust</t>
  </si>
  <si>
    <t>c,f, g. Behavioral responses</t>
  </si>
  <si>
    <t>Liao</t>
  </si>
  <si>
    <t>Liao, S.-Y., C.-C. Chen, and S.-H. Hsu</t>
  </si>
  <si>
    <t>Estimating the value of El Niño Southern Oscillation information in a regional water market with implications for water management</t>
  </si>
  <si>
    <t>Journal of Hydrology</t>
  </si>
  <si>
    <t>This study employs both a stochastic programming without recourse model and a regression approach to estimate the value of the El Niño Southern Oscillation (ENSO) information in the Northern Taiwan regional water market. The empirical estimation results provide several useful implications for water resource management. First, the precipitation of this region is significantly affected by El Niño Southern Oscillation events, which increases the uncertainty of regional water supply. Secondly, the damage caused by the El Niño Southern Oscillation events to this regional water market could reach up to NT$ 146 million (i.e., US$ 4.56 million). Finally, the possible water management strategies, which include water transfer activities among different demand groups, with a perfect El Niño Southern Oscillation forecast could substantially mitigate the damage and result in a benefit of NT$ 370 million (i.e., US$ 11.56 million).</t>
  </si>
  <si>
    <t>Analysis of water market benefits with information about El Nino in Taiwan</t>
  </si>
  <si>
    <t>Liu</t>
  </si>
  <si>
    <t>Liu, X.</t>
  </si>
  <si>
    <t>Economic Impacts of ENSO Forecast Information for Winter Wheat and Stocker Cattle Production</t>
  </si>
  <si>
    <t>Thesis in Agricultural and Applied Economics. Texas Tech University</t>
  </si>
  <si>
    <t>Accurate forecasting of El Nino events would prove very valuable to winter wheat producers in the Southern High Plains of Texas. Variability of rainfall is one of the greatest hazards affecting crop production and stocker cattle production in dryland regions, and such weather conditions typically associated with low and unstable crop yield due to unreliable rainfall. Winter wheat used as dual purpose (DP) crop for grain and grazing has been used to improve profitability in the region by producing two sources of revenue and providing management flexibility in times of inter-seasonal weather variability. Integrating accurate seasonal weather forecasts into  management strategies would improve management strategies and provide opportunities to refine production plans to fit forecasted weather conditions. It has been demonstrated that the El Nino Southern Oscillation (ENSO) phenomenon is the main source of inter-annual climate variability in many parts of the world. This study analyzed the impacts on farm-level decision making that would result from improved forecasts based on the effects of ENSO during the winter growing season for wheat and stocker cattle producers in the South Plains region of Texas.
Profit projections for this study were based on simulated yields of wheat grain and forage data for Plainview, Texas from 1915-1990. The study evaluated 75 scenarios of
management strategies, including alternative planting dates, seeding densities, and fertilizer application rates. The ENSO forecasts included one observed weather condition (representing a perfect forecast method) and three alternative forecast methods which varied by the number of phases and the monthly ENSO index used. This study provides two approaches—the deterministic economic model on fixed price and the stochastic simulation economic model, in order to compare the results of the two approaches. The results obtained from stochastic dominance analysis of this study found that a dominant management strategy did exist for each weather condition (wet, dry, normal), and the level of risk aversion of the decision maker influenced the corresponding rankings of the other strategy preferences. Grazing winter wheat as a dual purpose crop had a significant effect on profitability of dryland winter wheat production and negative returns were obtained from wheat grain-only production in all alternative strategies under dry weather conditions. The value of information (VOI) was calculated for each of the three forecasting methods as they relate to winter wheat and stocker cattle production. Each method had a relative value of information with the five-phase June-July method (5P-JJ) having the highest value for wheat-grain producers. This study emphasizes the fact that dryland farmers could improve their profits or reduce their losses by incorporating ENSO forecasts into management decision-making process when given weather expectations of the coming season from improved forecasts.</t>
  </si>
  <si>
    <t>Analysis of value of El Nino forecasts for farmers in Texas, based on agroeconomic model analysis</t>
  </si>
  <si>
    <t>Luseno</t>
  </si>
  <si>
    <t>Luseno, W.K., J.G. McPeak, C.B. Barrett, P.D. Little, and G. Gebru</t>
  </si>
  <si>
    <t>Assessing the value of climate forecast information for pastoralists: Evidence from southern Ethiopia and northern Kenya</t>
  </si>
  <si>
    <t>World Development</t>
  </si>
  <si>
    <t>Climatic variability exerts tremendous influence on the livelihoods and well-being of pastoralists in the Horn of Africa. Recent advances in climate forecasting technologies have raised the intriguing prospect of reasonably accurate forecasts of coming seasons  rainfall patterns. We explore the value of such external climate forecast information to pastoralists in southern Ethiopia and northern Kenya using data collected using both open-ended, qualitative methods to identify
and understand indigenous climate forecasting methods and quantitative data collected using survey instruments. On balance, climate forecast information does not seem a limiting factor at present in pastoralist communities in the Horn of Africa.</t>
  </si>
  <si>
    <t>Value of climate forecasts for pastoralists in the Horn of Africa; finds that information is not limiting</t>
  </si>
  <si>
    <t>c,d,e,f,g. Behavioral responses</t>
  </si>
  <si>
    <t>Lybbert</t>
  </si>
  <si>
    <t>Lybbert, T.J., C.B. Barrett, J.G. McPeak, and W.K. Luseno</t>
  </si>
  <si>
    <t>Bayesian herders: Updating of rainfall beliefs in response to external forecasts</t>
  </si>
  <si>
    <t>Temporal climate risk weighs heavily on many of the world’s poor. Model-based climate forecasts could benefit such populations, provided recipients use forecast information to update climate expectations. We test whether pastoralists in southern Ethiopia and northern Kenya update their expectations in response to forecast information and find that they indeed do, albeit with a systematic bias towards optimism. In their systematic optimism, these pastoralists are remarkably like Wall Street’s financial analysts and stockbrokers. If climate forecasts have limited value to these pastoralists, it is due to the flexibility of their livelihood rather than an inability to process forecast information.</t>
  </si>
  <si>
    <t>Updating of pastoralists beliefs based on climate forecasts</t>
  </si>
  <si>
    <t>Makaudze</t>
  </si>
  <si>
    <t>Makaudze, E.M.</t>
  </si>
  <si>
    <t>Do Seasonal Climate Forecasts and Crop Insurance Matter for Smallholder Farmers in Zimbabwe? Using Contingent Valuation Method and Remote Sensing Applications</t>
  </si>
  <si>
    <t>PhD Dissertation. Ohio State University.</t>
  </si>
  <si>
    <t>As smallholder farmers in Zimbabwe face inevitable drought, the need to develop drought mitigation strategies and risk transfer mechanisms becomes an important and challenging task for policy makers. Rather than treating drought as a natural disaster that warrants emergency declarations whenever it strikes, countries in Southern Africa could alter their policy to embrace drought as an integral part of their national policy framework. Although drought cannot be eliminated, its impact can be reduced through implementation of pro-active and pro-poor risk management policy programs. This study explored two potential policy programs. One program
proposes wide-scale adoption of improved seasonal forecasts by smallholder farmers as a drought mitigation strategy, and the second program proposes implementation of area-yield drought indexed insurance as a risk-transfer and risk-protection mechanism for the smallholder farmers.
To investigate whether adoption of seasonal forecasts and drought insurance is possible in Zimbabwe this dissertation explored three hypotheses: First, do seasonal forecasts really matter to smallholder farmers in Zimbabwe? Second, given the prevalence of food-aid in Zimbabwe, does drought insurance really matter for smallholder farmers? Third, given drought is a catastrophic risk, will a drought-index insurance scheme intended for smallholder farmers be viable and/or feasible? The first two questions were empirically investigated via surveys based on the contingency valuation method (CVM). More than 1,000 smallholder farmers were surveyed throughout Zimbabwes agro-ecological regions II-V where willingness-to-pay (WTP) for the proposed programs was elicited. With respect to the first hypothesis, results showed that for the improved seasonal forecasts program, estimated WTP (Z$) based on a single-bound model ranged from Z$2,427 to Z$4,676. For a double-bound model, WTP ranged from Z$2,532 to Z$4,225. A distinct differential pattern in WTP was observed across districts and natural regions, where households in wet districts revealed WTP that was consistently lower than those in drier districts. In fact WTP for households in natural region II was 36% and 30% lower than in regions IV and V, respectively. A similar pattern was observed for households in natural region III whose WTP was 17% and 9.3% lower than in regions IV and V, respectively. Because the
perceived drought risk is more ominous in drier regions (IV and V) than in wet regions (II and III), households in the former are willing to sacrifice more for the provision of improved seasonal forecasts.
With respect to the second hypothesis, results showed that in the presence of food-aid, WTP or rather potential demand for drought insurance decreases by more than 35% for households in regions IV and V, while for regions II and III it decreases by 10.6%. The results imply that disincentive to purchase insurance in the presence of food-aid is greatest in drier regions IV and V and least in wet regions II and III. Across all regions/districts the demand for insurance is likely to decrease by more than 20% in the presence of food-aid. Thus, food-aid will discourage farmers from seeking more efficient drought risk protection mechanisms such as formal drought insurance.
With respect to the third hypothesis, results indicate that VCI showed appreciably high correlation with crop yields sufficient to consistently track yield losses and these results were fairly comparable with rainfall index. In addition, reasonable premium rates were recovered that are actuarially sound and inexpensive enough to attract participation of the rural poor. In as far as hedging against extreme drought events is concerned, a VCI-based contract could be sufficient. Basis risk becomes an issue, if the index is used to protect drought events of moderate intensity.</t>
  </si>
  <si>
    <t xml:space="preserve">Use CVM to estimate WTP for climate info </t>
  </si>
  <si>
    <t>MeteoSwiss</t>
  </si>
  <si>
    <t>MeteoSwiss and SENAMHI</t>
  </si>
  <si>
    <t>Socio-economic benefits of enhanced climate services: A pilot case study for the coffee and maize cultivation in Peru</t>
  </si>
  <si>
    <t>Office of the Australian Information Commissioner</t>
  </si>
  <si>
    <t>Small CV study with farmers in Peru, for early warning system information</t>
  </si>
  <si>
    <t>Pilli-Sihvola</t>
  </si>
  <si>
    <t>Pilli-Sihvola, K., P. Namgyal and C. Dorji</t>
  </si>
  <si>
    <t>Socio-Economic Study on Improved Hydro- Meteorological Services in the Kingdom of Bhutan</t>
  </si>
  <si>
    <t>Report prepared for the Strengthening Hydro-Meteorological Services for Bhutan (SHSB) project</t>
  </si>
  <si>
    <t>Report on strengthening hydro-met systems in Bhutan, describes benefits and discusses stakeholders concerned, plus estimation of values</t>
  </si>
  <si>
    <t>Bhutan</t>
  </si>
  <si>
    <t>Stakeholder analysis</t>
  </si>
  <si>
    <t>Podbury</t>
  </si>
  <si>
    <t>Podbury, T., Sheales, T.C.; Hussain, I.; Fisher, B.</t>
  </si>
  <si>
    <t>Use of El Niño Climate Forecasts in Australia</t>
  </si>
  <si>
    <t>Cited in Barrett (1998)</t>
  </si>
  <si>
    <t>Effects of rainfall variability on ag production, and value of ENSO forecasts in reducing uncertainty</t>
  </si>
  <si>
    <t>Steiner</t>
  </si>
  <si>
    <t>Steiner, J.L., M. Schneider, J.D. Garbrecht, and X.J. Zhang</t>
  </si>
  <si>
    <t>Climate forecasts: Emerging potential to reduce dryland farmers’ risks</t>
  </si>
  <si>
    <t>Crop Science Society of America</t>
  </si>
  <si>
    <t>Agricultural management strategies are needed to improve lives of people in harsh, dryland regions. If the upcoming season’s climate was predictable, farmers could tailor practices to match anticipated climate, reducing risks during adverse seasons, while investing more to benefit from favorable seasons. Such a possibility has long been a dream, but there is reason for optimism that our ability to predict climate is improving. In this paper we describe climate forecasts and discuss potential applications at the farm level. Climate forecasts include local early indicators of future climate, correlation of local climate to global processes, and dynamic modeling of climate processes. Operational forecasts offer potential to guide production decisions, such as crop species or cultivar selection, fertility management, area to be planted, pest management, intensity and timing of grazing and purchase, sale, or movement of animals. Management decisions related to marketing, labor, and diversification, and regional decisions relating to input supply, markets, transportation, storage, or community health services could also be guided by climate forecasts. Forecasts have sufficient utility to guide decision-making in some regions for some seasons. To move forward, continued improvement and evaluation of forecasts skill are needed. Improvements in forecasting tools for regions that gain little from current forecasts and forecasts of extreme events should be a focus for further work. Uncertainty analysis for scenario simulation, tools to assess tradeoffs within a whole farm context, and better methods to communicate probabilistic outcomes are needed. Perhaps most critical is engaging farmers as partners in development of new tools to support decision-making on-farm and using seasonal climate forecasts within the context of overall risk analysis and management of an agricultural system.</t>
  </si>
  <si>
    <t>Thought piece on improvements in climate forecasting and their utility for informing better farming decisions</t>
  </si>
  <si>
    <t>Thornton</t>
  </si>
  <si>
    <t>Thornton, P.K.; Fawcett, R.H.; Galvin, K.A.; Boone, R.B.; Hudson, J.W.; Vogel, C.H.</t>
  </si>
  <si>
    <t>Evaluating management options that use climate forecasts: modelling livestock production systems in the semi-arid zone of South Africa</t>
  </si>
  <si>
    <t>Drought is a frequent occurrence in the Northwest Province of South Africa, and it appears to be strongly influenced by El Niño–Southern Oscillation events. The South African Weather Services produce long-term seasonal climate forecasts for 3 and 6 mo in advance that could allow crop and livestock farmers to plan anticipated wet or dry seasons. We describe a simple economic model linked to an ecosystem model, and we report on the results of simulation runs designed to estimate the economic value of climate forecasts in the study area. For the communal farmers of this region, forecasts may have little direct economic value in terms of modifying management decisions, but they may have value in terms of optimal management for asset accumulation. For commercial farmers, model results suggest that long-term average annual income could increase through utilizing forecasts associated with El Niño–Southern Oscillation events, but at the cost of increased year-to-year variability in farm income. More work is required to investigate other possible management responses to forecast information, identify more clearly the situations where climate forecasts are potentially of value, and implement mechanisms for the delivery and utilisation of this information by livestock keepers in the region.</t>
  </si>
  <si>
    <t>Cited in other papers</t>
  </si>
  <si>
    <t>Economic-ecosystem model linking 3 and 6 month forecasts with different livestock decisions; information increases income, but also variability of income due to more buying and selling</t>
  </si>
  <si>
    <t>b,c,e, g. Behavioral responses</t>
  </si>
  <si>
    <t>Conference on the Economic Benefits of Meteorological and Hydrological Services</t>
  </si>
  <si>
    <t>Conference Proceedings</t>
  </si>
  <si>
    <t>Collection of extended abstracts from a large conference on the economics of hydro-met systems</t>
  </si>
  <si>
    <t>Meza</t>
  </si>
  <si>
    <t>Meza, Francisco J. and Daniel S. Wilks</t>
  </si>
  <si>
    <t>Value of Operational Forecasts of Seasonal Average Sea Surface Temperature Anomalies for Selected Rain-Fed Agricultural Locations in Chile</t>
  </si>
  <si>
    <t>This study investigates the economic value of several simple forecasts of 3-month average eastern tropical Pacific sea surface temperature anomalies (SSTA). Two Chilean agricultural regions were selected and the value of information for the main crops is obtained using an integrated model. The value of perfect forecasts is computed along with several simply formulated imperfect seasonal forecasts using a classification of the sea surface temperature anomalies in the equatorial Pacific. The main relationships between the accuracy of the forecasts and the economic benefits that can be obtained by using sea surface temperature forecasts are presented.</t>
  </si>
  <si>
    <t>Cited in Clements et al 2013</t>
  </si>
  <si>
    <t>Agriculture, economic modeling, sea surface temperature anomalies</t>
  </si>
  <si>
    <t>Agroclimatic model</t>
  </si>
  <si>
    <t>Meteorological forecasting</t>
  </si>
  <si>
    <t>Use of Seasonal Forecasts of Sea Surface Temperature Anomalies for Potato Fertilization Management. Theoretical Study Considering EPIC Model Results at Valdivia, Chile</t>
  </si>
  <si>
    <t xml:space="preserve">The use of perfect and imperfect forecasts of sea surface temperature anomalies (SSTA) in the Equatorial Pacific for potato fertilization strategies is presented in this study. The applications of SSTA forecasts and the derivation of probabilities of future events are illustrated considering yield outcomes obtained from the EPIC simulation model at Valdivia, Chile (39.4 S). The economic value of both perfect and imperfect forecasts of SSTA is assessed. The study framework incorporates weather modeling, soil-crop modeling and an intertemporal (i.e. time-dependent) economic decision model. The value of perfect SSTA information is found to be positive for cases where the initial fertilization dose (nitrogen and phosphorous) does not preclude expression of the full yield potential for a different type of growing season. In those situations it would be hypothetically possible to use perfect seasonal forecasts of the SSTA to perform further nitrogen adjustments, which would result in additional net economic returns. In the example shown the values ranged from 5 to 22 $/ha depending on the initial fertilization strategy.
Imperfect forecasts also produce interesting results when they are used in an intertemporal decision framework. Use of simple forecasts derived from the stochastic properties of SSTA allows the decision maker to capture part of the value of perfect SSTA information. For the case considered here this value was up to 40%. If selected initial fertilization levels are not optimal, nitrogen adjustments based on a simple Markov Chain forecast increase net economic benefits. These additional economic benefits vary between 3 and 10 $/ha in the example, being approximately 60% of the value of perfect SSTA information.
</t>
  </si>
  <si>
    <t>Climate and weather forecasts, agriculture, economic modeling</t>
  </si>
  <si>
    <t>Decision model</t>
  </si>
  <si>
    <t>Meza, Francisco J., Daniel S. Wilks, Susan J. Riha, Jery R. Stendinger</t>
  </si>
  <si>
    <t>Value of Perfect Forecasts of Sea Surface Temperature Anomalies for Selected Rain-Fed Agricultural Locations in Chile</t>
  </si>
  <si>
    <t>This study evaluates the value of perfect forecasts of El Niño phases for selected rain-fed agricultural locations of Chile. The analysis framework incorporates a soil–crop-atmosphere system model and employs an expected utility decision algorithm that reflects a wide range of possible risk attitudes. The value of perfect forecasts is generally greater than zero indicating that real El Niño forecasts could potentially have economic value. Forecast value depends upon crop and location. The value of forecasts increases as the agricultural system becomes more susceptible to climatic variability. Among the regions under study, Temuco (38.5◦S) and Valdivia (39.4◦S) are likely to see the largest gains from long-term sea surface temperature forecasts.</t>
  </si>
  <si>
    <t>Expected utility decision algorythm</t>
  </si>
  <si>
    <t>Meza, Francisco J., James W. Hansen, Daniel Osgood</t>
  </si>
  <si>
    <t>Economic Value of Seasonal Climate Change Forecasts for Agriculture: reviw of Ex-Ante Assessments and Recommendations for Future Research</t>
  </si>
  <si>
    <t>Advanced information in the form of seasonal climate forecasts has the potential to improve farmers’ decision making, leading to increases in farm profits. Interdisciplinary initiatives seeking to understand and exploit the potential benefits of seasonal forecasts for agriculture have produced a number of quantitative ex-ante assessments of the economic value  of  seasonal  climate  forecasts.  The realism, robustness, and credibility of such assessments become increasingly important as efforts shift from basic research toward applied research and implementation. This paper surveys published evidence about the economic value of seasonal climate forecasts for agriculture, characterizing the agricultural systems, approaches followed, and scales of analysis.  The  climate  forecast  valuation  literature  has  contributed  insights  into  the  influence of forecast characteristics, risk attitudes, insurance, policy, and the scale of adoption on the value of forecasts. Key innovations in the more recent literature include explicit treatment of the uncertainty of forecast value estimates, incorporation of elicited management responses into bioeconomic modeling, and treatment of environmental impacts, in addition to financial outcomes of forecast response. It is argued that the picture of  the  value  of  seasonal  forecasts  for  agriculture  is  still  incomplete  and  often  biased,  in  part  because of significant gaps in published valuation research. Key gaps include sampling of a narrow range of farming systems and locations, incorporation of an overly restricted set of potential management responses, failure to consider forecast responses that could lead to “regime shifts,” and failure to incorporate state-of-the-art developments in seasonal forecasting. This paper concludes with  six  recommendations  to  enhance the realism, robustness, and credibility of ex-ante valuation of seasonal climate forecasts.</t>
  </si>
  <si>
    <t>Agriculture, weather and climate forecasting</t>
  </si>
  <si>
    <t>Mjede</t>
  </si>
  <si>
    <t>Mjede, James W., Steven T. Sonka, Bruce L. Dixon, Peter J. Lamn</t>
  </si>
  <si>
    <t>Valuing Forecast Characteristics in a Dynamic Agricultural Production System</t>
  </si>
  <si>
    <t>A dynamic programming model of east-central Illinois corn production is utilized to determine the value of seasonal climate forecasts. Results indicate that the value of climate forecasts is sensitive to economic conditions as well as forecast characteristics. A trade-off between forecast accuracy and lead time exists. A less accurate forecast received earlier in the production process may be more valuable than a more accurate forecast received later. Additional characteristics evaluated include forecast periods of greatest importance, prior knowledge assumptions, and interactions between forecasting adjacent periods.</t>
  </si>
  <si>
    <t>Agriculture, weather and climate forecasting, economic value of forecasts</t>
  </si>
  <si>
    <t>Dynamic model</t>
  </si>
  <si>
    <t>Mjede, James W., Troy N. Thompson, Clair J. Nixon</t>
  </si>
  <si>
    <t>Government Institutional Effects on the Value of Seasonal Climate Forecasts</t>
  </si>
  <si>
    <t>The impact of government institutions on the value of improved climate forecasts is examined. Results suggest that crop insurance and earned income tax credit have little effect on the expected change in after-tax cash flows. Federal tax law has only a modest influence. As expected, the disaster program decreases the value of improved climate forecasts. With no price changes, the farm program lowers the value of the forecasts because of the acreage reduction provisions. With at least some price decreases, the farm program increases the value of climate forecasts. Here, the price supports override the acreage reduction provisions.</t>
  </si>
  <si>
    <t>Government subsidy to agriculture, economic value of forecasts</t>
  </si>
  <si>
    <t>Mjede, James W., Harvey S. J. Hill, John F. Griffiths</t>
  </si>
  <si>
    <t>A Review of Current Evidence on Climate Forecasts and Their Economic Effects in Agriculture</t>
  </si>
  <si>
    <t xml:space="preserve">ENSO, </t>
  </si>
  <si>
    <t>Mjede, James W., Troy N. Thompson, Clair J. Nixon, Peter J. Lamb</t>
  </si>
  <si>
    <t>Utilizing a Farm-Level Decision Model to Help Prioritise Future Climate Prediction Research Needs</t>
  </si>
  <si>
    <t>A whole-farm-level decision model is used to examine the impact of the type of decisions producers make on the value of seasonal climate forecasts. Results suggest that precipitation forecasts directed towards crop mix and applied nitrogen level decisions would have the largest economic value. Further, the results show that the economic value of climate forecasts cannot be obtained by examining only a small set of decision types. Rather, all decision types must be modelled to value seasonal precipitation forecasts correctly. This occurs because in response to seasonal climate forecasts changes in one type of decision may override the need to change other decision types. Finally, forecasts of precipitation during the crop tasselling and grain filling stages may be more valuable than precipitation forecasts for earlier crop growth periods.</t>
  </si>
  <si>
    <t>Decision modeling, precipitation forecasts, economic value of agricultural output</t>
  </si>
  <si>
    <t>Moeller</t>
  </si>
  <si>
    <t>Moeller, Carina, Ian Smith, Senthold Asseng, Fulco Ludwig, Nicola Telcik</t>
  </si>
  <si>
    <t>The Potential Value of Seasonal Forecasts of Rainfall Categories - Case Studies from the Wheatbelt in Western Australia's Mediterranean Region</t>
  </si>
  <si>
    <t>Hypothetical forecasts of categories of seasonal rainfall (May–October) were evaluated in order to identify which requirements for seasonal climate forecasting are most useful in guiding decisions on both nitrogen (N) fertiliser rates, and whether or not to sow wheat, at different sites in the Mediterranean region of Western Australia. The analyses included the identification of the required number of forecast categories and their boundaries, and the quantification of effects of forecast skill (from zero to perfect) on the potential value of categorical forecasts. Simulated data from the APSIM-N Wheat model were used to calculate gross  margins  for  three  soil  types  (clay,  loam,  sand)  at  four  locations.  The value of the hypothetical forecast information was calculated in terms of the additional gross margin achieved over strategies which ignore any forecasts (a ‘‘naive forecast’’). In order for the conditional distribution (based on a forecast) of gross margins to differ from the all-years distribution (based on a naive forecast) at p ≤ 0.1, a minimum of two categories (below/above median rain) were required at the low rainfall sites Merredin and Buntine, while at the medium rainfall sites Wongan Hills and Mingenew three categories (rainfall terciles) were required. This distribution shift was significant only on the clay soil, with exception to the loam at Merredin. With a conditional N management on the clay, the average gross margin increased by 31 AUD ha-1(+104%) at Merredin and 40 AUD ha-1(+40%) at Buntine when a perfect two-category forecast (below/above median) was assumed. With a perfect three-category forecast (terciles) the average increase was 62 AUD ha-1(+20%) at Wongan Hillsand 60 AUD ha-1(+18%) at  Mingenew.  There was no additional benefit in adjusting N fertiliser rates based on forecasts of extreme categories (i.e. the 1st, 2nd,...8th, 9th rainfall decile) compared to forecasts of either above/below median or terciles. The minimum level of skill required for two- and three-category forecasts to be potentially valuable increased with seasonal rainfall, and was higher for a flexible than for a fixed sowing strategy. Withfixed  sowing  on  the  clay  soil,  the  threshold  skill  level  was  13%  at  Merredin  and  26%  at Buntine in a two-category format; and 52% at Wongan Hills and 56% at Mingenew in a three-category format. At moderate levels of skill, the application of forecasts returned value at the low rainfall sites only. Given a three-category forecast with a hypothetical skill of 40%, the value was 15 AUD ha-1when used to modify N fertiliser rates on the clay at the dry site Merredin. The same forecast had no value at the wet site Mingenew.</t>
  </si>
  <si>
    <t>Prioritizing forecast requirements, agriculture</t>
  </si>
  <si>
    <t>Journal of The American Water Resources Association</t>
  </si>
  <si>
    <t>a,c,d</t>
  </si>
  <si>
    <t>a,d</t>
  </si>
  <si>
    <t>The Public Weather Service'S Contribution To The UK Economy</t>
  </si>
  <si>
    <t>Flood Management Benefits Of USGS Streamgauging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</si>
</sst>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Calibri"/>
      <family val="2"/>
      <scheme val="minor"/>
    </font>
    <font>
      <sz val="9"/>
      <name val="Calibri"/>
      <family val="2"/>
      <charset val="134"/>
      <scheme val="minor"/>
    </font>
    <font>
      <sz val="12"/>
      <name val="Calibri"/>
      <family val="2"/>
      <scheme val="minor"/>
    </font>
    <font>
      <b/>
      <sz val="12"/>
      <name val="Calibri"/>
      <family val="2"/>
      <scheme val="minor"/>
    </font>
    <font>
      <sz val="12"/>
      <color rgb="FF000000"/>
      <name val="Calibri"/>
      <family val="2"/>
      <scheme val="minor"/>
    </font>
    <font>
      <b/>
      <sz val="12"/>
      <color theme="1"/>
      <name val="Calibri"/>
      <family val="2"/>
      <scheme val="minor"/>
    </font>
    <font>
      <sz val="12"/>
      <color theme="0"/>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2"/>
      <color rgb="FF111619"/>
      <name val="Calibri"/>
      <family val="2"/>
      <scheme val="minor"/>
    </font>
    <font>
      <sz val="12"/>
      <color rgb="FF1A1818"/>
      <name val="Calibri"/>
      <family val="2"/>
      <scheme val="minor"/>
    </font>
    <font>
      <sz val="12"/>
      <color rgb="FF111111"/>
      <name val="Calibri"/>
      <family val="2"/>
      <scheme val="minor"/>
    </font>
    <font>
      <sz val="12"/>
      <color rgb="FF0F1214"/>
      <name val="Calibri"/>
      <family val="2"/>
      <scheme val="minor"/>
    </font>
    <font>
      <sz val="12"/>
      <color rgb="FF101010"/>
      <name val="Calibri"/>
      <family val="2"/>
      <scheme val="minor"/>
    </font>
    <font>
      <sz val="12"/>
      <color rgb="FF272727"/>
      <name val="Calibri"/>
      <family val="2"/>
      <scheme val="minor"/>
    </font>
    <font>
      <sz val="12"/>
      <color rgb="FF393939"/>
      <name val="Calibri"/>
      <family val="2"/>
      <scheme val="minor"/>
    </font>
    <font>
      <sz val="12"/>
      <color rgb="FF040404"/>
      <name val="Calibri"/>
      <family val="2"/>
      <scheme val="minor"/>
    </font>
    <font>
      <sz val="12"/>
      <color rgb="FF030303"/>
      <name val="Calibri"/>
      <family val="2"/>
      <scheme val="minor"/>
    </font>
    <font>
      <sz val="12"/>
      <color rgb="FF424242"/>
      <name val="Calibri"/>
      <family val="2"/>
      <scheme val="minor"/>
    </font>
    <font>
      <i/>
      <sz val="12"/>
      <color theme="1"/>
      <name val="Calibri"/>
      <family val="2"/>
      <scheme val="minor"/>
    </font>
    <font>
      <sz val="12"/>
      <color rgb="FF211E1E"/>
      <name val="Calibri"/>
      <family val="2"/>
      <scheme val="minor"/>
    </font>
    <font>
      <vertAlign val="superscript"/>
      <sz val="12"/>
      <color rgb="FF101010"/>
      <name val="Calibri"/>
      <family val="2"/>
      <scheme val="minor"/>
    </font>
    <font>
      <sz val="11"/>
      <name val="Calibri"/>
      <family val="2"/>
      <scheme val="minor"/>
    </font>
    <font>
      <vertAlign val="superscript"/>
      <sz val="9.6"/>
      <color rgb="FF000000"/>
      <name val="Calibri"/>
      <family val="2"/>
      <scheme val="minor"/>
    </font>
    <font>
      <b/>
      <sz val="11"/>
      <color theme="0"/>
      <name val="Calibri"/>
      <family val="2"/>
      <scheme val="minor"/>
    </font>
    <font>
      <b/>
      <sz val="11"/>
      <name val="Calibri"/>
      <family val="2"/>
      <scheme val="minor"/>
    </font>
    <font>
      <b/>
      <sz val="11"/>
      <color rgb="FF000000"/>
      <name val="Calibri"/>
      <family val="2"/>
      <scheme val="minor"/>
    </font>
    <font>
      <b/>
      <sz val="9"/>
      <color indexed="81"/>
      <name val="Tahoma"/>
      <family val="2"/>
    </font>
    <font>
      <sz val="9"/>
      <color indexed="81"/>
      <name val="Tahoma"/>
      <family val="2"/>
    </font>
  </fonts>
  <fills count="1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9"/>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FFF2CC"/>
        <bgColor indexed="64"/>
      </patternFill>
    </fill>
    <fill>
      <patternFill patternType="solid">
        <fgColor rgb="FFD9E1F2"/>
        <bgColor indexed="64"/>
      </patternFill>
    </fill>
    <fill>
      <patternFill patternType="solid">
        <fgColor rgb="FFFCE4D6"/>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37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95">
    <xf numFmtId="0" fontId="0" fillId="0" borderId="0" xfId="0"/>
    <xf numFmtId="0" fontId="2" fillId="0" borderId="0" xfId="0" applyFont="1" applyFill="1" applyAlignment="1">
      <alignment horizontal="left" vertical="top"/>
    </xf>
    <xf numFmtId="0" fontId="0" fillId="0" borderId="0" xfId="0" applyFont="1" applyFill="1" applyAlignment="1">
      <alignment horizontal="left" vertical="top"/>
    </xf>
    <xf numFmtId="0" fontId="0" fillId="5" borderId="0" xfId="0" applyFill="1" applyBorder="1" applyAlignment="1">
      <alignment horizontal="left" vertical="top"/>
    </xf>
    <xf numFmtId="0" fontId="4" fillId="4" borderId="0" xfId="0" applyFont="1" applyFill="1" applyBorder="1" applyAlignment="1">
      <alignment horizontal="left" vertical="top"/>
    </xf>
    <xf numFmtId="0" fontId="0" fillId="4" borderId="0" xfId="0" applyFill="1" applyBorder="1" applyAlignment="1">
      <alignment horizontal="left" vertical="top"/>
    </xf>
    <xf numFmtId="0" fontId="0" fillId="4" borderId="0" xfId="0" applyFont="1" applyFill="1" applyBorder="1" applyAlignment="1">
      <alignment horizontal="left" vertical="top"/>
    </xf>
    <xf numFmtId="0" fontId="2" fillId="4" borderId="0" xfId="0" applyFont="1" applyFill="1" applyBorder="1" applyAlignment="1">
      <alignment horizontal="left" vertical="top"/>
    </xf>
    <xf numFmtId="0" fontId="4" fillId="2" borderId="0" xfId="0" applyFont="1" applyFill="1" applyBorder="1" applyAlignment="1">
      <alignment horizontal="left" vertical="top"/>
    </xf>
    <xf numFmtId="0" fontId="4" fillId="3" borderId="0" xfId="0" applyFont="1" applyFill="1" applyBorder="1" applyAlignment="1">
      <alignment horizontal="left" vertical="top"/>
    </xf>
    <xf numFmtId="0" fontId="6" fillId="9" borderId="0" xfId="0" applyFont="1" applyFill="1" applyBorder="1" applyAlignment="1">
      <alignment horizontal="left" vertical="top"/>
    </xf>
    <xf numFmtId="0" fontId="0" fillId="10" borderId="0" xfId="0" applyFill="1" applyBorder="1" applyAlignment="1">
      <alignment horizontal="left" vertical="top"/>
    </xf>
    <xf numFmtId="0" fontId="2" fillId="10" borderId="0" xfId="0" applyFont="1" applyFill="1" applyBorder="1" applyAlignment="1">
      <alignment horizontal="left" vertical="top"/>
    </xf>
    <xf numFmtId="0" fontId="2" fillId="0" borderId="0" xfId="0" applyFont="1" applyFill="1" applyBorder="1" applyAlignment="1">
      <alignment horizontal="left" vertical="top"/>
    </xf>
    <xf numFmtId="0" fontId="2" fillId="11" borderId="0" xfId="0" applyFont="1" applyFill="1" applyBorder="1" applyAlignment="1">
      <alignment horizontal="left" vertical="top"/>
    </xf>
    <xf numFmtId="0" fontId="0" fillId="0" borderId="0" xfId="0" applyFont="1" applyFill="1" applyBorder="1" applyAlignment="1">
      <alignment horizontal="left" vertical="top"/>
    </xf>
    <xf numFmtId="0" fontId="4" fillId="10" borderId="0" xfId="0" applyFont="1" applyFill="1" applyBorder="1" applyAlignment="1">
      <alignment horizontal="left" vertical="top"/>
    </xf>
    <xf numFmtId="0" fontId="4" fillId="7" borderId="0" xfId="0" applyFont="1" applyFill="1" applyBorder="1" applyAlignment="1">
      <alignment horizontal="left" vertical="top"/>
    </xf>
    <xf numFmtId="0" fontId="0" fillId="7" borderId="0" xfId="0" applyFont="1" applyFill="1" applyBorder="1" applyAlignment="1">
      <alignment horizontal="left" vertical="top"/>
    </xf>
    <xf numFmtId="0" fontId="2" fillId="7" borderId="0" xfId="0" applyFont="1" applyFill="1" applyBorder="1" applyAlignment="1">
      <alignment horizontal="left" vertical="top"/>
    </xf>
    <xf numFmtId="0" fontId="4" fillId="13" borderId="0" xfId="0" applyFont="1" applyFill="1" applyBorder="1" applyAlignment="1">
      <alignment horizontal="left" vertical="top"/>
    </xf>
    <xf numFmtId="0" fontId="0" fillId="13" borderId="0" xfId="0" applyFont="1" applyFill="1" applyBorder="1" applyAlignment="1">
      <alignment horizontal="left" vertical="top"/>
    </xf>
    <xf numFmtId="0" fontId="2" fillId="13" borderId="0" xfId="0" applyFont="1" applyFill="1" applyBorder="1" applyAlignment="1">
      <alignment horizontal="left" vertical="top"/>
    </xf>
    <xf numFmtId="0" fontId="21" fillId="4" borderId="0" xfId="0" applyFont="1" applyFill="1" applyBorder="1" applyAlignment="1"/>
    <xf numFmtId="0" fontId="0" fillId="10" borderId="0" xfId="0" applyFont="1" applyFill="1" applyBorder="1" applyAlignment="1">
      <alignment horizontal="left" vertical="top"/>
    </xf>
    <xf numFmtId="0" fontId="26" fillId="5" borderId="1" xfId="0" applyFont="1" applyFill="1" applyBorder="1" applyAlignment="1">
      <alignment horizontal="center" wrapText="1"/>
    </xf>
    <xf numFmtId="0" fontId="26" fillId="6" borderId="1" xfId="0" applyFont="1" applyFill="1" applyBorder="1" applyAlignment="1">
      <alignment horizontal="center" wrapText="1"/>
    </xf>
    <xf numFmtId="0" fontId="26" fillId="7" borderId="1" xfId="0" applyFont="1" applyFill="1" applyBorder="1" applyAlignment="1">
      <alignment horizontal="center" wrapText="1"/>
    </xf>
    <xf numFmtId="0" fontId="26" fillId="4" borderId="1" xfId="0" applyFont="1" applyFill="1" applyBorder="1" applyAlignment="1">
      <alignment horizontal="center" wrapText="1"/>
    </xf>
    <xf numFmtId="0" fontId="26" fillId="13" borderId="1" xfId="0" applyFont="1" applyFill="1" applyBorder="1" applyAlignment="1">
      <alignment horizontal="center" wrapText="1"/>
    </xf>
    <xf numFmtId="0" fontId="26" fillId="10" borderId="1" xfId="0" applyFont="1" applyFill="1" applyBorder="1" applyAlignment="1">
      <alignment horizontal="center" wrapText="1"/>
    </xf>
    <xf numFmtId="0" fontId="26" fillId="2" borderId="1" xfId="0" applyFont="1" applyFill="1" applyBorder="1" applyAlignment="1">
      <alignment horizontal="center" wrapText="1"/>
    </xf>
    <xf numFmtId="0" fontId="26" fillId="3" borderId="1" xfId="0" applyFont="1" applyFill="1" applyBorder="1" applyAlignment="1">
      <alignment horizontal="center" wrapText="1"/>
    </xf>
    <xf numFmtId="0" fontId="25" fillId="9" borderId="1" xfId="0" applyFont="1" applyFill="1" applyBorder="1" applyAlignment="1">
      <alignment horizontal="center" wrapText="1"/>
    </xf>
    <xf numFmtId="0" fontId="23" fillId="0" borderId="0" xfId="0" applyFont="1" applyFill="1" applyAlignment="1">
      <alignment horizontal="center" wrapText="1"/>
    </xf>
    <xf numFmtId="0" fontId="27" fillId="13" borderId="1" xfId="0" applyFont="1" applyFill="1" applyBorder="1" applyAlignment="1">
      <alignment horizontal="center" wrapText="1"/>
    </xf>
    <xf numFmtId="0" fontId="4" fillId="14" borderId="0" xfId="0" applyFont="1" applyFill="1" applyBorder="1" applyAlignment="1">
      <alignment horizontal="left" vertical="top"/>
    </xf>
    <xf numFmtId="0" fontId="0" fillId="14" borderId="0" xfId="0" applyFont="1" applyFill="1" applyBorder="1" applyAlignment="1">
      <alignment horizontal="left" vertical="top"/>
    </xf>
    <xf numFmtId="0" fontId="2" fillId="14" borderId="0" xfId="0" applyFont="1" applyFill="1" applyBorder="1" applyAlignment="1">
      <alignment horizontal="left" vertical="top"/>
    </xf>
    <xf numFmtId="0" fontId="10" fillId="14" borderId="0" xfId="0" applyFont="1" applyFill="1" applyBorder="1" applyAlignment="1"/>
    <xf numFmtId="0" fontId="0" fillId="14" borderId="0" xfId="0" applyFont="1" applyFill="1" applyBorder="1" applyAlignment="1">
      <alignment vertical="center"/>
    </xf>
    <xf numFmtId="0" fontId="0" fillId="14" borderId="0" xfId="0" applyFont="1" applyFill="1" applyBorder="1" applyAlignment="1"/>
    <xf numFmtId="0" fontId="2" fillId="14" borderId="0" xfId="0" applyFont="1" applyFill="1" applyBorder="1" applyAlignment="1">
      <alignment vertical="center"/>
    </xf>
    <xf numFmtId="0" fontId="11" fillId="14" borderId="0" xfId="0" applyFont="1" applyFill="1" applyBorder="1" applyAlignment="1">
      <alignment vertical="center"/>
    </xf>
    <xf numFmtId="0" fontId="12" fillId="14" borderId="0" xfId="0" applyFont="1" applyFill="1" applyBorder="1" applyAlignment="1"/>
    <xf numFmtId="0" fontId="13" fillId="14" borderId="0" xfId="0" applyFont="1" applyFill="1" applyBorder="1" applyAlignment="1">
      <alignment vertical="center"/>
    </xf>
    <xf numFmtId="0" fontId="14" fillId="14" borderId="0" xfId="0" applyFont="1" applyFill="1" applyBorder="1" applyAlignment="1"/>
    <xf numFmtId="0" fontId="14" fillId="14" borderId="0" xfId="0" applyFont="1" applyFill="1" applyBorder="1" applyAlignment="1">
      <alignment vertical="center"/>
    </xf>
    <xf numFmtId="0" fontId="15" fillId="14" borderId="0" xfId="0" applyFont="1" applyFill="1" applyBorder="1" applyAlignment="1">
      <alignment vertical="center"/>
    </xf>
    <xf numFmtId="0" fontId="17" fillId="14" borderId="0" xfId="0" applyFont="1" applyFill="1" applyBorder="1" applyAlignment="1"/>
    <xf numFmtId="0" fontId="21" fillId="14" borderId="0" xfId="0" applyFont="1" applyFill="1" applyBorder="1" applyAlignment="1"/>
    <xf numFmtId="0" fontId="4" fillId="15" borderId="0" xfId="0" applyFont="1" applyFill="1" applyBorder="1" applyAlignment="1">
      <alignment horizontal="left" vertical="top"/>
    </xf>
    <xf numFmtId="0" fontId="6" fillId="12" borderId="0" xfId="0" applyFont="1" applyFill="1" applyBorder="1" applyAlignment="1">
      <alignment horizontal="left" vertical="top"/>
    </xf>
    <xf numFmtId="0" fontId="5" fillId="7" borderId="2" xfId="0" applyFont="1" applyFill="1" applyBorder="1" applyAlignment="1">
      <alignment vertical="top"/>
    </xf>
    <xf numFmtId="0" fontId="5" fillId="2" borderId="2" xfId="0" applyFont="1" applyFill="1" applyBorder="1" applyAlignment="1">
      <alignment vertical="top"/>
    </xf>
    <xf numFmtId="0" fontId="25" fillId="8" borderId="1" xfId="0" applyFont="1" applyFill="1" applyBorder="1" applyAlignment="1">
      <alignment horizontal="center" wrapText="1"/>
    </xf>
    <xf numFmtId="0" fontId="4" fillId="16" borderId="0" xfId="0" applyFont="1" applyFill="1" applyBorder="1" applyAlignment="1">
      <alignment horizontal="left" vertical="top"/>
    </xf>
    <xf numFmtId="0" fontId="26" fillId="16" borderId="1" xfId="0" applyFont="1" applyFill="1" applyBorder="1" applyAlignment="1">
      <alignment horizontal="center" wrapText="1"/>
    </xf>
    <xf numFmtId="0" fontId="2" fillId="16" borderId="0" xfId="0" applyFont="1" applyFill="1" applyBorder="1" applyAlignment="1">
      <alignment horizontal="left" vertical="top"/>
    </xf>
    <xf numFmtId="0" fontId="0" fillId="16" borderId="0" xfId="0" applyFont="1" applyFill="1" applyBorder="1" applyAlignment="1">
      <alignment horizontal="left" vertical="top"/>
    </xf>
    <xf numFmtId="0" fontId="6" fillId="0" borderId="0" xfId="0" applyFont="1" applyFill="1" applyBorder="1" applyAlignment="1">
      <alignment horizontal="left" vertical="top"/>
    </xf>
    <xf numFmtId="0" fontId="0" fillId="7" borderId="0" xfId="0" applyFill="1" applyBorder="1" applyAlignment="1">
      <alignment horizontal="left" vertical="top"/>
    </xf>
    <xf numFmtId="0" fontId="0" fillId="13" borderId="0" xfId="0" applyFill="1" applyBorder="1" applyAlignment="1">
      <alignment horizontal="left" vertical="top"/>
    </xf>
    <xf numFmtId="0" fontId="0" fillId="2" borderId="0" xfId="0" applyFill="1" applyBorder="1" applyAlignment="1">
      <alignment horizontal="left" vertical="top"/>
    </xf>
    <xf numFmtId="0" fontId="0" fillId="3" borderId="0" xfId="0" applyFill="1" applyBorder="1" applyAlignment="1">
      <alignment horizontal="left" vertical="top"/>
    </xf>
    <xf numFmtId="0" fontId="0" fillId="6" borderId="0" xfId="0" applyFont="1" applyFill="1" applyBorder="1" applyAlignment="1">
      <alignment horizontal="left" vertical="center"/>
    </xf>
    <xf numFmtId="0" fontId="0" fillId="6" borderId="0" xfId="0" applyFill="1" applyBorder="1" applyAlignment="1">
      <alignment horizontal="left" vertical="top"/>
    </xf>
    <xf numFmtId="0" fontId="7" fillId="8" borderId="0" xfId="0" applyFont="1" applyFill="1" applyAlignment="1">
      <alignment vertical="top"/>
    </xf>
    <xf numFmtId="0" fontId="5" fillId="0" borderId="0" xfId="0" applyFont="1" applyFill="1" applyAlignment="1">
      <alignment vertical="top"/>
    </xf>
    <xf numFmtId="0" fontId="5" fillId="5" borderId="4" xfId="0" applyFont="1" applyFill="1" applyBorder="1" applyAlignment="1">
      <alignment horizontal="left" vertical="top"/>
    </xf>
    <xf numFmtId="0" fontId="5" fillId="5" borderId="3" xfId="0" applyFont="1" applyFill="1" applyBorder="1" applyAlignment="1">
      <alignment horizontal="left" vertical="top"/>
    </xf>
    <xf numFmtId="0" fontId="5" fillId="5" borderId="5" xfId="0" applyFont="1" applyFill="1" applyBorder="1" applyAlignment="1">
      <alignment horizontal="left" vertical="top"/>
    </xf>
    <xf numFmtId="0" fontId="5" fillId="6" borderId="4" xfId="0" applyFont="1" applyFill="1" applyBorder="1" applyAlignment="1">
      <alignment horizontal="left" vertical="top"/>
    </xf>
    <xf numFmtId="0" fontId="5" fillId="6" borderId="3" xfId="0" applyFont="1" applyFill="1" applyBorder="1" applyAlignment="1">
      <alignment horizontal="left" vertical="top"/>
    </xf>
    <xf numFmtId="0" fontId="5" fillId="6" borderId="5" xfId="0" applyFont="1" applyFill="1" applyBorder="1" applyAlignment="1">
      <alignment horizontal="left" vertical="top"/>
    </xf>
    <xf numFmtId="0" fontId="5" fillId="4" borderId="4" xfId="0" applyFont="1" applyFill="1" applyBorder="1" applyAlignment="1">
      <alignment horizontal="left" vertical="top"/>
    </xf>
    <xf numFmtId="0" fontId="5" fillId="4" borderId="3" xfId="0" applyFont="1" applyFill="1" applyBorder="1" applyAlignment="1">
      <alignment horizontal="left" vertical="top"/>
    </xf>
    <xf numFmtId="0" fontId="5" fillId="4" borderId="5" xfId="0" applyFont="1" applyFill="1" applyBorder="1" applyAlignment="1">
      <alignment horizontal="left" vertical="top"/>
    </xf>
    <xf numFmtId="0" fontId="5" fillId="7" borderId="4" xfId="0" applyFont="1" applyFill="1" applyBorder="1" applyAlignment="1">
      <alignment horizontal="left" vertical="top"/>
    </xf>
    <xf numFmtId="0" fontId="5" fillId="7" borderId="5" xfId="0" applyFont="1" applyFill="1" applyBorder="1" applyAlignment="1">
      <alignment horizontal="left" vertical="top"/>
    </xf>
    <xf numFmtId="0" fontId="5" fillId="13" borderId="4" xfId="0" applyFont="1" applyFill="1" applyBorder="1" applyAlignment="1">
      <alignment vertical="top" wrapText="1"/>
    </xf>
    <xf numFmtId="0" fontId="5" fillId="13" borderId="3" xfId="0" applyFont="1" applyFill="1" applyBorder="1" applyAlignment="1">
      <alignment vertical="top" wrapText="1"/>
    </xf>
    <xf numFmtId="0" fontId="5" fillId="13" borderId="5" xfId="0" applyFont="1" applyFill="1" applyBorder="1" applyAlignment="1">
      <alignment vertical="top" wrapText="1"/>
    </xf>
    <xf numFmtId="0" fontId="5" fillId="10" borderId="4" xfId="0" applyFont="1" applyFill="1" applyBorder="1" applyAlignment="1">
      <alignment horizontal="left" vertical="top"/>
    </xf>
    <xf numFmtId="0" fontId="5" fillId="10" borderId="3" xfId="0" applyFont="1" applyFill="1" applyBorder="1" applyAlignment="1">
      <alignment horizontal="left" vertical="top"/>
    </xf>
    <xf numFmtId="0" fontId="5" fillId="10" borderId="5" xfId="0" applyFont="1" applyFill="1" applyBorder="1" applyAlignment="1">
      <alignment horizontal="left" vertical="top"/>
    </xf>
    <xf numFmtId="0" fontId="5" fillId="2" borderId="4" xfId="0" applyFont="1" applyFill="1" applyBorder="1" applyAlignment="1">
      <alignment horizontal="left" vertical="top"/>
    </xf>
    <xf numFmtId="0" fontId="5" fillId="2" borderId="3" xfId="0" applyFont="1" applyFill="1" applyBorder="1" applyAlignment="1">
      <alignment horizontal="left" vertical="top"/>
    </xf>
    <xf numFmtId="0" fontId="5" fillId="2" borderId="5" xfId="0" applyFont="1" applyFill="1" applyBorder="1" applyAlignment="1">
      <alignment horizontal="left" vertical="top"/>
    </xf>
    <xf numFmtId="0" fontId="3" fillId="3" borderId="4" xfId="0" applyFont="1" applyFill="1" applyBorder="1" applyAlignment="1">
      <alignment horizontal="left" vertical="top"/>
    </xf>
    <xf numFmtId="0" fontId="3" fillId="3" borderId="3" xfId="0" applyFont="1" applyFill="1" applyBorder="1" applyAlignment="1">
      <alignment horizontal="left" vertical="top"/>
    </xf>
    <xf numFmtId="0" fontId="3" fillId="3" borderId="5" xfId="0" applyFont="1" applyFill="1" applyBorder="1" applyAlignment="1">
      <alignment horizontal="left" vertical="top"/>
    </xf>
    <xf numFmtId="0" fontId="7" fillId="9" borderId="4" xfId="0" applyFont="1" applyFill="1" applyBorder="1" applyAlignment="1">
      <alignment horizontal="left" vertical="top"/>
    </xf>
    <xf numFmtId="0" fontId="7" fillId="9" borderId="3" xfId="0" applyFont="1" applyFill="1" applyBorder="1" applyAlignment="1">
      <alignment horizontal="left" vertical="top"/>
    </xf>
    <xf numFmtId="0" fontId="7" fillId="9" borderId="5" xfId="0" applyFont="1" applyFill="1" applyBorder="1" applyAlignment="1">
      <alignment horizontal="left" vertical="top"/>
    </xf>
  </cellXfs>
  <cellStyles count="379">
    <cellStyle name="Followed Hyperlink" xfId="82" builtinId="9" hidden="1"/>
    <cellStyle name="Followed Hyperlink" xfId="227" builtinId="9" hidden="1"/>
    <cellStyle name="Followed Hyperlink" xfId="239" builtinId="9" hidden="1"/>
    <cellStyle name="Followed Hyperlink" xfId="94" builtinId="9" hidden="1"/>
    <cellStyle name="Followed Hyperlink" xfId="117" builtinId="9" hidden="1"/>
    <cellStyle name="Followed Hyperlink" xfId="150" builtinId="9" hidden="1"/>
    <cellStyle name="Followed Hyperlink" xfId="284" builtinId="9" hidden="1"/>
    <cellStyle name="Followed Hyperlink" xfId="18" builtinId="9" hidden="1"/>
    <cellStyle name="Followed Hyperlink" xfId="107" builtinId="9" hidden="1"/>
    <cellStyle name="Followed Hyperlink" xfId="203" builtinId="9" hidden="1"/>
    <cellStyle name="Followed Hyperlink" xfId="43" builtinId="9" hidden="1"/>
    <cellStyle name="Followed Hyperlink" xfId="60" builtinId="9" hidden="1"/>
    <cellStyle name="Followed Hyperlink" xfId="156" builtinId="9" hidden="1"/>
    <cellStyle name="Followed Hyperlink" xfId="65" builtinId="9" hidden="1"/>
    <cellStyle name="Followed Hyperlink" xfId="209" builtinId="9" hidden="1"/>
    <cellStyle name="Followed Hyperlink" xfId="286" builtinId="9" hidden="1"/>
    <cellStyle name="Followed Hyperlink" xfId="180" builtinId="9" hidden="1"/>
    <cellStyle name="Followed Hyperlink" xfId="95" builtinId="9" hidden="1"/>
    <cellStyle name="Followed Hyperlink" xfId="64" builtinId="9" hidden="1"/>
    <cellStyle name="Followed Hyperlink" xfId="162" builtinId="9" hidden="1"/>
    <cellStyle name="Followed Hyperlink" xfId="297" builtinId="9" hidden="1"/>
    <cellStyle name="Followed Hyperlink" xfId="28" builtinId="9" hidden="1"/>
    <cellStyle name="Followed Hyperlink" xfId="147" builtinId="9" hidden="1"/>
    <cellStyle name="Followed Hyperlink" xfId="292" builtinId="9" hidden="1"/>
    <cellStyle name="Followed Hyperlink" xfId="174" builtinId="9" hidden="1"/>
    <cellStyle name="Followed Hyperlink" xfId="141" builtinId="9" hidden="1"/>
    <cellStyle name="Followed Hyperlink" xfId="70" builtinId="9" hidden="1"/>
    <cellStyle name="Followed Hyperlink" xfId="215" builtinId="9" hidden="1"/>
    <cellStyle name="Followed Hyperlink" xfId="251" builtinId="9" hidden="1"/>
    <cellStyle name="Followed Hyperlink" xfId="267" builtinId="9" hidden="1"/>
    <cellStyle name="Followed Hyperlink" xfId="106" builtinId="9" hidden="1"/>
    <cellStyle name="Followed Hyperlink" xfId="12" builtinId="9" hidden="1"/>
    <cellStyle name="Followed Hyperlink" xfId="184" builtinId="9" hidden="1"/>
    <cellStyle name="Followed Hyperlink" xfId="79" builtinId="9" hidden="1"/>
    <cellStyle name="Followed Hyperlink" xfId="172" builtinId="9" hidden="1"/>
    <cellStyle name="Followed Hyperlink" xfId="294" builtinId="9" hidden="1"/>
    <cellStyle name="Followed Hyperlink" xfId="205" builtinId="9" hidden="1"/>
    <cellStyle name="Followed Hyperlink" xfId="32" builtinId="9" hidden="1"/>
    <cellStyle name="Followed Hyperlink" xfId="69" builtinId="9" hidden="1"/>
    <cellStyle name="Followed Hyperlink" xfId="240" builtinId="9" hidden="1"/>
    <cellStyle name="Followed Hyperlink" xfId="218" builtinId="9" hidden="1"/>
    <cellStyle name="Followed Hyperlink" xfId="309" builtinId="9" hidden="1"/>
    <cellStyle name="Followed Hyperlink" xfId="250" builtinId="9" hidden="1"/>
    <cellStyle name="Followed Hyperlink" xfId="288" builtinId="9" hidden="1"/>
    <cellStyle name="Followed Hyperlink" xfId="293" builtinId="9" hidden="1"/>
    <cellStyle name="Followed Hyperlink" xfId="34" builtinId="9" hidden="1"/>
    <cellStyle name="Followed Hyperlink" xfId="271" builtinId="9" hidden="1"/>
    <cellStyle name="Followed Hyperlink" xfId="59" builtinId="9" hidden="1"/>
    <cellStyle name="Followed Hyperlink" xfId="212" builtinId="9" hidden="1"/>
    <cellStyle name="Followed Hyperlink" xfId="237" builtinId="9" hidden="1"/>
    <cellStyle name="Followed Hyperlink" xfId="137" builtinId="9" hidden="1"/>
    <cellStyle name="Followed Hyperlink" xfId="182" builtinId="9" hidden="1"/>
    <cellStyle name="Followed Hyperlink" xfId="301" builtinId="9" hidden="1"/>
    <cellStyle name="Followed Hyperlink" xfId="109" builtinId="9" hidden="1"/>
    <cellStyle name="Followed Hyperlink" xfId="229" builtinId="9" hidden="1"/>
    <cellStyle name="Followed Hyperlink" xfId="143" builtinId="9" hidden="1"/>
    <cellStyle name="Followed Hyperlink" xfId="51" builtinId="9" hidden="1"/>
    <cellStyle name="Followed Hyperlink" xfId="276" builtinId="9" hidden="1"/>
    <cellStyle name="Followed Hyperlink" xfId="62" builtinId="9" hidden="1"/>
    <cellStyle name="Followed Hyperlink" xfId="153" builtinId="9" hidden="1"/>
    <cellStyle name="Followed Hyperlink" xfId="160" builtinId="9" hidden="1"/>
    <cellStyle name="Followed Hyperlink" xfId="170" builtinId="9" hidden="1"/>
    <cellStyle name="Followed Hyperlink" xfId="249" builtinId="9" hidden="1"/>
    <cellStyle name="Followed Hyperlink" xfId="98" builtinId="9" hidden="1"/>
    <cellStyle name="Followed Hyperlink" xfId="243" builtinId="9" hidden="1"/>
    <cellStyle name="Followed Hyperlink" xfId="223" builtinId="9" hidden="1"/>
    <cellStyle name="Followed Hyperlink" xfId="78" builtinId="9" hidden="1"/>
    <cellStyle name="Followed Hyperlink" xfId="145" builtinId="9" hidden="1"/>
    <cellStyle name="Followed Hyperlink" xfId="166" builtinId="9" hidden="1"/>
    <cellStyle name="Followed Hyperlink" xfId="300" builtinId="9" hidden="1"/>
    <cellStyle name="Followed Hyperlink" xfId="155" builtinId="9" hidden="1"/>
    <cellStyle name="Followed Hyperlink" xfId="280" builtinId="9" hidden="1"/>
    <cellStyle name="Followed Hyperlink" xfId="74" builtinId="9" hidden="1"/>
    <cellStyle name="Followed Hyperlink" xfId="41" builtinId="9" hidden="1"/>
    <cellStyle name="Followed Hyperlink" xfId="248" builtinId="9" hidden="1"/>
    <cellStyle name="Followed Hyperlink" xfId="123" builtinId="9" hidden="1"/>
    <cellStyle name="Followed Hyperlink" xfId="268" builtinId="9" hidden="1"/>
    <cellStyle name="Followed Hyperlink" xfId="198" builtinId="9" hidden="1"/>
    <cellStyle name="Followed Hyperlink" xfId="125" builtinId="9" hidden="1"/>
    <cellStyle name="Followed Hyperlink" xfId="46" builtinId="9" hidden="1"/>
    <cellStyle name="Followed Hyperlink" xfId="191" builtinId="9" hidden="1"/>
    <cellStyle name="Followed Hyperlink" xfId="275" builtinId="9" hidden="1"/>
    <cellStyle name="Followed Hyperlink" xfId="282" builtinId="9" hidden="1"/>
    <cellStyle name="Followed Hyperlink" xfId="306" builtinId="9" hidden="1"/>
    <cellStyle name="Followed Hyperlink" xfId="186" builtinId="9" hidden="1"/>
    <cellStyle name="Followed Hyperlink" xfId="192" builtinId="9" hidden="1"/>
    <cellStyle name="Followed Hyperlink" xfId="101" builtinId="9" hidden="1"/>
    <cellStyle name="Followed Hyperlink" xfId="52" builtinId="9" hidden="1"/>
    <cellStyle name="Followed Hyperlink" xfId="173" builtinId="9" hidden="1"/>
    <cellStyle name="Followed Hyperlink" xfId="269" builtinId="9" hidden="1"/>
    <cellStyle name="Followed Hyperlink" xfId="199" builtinId="9" hidden="1"/>
    <cellStyle name="Followed Hyperlink" xfId="92" builtinId="9" hidden="1"/>
    <cellStyle name="Followed Hyperlink" xfId="295" builtinId="9" hidden="1"/>
    <cellStyle name="Followed Hyperlink" xfId="105" builtinId="9" hidden="1"/>
    <cellStyle name="Followed Hyperlink" xfId="171" builtinId="9" hidden="1"/>
    <cellStyle name="Followed Hyperlink" xfId="167" builtinId="9" hidden="1"/>
    <cellStyle name="Followed Hyperlink" xfId="29" builtinId="9" hidden="1"/>
    <cellStyle name="Followed Hyperlink" xfId="231" builtinId="9" hidden="1"/>
    <cellStyle name="Followed Hyperlink" xfId="278" builtinId="9" hidden="1"/>
    <cellStyle name="Followed Hyperlink" xfId="217" builtinId="9" hidden="1"/>
    <cellStyle name="Followed Hyperlink" xfId="19" builtinId="9" hidden="1"/>
    <cellStyle name="Followed Hyperlink" xfId="111" builtinId="9" hidden="1"/>
    <cellStyle name="Followed Hyperlink" xfId="256" builtinId="9" hidden="1"/>
    <cellStyle name="Followed Hyperlink" xfId="234" builtinId="9" hidden="1"/>
    <cellStyle name="Followed Hyperlink" xfId="310" builtinId="9" hidden="1"/>
    <cellStyle name="Followed Hyperlink" xfId="242" builtinId="9" hidden="1"/>
    <cellStyle name="Followed Hyperlink" xfId="272" builtinId="9" hidden="1"/>
    <cellStyle name="Followed Hyperlink" xfId="127" builtinId="9" hidden="1"/>
    <cellStyle name="Followed Hyperlink" xfId="8" builtinId="9" hidden="1"/>
    <cellStyle name="Followed Hyperlink" xfId="225" builtinId="9" hidden="1"/>
    <cellStyle name="Followed Hyperlink" xfId="262" builtinId="9" hidden="1"/>
    <cellStyle name="Followed Hyperlink" xfId="204" builtinId="9" hidden="1"/>
    <cellStyle name="Followed Hyperlink" xfId="93" builtinId="9" hidden="1"/>
    <cellStyle name="Followed Hyperlink" xfId="216" builtinId="9" hidden="1"/>
    <cellStyle name="Followed Hyperlink" xfId="2" builtinId="9" hidden="1"/>
    <cellStyle name="Followed Hyperlink" xfId="90" builtinId="9" hidden="1"/>
    <cellStyle name="Followed Hyperlink" xfId="299" builtinId="9" hidden="1"/>
    <cellStyle name="Followed Hyperlink" xfId="219" builtinId="9" hidden="1"/>
    <cellStyle name="Followed Hyperlink" xfId="247" builtinId="9" hidden="1"/>
    <cellStyle name="Followed Hyperlink" xfId="102" builtinId="9" hidden="1"/>
    <cellStyle name="Followed Hyperlink" xfId="194" builtinId="9" hidden="1"/>
    <cellStyle name="Followed Hyperlink" xfId="266" builtinId="9" hidden="1"/>
    <cellStyle name="Followed Hyperlink" xfId="176" builtinId="9" hidden="1"/>
    <cellStyle name="Followed Hyperlink" xfId="99" builtinId="9" hidden="1"/>
    <cellStyle name="Followed Hyperlink" xfId="159" builtinId="9" hidden="1"/>
    <cellStyle name="Followed Hyperlink" xfId="68" builtinId="9" hidden="1"/>
    <cellStyle name="Followed Hyperlink" xfId="270" builtinId="9" hidden="1"/>
    <cellStyle name="Followed Hyperlink" xfId="197" builtinId="9" hidden="1"/>
    <cellStyle name="Followed Hyperlink" xfId="121" builtinId="9" hidden="1"/>
    <cellStyle name="Followed Hyperlink" xfId="287" builtinId="9" hidden="1"/>
    <cellStyle name="Followed Hyperlink" xfId="25" builtinId="9" hidden="1"/>
    <cellStyle name="Followed Hyperlink" xfId="114" builtinId="9" hidden="1"/>
    <cellStyle name="Followed Hyperlink" xfId="281" builtinId="9" hidden="1"/>
    <cellStyle name="Followed Hyperlink" xfId="308" builtinId="9" hidden="1"/>
    <cellStyle name="Followed Hyperlink" xfId="96" builtinId="9" hidden="1"/>
    <cellStyle name="Followed Hyperlink" xfId="224" builtinId="9" hidden="1"/>
    <cellStyle name="Followed Hyperlink" xfId="259" builtinId="9" hidden="1"/>
    <cellStyle name="Followed Hyperlink" xfId="14" builtinId="9" hidden="1"/>
    <cellStyle name="Followed Hyperlink" xfId="122" builtinId="9" hidden="1"/>
    <cellStyle name="Followed Hyperlink" xfId="241" builtinId="9" hidden="1"/>
    <cellStyle name="Followed Hyperlink" xfId="210" builtinId="9" hidden="1"/>
    <cellStyle name="Followed Hyperlink" xfId="298" builtinId="9" hidden="1"/>
    <cellStyle name="Followed Hyperlink" xfId="179" builtinId="9" hidden="1"/>
    <cellStyle name="Followed Hyperlink" xfId="142" builtinId="9" hidden="1"/>
    <cellStyle name="Followed Hyperlink" xfId="221" builtinId="9" hidden="1"/>
    <cellStyle name="Followed Hyperlink" xfId="161" builtinId="9" hidden="1"/>
    <cellStyle name="Followed Hyperlink" xfId="38" builtinId="9" hidden="1"/>
    <cellStyle name="Followed Hyperlink" xfId="196" builtinId="9" hidden="1"/>
    <cellStyle name="Followed Hyperlink" xfId="87" builtinId="9" hidden="1"/>
    <cellStyle name="Followed Hyperlink" xfId="304" builtinId="9" hidden="1"/>
    <cellStyle name="Followed Hyperlink" xfId="48" builtinId="9" hidden="1"/>
    <cellStyle name="Followed Hyperlink" xfId="178" builtinId="9" hidden="1"/>
    <cellStyle name="Followed Hyperlink" xfId="253" builtinId="9" hidden="1"/>
    <cellStyle name="Followed Hyperlink" xfId="108" builtinId="9" hidden="1"/>
    <cellStyle name="Followed Hyperlink" xfId="47" builtinId="9" hidden="1"/>
    <cellStyle name="Followed Hyperlink" xfId="152" builtinId="9" hidden="1"/>
    <cellStyle name="Followed Hyperlink" xfId="42" builtinId="9" hidden="1"/>
    <cellStyle name="Followed Hyperlink" xfId="312" builtinId="9" hidden="1"/>
    <cellStyle name="Followed Hyperlink" xfId="264" builtinId="9" hidden="1"/>
    <cellStyle name="Followed Hyperlink" xfId="21" builtinId="9" hidden="1"/>
    <cellStyle name="Followed Hyperlink" xfId="151" builtinId="9" hidden="1"/>
    <cellStyle name="Followed Hyperlink" xfId="36" builtinId="9" hidden="1"/>
    <cellStyle name="Followed Hyperlink" xfId="213" builtinId="9" hidden="1"/>
    <cellStyle name="Followed Hyperlink" xfId="238" builtinId="9" hidden="1"/>
    <cellStyle name="Followed Hyperlink" xfId="228" builtinId="9" hidden="1"/>
    <cellStyle name="Followed Hyperlink" xfId="77" builtinId="9" hidden="1"/>
    <cellStyle name="Followed Hyperlink" xfId="37" builtinId="9" hidden="1"/>
    <cellStyle name="Followed Hyperlink" xfId="258" builtinId="9" hidden="1"/>
    <cellStyle name="Followed Hyperlink" xfId="290" builtinId="9" hidden="1"/>
    <cellStyle name="Followed Hyperlink" xfId="24" builtinId="9" hidden="1"/>
    <cellStyle name="Followed Hyperlink" xfId="67" builtinId="9" hidden="1"/>
    <cellStyle name="Followed Hyperlink" xfId="244" builtinId="9" hidden="1"/>
    <cellStyle name="Followed Hyperlink" xfId="222" builtinId="9" hidden="1"/>
    <cellStyle name="Followed Hyperlink" xfId="181" builtinId="9" hidden="1"/>
    <cellStyle name="Followed Hyperlink" xfId="85" builtinId="9" hidden="1"/>
    <cellStyle name="Followed Hyperlink" xfId="220" builtinId="9" hidden="1"/>
    <cellStyle name="Followed Hyperlink" xfId="33" builtinId="9" hidden="1"/>
    <cellStyle name="Followed Hyperlink" xfId="53" builtinId="9" hidden="1"/>
    <cellStyle name="Followed Hyperlink" xfId="235" builtinId="9" hidden="1"/>
    <cellStyle name="Followed Hyperlink" xfId="83" builtinId="9" hidden="1"/>
    <cellStyle name="Followed Hyperlink" xfId="54" builtinId="9" hidden="1"/>
    <cellStyle name="Followed Hyperlink" xfId="252" builtinId="9" hidden="1"/>
    <cellStyle name="Followed Hyperlink" xfId="86" builtinId="9" hidden="1"/>
    <cellStyle name="Followed Hyperlink" xfId="133" builtinId="9" hidden="1"/>
    <cellStyle name="Followed Hyperlink" xfId="158" builtinId="9" hidden="1"/>
    <cellStyle name="Followed Hyperlink" xfId="303" builtinId="9" hidden="1"/>
    <cellStyle name="Followed Hyperlink" xfId="163" builtinId="9" hidden="1"/>
    <cellStyle name="Followed Hyperlink" xfId="35" builtinId="9" hidden="1"/>
    <cellStyle name="Followed Hyperlink" xfId="305" builtinId="9" hidden="1"/>
    <cellStyle name="Followed Hyperlink" xfId="130" builtinId="9" hidden="1"/>
    <cellStyle name="Followed Hyperlink" xfId="80" builtinId="9" hidden="1"/>
    <cellStyle name="Followed Hyperlink" xfId="63" builtinId="9" hidden="1"/>
    <cellStyle name="Followed Hyperlink" xfId="164" builtinId="9" hidden="1"/>
    <cellStyle name="Followed Hyperlink" xfId="302" builtinId="9" hidden="1"/>
    <cellStyle name="Followed Hyperlink" xfId="201" builtinId="9" hidden="1"/>
    <cellStyle name="Followed Hyperlink" xfId="39" builtinId="9" hidden="1"/>
    <cellStyle name="Followed Hyperlink" xfId="75" builtinId="9" hidden="1"/>
    <cellStyle name="Followed Hyperlink" xfId="88" builtinId="9" hidden="1"/>
    <cellStyle name="Followed Hyperlink" xfId="136" builtinId="9" hidden="1"/>
    <cellStyle name="Followed Hyperlink" xfId="314" builtinId="9" hidden="1"/>
    <cellStyle name="Followed Hyperlink" xfId="72" builtinId="9" hidden="1"/>
    <cellStyle name="Followed Hyperlink" xfId="104" builtinId="9" hidden="1"/>
    <cellStyle name="Followed Hyperlink" xfId="97" builtinId="9" hidden="1"/>
    <cellStyle name="Followed Hyperlink" xfId="44" builtinId="9" hidden="1"/>
    <cellStyle name="Followed Hyperlink" xfId="177" builtinId="9" hidden="1"/>
    <cellStyle name="Followed Hyperlink" xfId="277" builtinId="9" hidden="1"/>
    <cellStyle name="Followed Hyperlink" xfId="132" builtinId="9" hidden="1"/>
    <cellStyle name="Followed Hyperlink" xfId="49" builtinId="9" hidden="1"/>
    <cellStyle name="Followed Hyperlink" xfId="112" builtinId="9" hidden="1"/>
    <cellStyle name="Followed Hyperlink" xfId="138" builtinId="9" hidden="1"/>
    <cellStyle name="Followed Hyperlink" xfId="289" builtinId="9" hidden="1"/>
    <cellStyle name="Followed Hyperlink" xfId="50" builtinId="9" hidden="1"/>
    <cellStyle name="Followed Hyperlink" xfId="195" builtinId="9" hidden="1"/>
    <cellStyle name="Followed Hyperlink" xfId="190" builtinId="9" hidden="1"/>
    <cellStyle name="Followed Hyperlink" xfId="84" builtinId="9" hidden="1"/>
    <cellStyle name="Followed Hyperlink" xfId="207" builtinId="9" hidden="1"/>
    <cellStyle name="Followed Hyperlink" xfId="131" builtinId="9" hidden="1"/>
    <cellStyle name="Followed Hyperlink" xfId="20" builtinId="9" hidden="1"/>
    <cellStyle name="Followed Hyperlink" xfId="189" builtinId="9" hidden="1"/>
    <cellStyle name="Followed Hyperlink" xfId="233" builtinId="9" hidden="1"/>
    <cellStyle name="Followed Hyperlink" xfId="118" builtinId="9" hidden="1"/>
    <cellStyle name="Followed Hyperlink" xfId="246" builtinId="9" hidden="1"/>
    <cellStyle name="Followed Hyperlink" xfId="129" builtinId="9" hidden="1"/>
    <cellStyle name="Followed Hyperlink" xfId="254" builtinId="9" hidden="1"/>
    <cellStyle name="Followed Hyperlink" xfId="89" builtinId="9" hidden="1"/>
    <cellStyle name="Followed Hyperlink" xfId="81" builtinId="9" hidden="1"/>
    <cellStyle name="Followed Hyperlink" xfId="148" builtinId="9" hidden="1"/>
    <cellStyle name="Followed Hyperlink" xfId="126" builtinId="9" hidden="1"/>
    <cellStyle name="Followed Hyperlink" xfId="193" builtinId="9" hidden="1"/>
    <cellStyle name="Followed Hyperlink" xfId="26" builtinId="9" hidden="1"/>
    <cellStyle name="Followed Hyperlink" xfId="226" builtinId="9" hidden="1"/>
    <cellStyle name="Followed Hyperlink" xfId="273" builtinId="9" hidden="1"/>
    <cellStyle name="Followed Hyperlink" xfId="6" builtinId="9" hidden="1"/>
    <cellStyle name="Followed Hyperlink" xfId="115" builtinId="9" hidden="1"/>
    <cellStyle name="Followed Hyperlink" xfId="260" builtinId="9" hidden="1"/>
    <cellStyle name="Followed Hyperlink" xfId="206" builtinId="9" hidden="1"/>
    <cellStyle name="Followed Hyperlink" xfId="149" builtinId="9" hidden="1"/>
    <cellStyle name="Followed Hyperlink" xfId="22" builtinId="9" hidden="1"/>
    <cellStyle name="Followed Hyperlink" xfId="183" builtinId="9" hidden="1"/>
    <cellStyle name="Followed Hyperlink" xfId="31" builtinId="9" hidden="1"/>
    <cellStyle name="Followed Hyperlink" xfId="283" builtinId="9" hidden="1"/>
    <cellStyle name="Followed Hyperlink" xfId="311" builtinId="9" hidden="1"/>
    <cellStyle name="Followed Hyperlink" xfId="30" builtinId="9" hidden="1"/>
    <cellStyle name="Followed Hyperlink" xfId="168" builtinId="9" hidden="1"/>
    <cellStyle name="Followed Hyperlink" xfId="55" builtinId="9" hidden="1"/>
    <cellStyle name="Followed Hyperlink" xfId="140" builtinId="9" hidden="1"/>
    <cellStyle name="Followed Hyperlink" xfId="285" builtinId="9" hidden="1"/>
    <cellStyle name="Followed Hyperlink" xfId="185" builtinId="9" hidden="1"/>
    <cellStyle name="Followed Hyperlink" xfId="23" builtinId="9" hidden="1"/>
    <cellStyle name="Followed Hyperlink" xfId="91" builtinId="9" hidden="1"/>
    <cellStyle name="Followed Hyperlink" xfId="208" builtinId="9" hidden="1"/>
    <cellStyle name="Followed Hyperlink" xfId="202" builtinId="9" hidden="1"/>
    <cellStyle name="Followed Hyperlink" xfId="307" builtinId="9" hidden="1"/>
    <cellStyle name="Followed Hyperlink" xfId="274" builtinId="9" hidden="1"/>
    <cellStyle name="Followed Hyperlink" xfId="291" builtinId="9" hidden="1"/>
    <cellStyle name="Followed Hyperlink" xfId="175" builtinId="9" hidden="1"/>
    <cellStyle name="Followed Hyperlink" xfId="27" builtinId="9" hidden="1"/>
    <cellStyle name="Followed Hyperlink" xfId="165" builtinId="9" hidden="1"/>
    <cellStyle name="Followed Hyperlink" xfId="214" builtinId="9" hidden="1"/>
    <cellStyle name="Followed Hyperlink" xfId="263" builtinId="9" hidden="1"/>
    <cellStyle name="Followed Hyperlink" xfId="10" builtinId="9" hidden="1"/>
    <cellStyle name="Followed Hyperlink" xfId="103" builtinId="9" hidden="1"/>
    <cellStyle name="Followed Hyperlink" xfId="139" builtinId="9" hidden="1"/>
    <cellStyle name="Followed Hyperlink" xfId="57" builtinId="9" hidden="1"/>
    <cellStyle name="Followed Hyperlink" xfId="188" builtinId="9" hidden="1"/>
    <cellStyle name="Followed Hyperlink" xfId="124" builtinId="9" hidden="1"/>
    <cellStyle name="Followed Hyperlink" xfId="135" builtinId="9" hidden="1"/>
    <cellStyle name="Followed Hyperlink" xfId="169" builtinId="9" hidden="1"/>
    <cellStyle name="Followed Hyperlink" xfId="261" builtinId="9" hidden="1"/>
    <cellStyle name="Followed Hyperlink" xfId="116" builtinId="9" hidden="1"/>
    <cellStyle name="Followed Hyperlink" xfId="45" builtinId="9" hidden="1"/>
    <cellStyle name="Followed Hyperlink" xfId="128" builtinId="9" hidden="1"/>
    <cellStyle name="Followed Hyperlink" xfId="146" builtinId="9" hidden="1"/>
    <cellStyle name="Followed Hyperlink" xfId="40" builtinId="9" hidden="1"/>
    <cellStyle name="Followed Hyperlink" xfId="296" builtinId="9" hidden="1"/>
    <cellStyle name="Followed Hyperlink" xfId="120" builtinId="9" hidden="1"/>
    <cellStyle name="Followed Hyperlink" xfId="71" builtinId="9" hidden="1"/>
    <cellStyle name="Followed Hyperlink" xfId="279" builtinId="9" hidden="1"/>
    <cellStyle name="Followed Hyperlink" xfId="76" builtinId="9" hidden="1"/>
    <cellStyle name="Followed Hyperlink" xfId="157" builtinId="9" hidden="1"/>
    <cellStyle name="Followed Hyperlink" xfId="113" builtinId="9" hidden="1"/>
    <cellStyle name="Followed Hyperlink" xfId="245" builtinId="9" hidden="1"/>
    <cellStyle name="Followed Hyperlink" xfId="100" builtinId="9" hidden="1"/>
    <cellStyle name="Followed Hyperlink" xfId="255" builtinId="9" hidden="1"/>
    <cellStyle name="Followed Hyperlink" xfId="61" builtinId="9" hidden="1"/>
    <cellStyle name="Followed Hyperlink" xfId="144" builtinId="9" hidden="1"/>
    <cellStyle name="Followed Hyperlink" xfId="66" builtinId="9" hidden="1"/>
    <cellStyle name="Followed Hyperlink" xfId="154" builtinId="9" hidden="1"/>
    <cellStyle name="Followed Hyperlink" xfId="265" builtinId="9" hidden="1"/>
    <cellStyle name="Followed Hyperlink" xfId="257" builtinId="9" hidden="1"/>
    <cellStyle name="Followed Hyperlink" xfId="211" builtinId="9" hidden="1"/>
    <cellStyle name="Followed Hyperlink" xfId="110" builtinId="9" hidden="1"/>
    <cellStyle name="Followed Hyperlink" xfId="134" builtinId="9" hidden="1"/>
    <cellStyle name="Followed Hyperlink" xfId="187" builtinId="9" hidden="1"/>
    <cellStyle name="Followed Hyperlink" xfId="58" builtinId="9" hidden="1"/>
    <cellStyle name="Followed Hyperlink" xfId="73" builtinId="9" hidden="1"/>
    <cellStyle name="Followed Hyperlink" xfId="56" builtinId="9" hidden="1"/>
    <cellStyle name="Followed Hyperlink" xfId="200" builtinId="9" hidden="1"/>
    <cellStyle name="Followed Hyperlink" xfId="16" builtinId="9" hidden="1"/>
    <cellStyle name="Followed Hyperlink" xfId="313" builtinId="9" hidden="1"/>
    <cellStyle name="Followed Hyperlink" xfId="232" builtinId="9" hidden="1"/>
    <cellStyle name="Followed Hyperlink" xfId="236" builtinId="9" hidden="1"/>
    <cellStyle name="Followed Hyperlink" xfId="119" builtinId="9" hidden="1"/>
    <cellStyle name="Followed Hyperlink" xfId="4" builtinId="9" hidden="1"/>
    <cellStyle name="Followed Hyperlink" xfId="230"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Hyperlink" xfId="11" builtinId="8" hidden="1"/>
    <cellStyle name="Hyperlink" xfId="15" builtinId="8" hidden="1"/>
    <cellStyle name="Hyperlink" xfId="9" builtinId="8" hidden="1"/>
    <cellStyle name="Hyperlink" xfId="17" builtinId="8" hidden="1"/>
    <cellStyle name="Hyperlink" xfId="13" builtinId="8" hidden="1"/>
    <cellStyle name="Hyperlink" xfId="7"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9" defaultPivotStyle="PivotStyleMedium7"/>
  <colors>
    <mruColors>
      <color rgb="FFFCE4D6"/>
      <color rgb="FFD9E1F2"/>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I383"/>
  <sheetViews>
    <sheetView tabSelected="1" zoomScaleNormal="100" workbookViewId="0">
      <pane ySplit="2" topLeftCell="A361" activePane="bottomLeft" state="frozen"/>
      <selection activeCell="P1" sqref="P1"/>
      <selection pane="bottomLeft"/>
    </sheetView>
  </sheetViews>
  <sheetFormatPr defaultColWidth="11" defaultRowHeight="15.75"/>
  <cols>
    <col min="1" max="1" width="5" style="60" bestFit="1" customWidth="1"/>
    <col min="2" max="2" width="14.75" style="15" customWidth="1"/>
    <col min="3" max="3" width="22.75" style="15" customWidth="1"/>
    <col min="4" max="4" width="80" style="15" customWidth="1"/>
    <col min="5" max="5" width="12.75" style="15" customWidth="1"/>
    <col min="6" max="6" width="42.75" style="15" customWidth="1"/>
    <col min="7" max="7" width="36.75" style="15" customWidth="1"/>
    <col min="8" max="8" width="21.75" style="15" customWidth="1"/>
    <col min="9" max="9" width="36.5" style="15" customWidth="1"/>
    <col min="10" max="10" width="11.5" style="15" customWidth="1"/>
    <col min="11" max="11" width="17.5" style="15" customWidth="1"/>
    <col min="12" max="12" width="31.25" style="15" customWidth="1"/>
    <col min="13" max="13" width="36" style="15" customWidth="1"/>
    <col min="14" max="16" width="38.75" style="15" customWidth="1"/>
    <col min="17" max="36" width="31.25" style="15" customWidth="1"/>
    <col min="37" max="37" width="21.25" style="15" customWidth="1"/>
    <col min="38" max="38" width="22.25" style="15" customWidth="1"/>
    <col min="39" max="39" width="21" style="15" customWidth="1"/>
    <col min="40" max="41" width="22.25" style="15" customWidth="1"/>
    <col min="42" max="44" width="31.25" style="15" customWidth="1"/>
    <col min="45" max="52" width="11.25" style="15" customWidth="1"/>
    <col min="53" max="53" width="17" style="15" customWidth="1"/>
    <col min="54" max="56" width="16.75" style="15" customWidth="1"/>
    <col min="57" max="57" width="18.25" style="15" customWidth="1"/>
    <col min="58" max="61" width="18.25" style="60" customWidth="1"/>
    <col min="62" max="16384" width="11" style="15"/>
  </cols>
  <sheetData>
    <row r="1" spans="1:61" s="68" customFormat="1" ht="15.75" customHeight="1">
      <c r="A1" s="67"/>
      <c r="B1" s="69" t="s">
        <v>1304</v>
      </c>
      <c r="C1" s="70"/>
      <c r="D1" s="70"/>
      <c r="E1" s="70"/>
      <c r="F1" s="70"/>
      <c r="G1" s="71"/>
      <c r="H1" s="72" t="s">
        <v>0</v>
      </c>
      <c r="I1" s="73"/>
      <c r="J1" s="74"/>
      <c r="K1" s="78" t="s">
        <v>1</v>
      </c>
      <c r="L1" s="79"/>
      <c r="M1" s="75" t="s">
        <v>2</v>
      </c>
      <c r="N1" s="76"/>
      <c r="O1" s="76"/>
      <c r="P1" s="76"/>
      <c r="Q1" s="76"/>
      <c r="R1" s="76"/>
      <c r="S1" s="76"/>
      <c r="T1" s="76"/>
      <c r="U1" s="76"/>
      <c r="V1" s="76"/>
      <c r="W1" s="77"/>
      <c r="X1" s="53"/>
      <c r="Y1" s="53"/>
      <c r="Z1" s="80" t="s">
        <v>3</v>
      </c>
      <c r="AA1" s="81"/>
      <c r="AB1" s="81"/>
      <c r="AC1" s="82"/>
      <c r="AD1" s="83"/>
      <c r="AE1" s="84"/>
      <c r="AF1" s="84"/>
      <c r="AG1" s="84"/>
      <c r="AH1" s="84"/>
      <c r="AI1" s="85"/>
      <c r="AJ1" s="75"/>
      <c r="AK1" s="76"/>
      <c r="AL1" s="76"/>
      <c r="AM1" s="76"/>
      <c r="AN1" s="76"/>
      <c r="AO1" s="76"/>
      <c r="AP1" s="77"/>
      <c r="AQ1" s="54"/>
      <c r="AR1" s="86" t="s">
        <v>4</v>
      </c>
      <c r="AS1" s="87"/>
      <c r="AT1" s="87"/>
      <c r="AU1" s="87"/>
      <c r="AV1" s="87"/>
      <c r="AW1" s="87"/>
      <c r="AX1" s="87"/>
      <c r="AY1" s="87"/>
      <c r="AZ1" s="88"/>
      <c r="BA1" s="89" t="s">
        <v>5</v>
      </c>
      <c r="BB1" s="90"/>
      <c r="BC1" s="90"/>
      <c r="BD1" s="90"/>
      <c r="BE1" s="91"/>
      <c r="BF1" s="92" t="s">
        <v>6</v>
      </c>
      <c r="BG1" s="93"/>
      <c r="BH1" s="93"/>
      <c r="BI1" s="94"/>
    </row>
    <row r="2" spans="1:61" s="34" customFormat="1" ht="121.9" customHeight="1">
      <c r="A2" s="55" t="s">
        <v>7</v>
      </c>
      <c r="B2" s="25" t="s">
        <v>8</v>
      </c>
      <c r="C2" s="25" t="s">
        <v>9</v>
      </c>
      <c r="D2" s="25" t="s">
        <v>10</v>
      </c>
      <c r="E2" s="25" t="s">
        <v>11</v>
      </c>
      <c r="F2" s="25" t="s">
        <v>12</v>
      </c>
      <c r="G2" s="25" t="s">
        <v>13</v>
      </c>
      <c r="H2" s="26" t="s">
        <v>14</v>
      </c>
      <c r="I2" s="26" t="s">
        <v>15</v>
      </c>
      <c r="J2" s="26" t="s">
        <v>16</v>
      </c>
      <c r="K2" s="27" t="s">
        <v>17</v>
      </c>
      <c r="L2" s="27" t="s">
        <v>18</v>
      </c>
      <c r="M2" s="28" t="s">
        <v>19</v>
      </c>
      <c r="N2" s="57" t="s">
        <v>20</v>
      </c>
      <c r="O2" s="57" t="s">
        <v>21</v>
      </c>
      <c r="P2" s="57" t="s">
        <v>22</v>
      </c>
      <c r="Q2" s="57" t="s">
        <v>23</v>
      </c>
      <c r="R2" s="57" t="s">
        <v>24</v>
      </c>
      <c r="S2" s="57" t="s">
        <v>25</v>
      </c>
      <c r="T2" s="57" t="s">
        <v>26</v>
      </c>
      <c r="U2" s="57" t="s">
        <v>27</v>
      </c>
      <c r="V2" s="57" t="s">
        <v>28</v>
      </c>
      <c r="W2" s="57" t="s">
        <v>29</v>
      </c>
      <c r="X2" s="27" t="s">
        <v>30</v>
      </c>
      <c r="Y2" s="27" t="s">
        <v>31</v>
      </c>
      <c r="Z2" s="29" t="s">
        <v>32</v>
      </c>
      <c r="AA2" s="35" t="s">
        <v>33</v>
      </c>
      <c r="AB2" s="35" t="s">
        <v>34</v>
      </c>
      <c r="AC2" s="29" t="s">
        <v>35</v>
      </c>
      <c r="AD2" s="30" t="s">
        <v>36</v>
      </c>
      <c r="AE2" s="30" t="s">
        <v>1307</v>
      </c>
      <c r="AF2" s="30" t="s">
        <v>1306</v>
      </c>
      <c r="AG2" s="30" t="s">
        <v>1305</v>
      </c>
      <c r="AH2" s="30" t="s">
        <v>1308</v>
      </c>
      <c r="AI2" s="30" t="s">
        <v>37</v>
      </c>
      <c r="AJ2" s="28" t="s">
        <v>38</v>
      </c>
      <c r="AK2" s="28" t="s">
        <v>39</v>
      </c>
      <c r="AL2" s="28" t="s">
        <v>40</v>
      </c>
      <c r="AM2" s="28" t="s">
        <v>41</v>
      </c>
      <c r="AN2" s="28" t="s">
        <v>42</v>
      </c>
      <c r="AO2" s="28" t="s">
        <v>43</v>
      </c>
      <c r="AP2" s="28" t="s">
        <v>44</v>
      </c>
      <c r="AQ2" s="31" t="s">
        <v>45</v>
      </c>
      <c r="AR2" s="31" t="s">
        <v>46</v>
      </c>
      <c r="AS2" s="31" t="s">
        <v>47</v>
      </c>
      <c r="AT2" s="31" t="s">
        <v>48</v>
      </c>
      <c r="AU2" s="31" t="s">
        <v>49</v>
      </c>
      <c r="AV2" s="31" t="s">
        <v>50</v>
      </c>
      <c r="AW2" s="31" t="s">
        <v>51</v>
      </c>
      <c r="AX2" s="31" t="s">
        <v>52</v>
      </c>
      <c r="AY2" s="31" t="s">
        <v>53</v>
      </c>
      <c r="AZ2" s="31" t="s">
        <v>54</v>
      </c>
      <c r="BA2" s="32" t="s">
        <v>55</v>
      </c>
      <c r="BB2" s="32" t="s">
        <v>56</v>
      </c>
      <c r="BC2" s="32" t="s">
        <v>57</v>
      </c>
      <c r="BD2" s="32" t="s">
        <v>58</v>
      </c>
      <c r="BE2" s="32" t="s">
        <v>59</v>
      </c>
      <c r="BF2" s="33" t="s">
        <v>60</v>
      </c>
      <c r="BG2" s="33" t="s">
        <v>61</v>
      </c>
      <c r="BH2" s="33" t="s">
        <v>62</v>
      </c>
      <c r="BI2" s="33" t="s">
        <v>63</v>
      </c>
    </row>
    <row r="3" spans="1:61" s="1" customFormat="1">
      <c r="A3" s="52">
        <v>1</v>
      </c>
      <c r="B3" s="36" t="s">
        <v>225</v>
      </c>
      <c r="C3" s="36" t="s">
        <v>226</v>
      </c>
      <c r="D3" s="36" t="s">
        <v>1312</v>
      </c>
      <c r="E3" s="36">
        <v>2012</v>
      </c>
      <c r="F3" s="36" t="s">
        <v>1562</v>
      </c>
      <c r="G3" s="36" t="s">
        <v>227</v>
      </c>
      <c r="H3" s="51" t="s">
        <v>207</v>
      </c>
      <c r="I3" s="51" t="s">
        <v>108</v>
      </c>
      <c r="J3" s="51" t="s">
        <v>69</v>
      </c>
      <c r="K3" s="19" t="s">
        <v>70</v>
      </c>
      <c r="L3" s="17">
        <v>3</v>
      </c>
      <c r="M3" s="4" t="s">
        <v>228</v>
      </c>
      <c r="N3" s="56" t="s">
        <v>72</v>
      </c>
      <c r="O3" s="56"/>
      <c r="P3" s="56"/>
      <c r="Q3" s="56" t="s">
        <v>89</v>
      </c>
      <c r="R3" s="56">
        <f>IF(Q3="Quant", 1, "")</f>
        <v>1</v>
      </c>
      <c r="S3" s="56">
        <f t="shared" ref="S3:S66" si="0">IF(Q3="Qual", 1, )</f>
        <v>0</v>
      </c>
      <c r="T3" s="56">
        <f t="shared" ref="T3:T66" si="1">IF(Q3="Both", 1, )</f>
        <v>0</v>
      </c>
      <c r="U3" s="56" t="s">
        <v>229</v>
      </c>
      <c r="V3" s="56" t="s">
        <v>230</v>
      </c>
      <c r="W3" s="56" t="s">
        <v>231</v>
      </c>
      <c r="X3" s="17" t="s">
        <v>79</v>
      </c>
      <c r="Y3" s="17">
        <v>0</v>
      </c>
      <c r="Z3" s="20">
        <v>0</v>
      </c>
      <c r="AA3" s="20">
        <v>0</v>
      </c>
      <c r="AB3" s="20">
        <v>0</v>
      </c>
      <c r="AC3" s="20">
        <v>0</v>
      </c>
      <c r="AD3" s="16">
        <v>0</v>
      </c>
      <c r="AE3" s="16">
        <v>0</v>
      </c>
      <c r="AF3" s="16">
        <v>0</v>
      </c>
      <c r="AG3" s="16">
        <v>0</v>
      </c>
      <c r="AH3" s="16">
        <v>0</v>
      </c>
      <c r="AI3" s="16">
        <v>0</v>
      </c>
      <c r="AJ3" s="4" t="s">
        <v>137</v>
      </c>
      <c r="AK3" s="4">
        <v>1</v>
      </c>
      <c r="AL3" s="4">
        <v>1</v>
      </c>
      <c r="AM3" s="4">
        <v>1</v>
      </c>
      <c r="AN3" s="4">
        <v>1</v>
      </c>
      <c r="AO3" s="4">
        <v>0</v>
      </c>
      <c r="AP3" s="4">
        <v>0</v>
      </c>
      <c r="AQ3" s="8">
        <v>1</v>
      </c>
      <c r="AR3" s="8" t="s">
        <v>232</v>
      </c>
      <c r="AS3" s="8">
        <v>0</v>
      </c>
      <c r="AT3" s="8">
        <v>0</v>
      </c>
      <c r="AU3" s="8">
        <v>0</v>
      </c>
      <c r="AV3" s="8">
        <v>1</v>
      </c>
      <c r="AW3" s="8">
        <v>0</v>
      </c>
      <c r="AX3" s="8">
        <v>0</v>
      </c>
      <c r="AY3" s="8">
        <v>0</v>
      </c>
      <c r="AZ3" s="8"/>
      <c r="BA3" s="9">
        <v>1</v>
      </c>
      <c r="BB3" s="9">
        <v>1</v>
      </c>
      <c r="BC3" s="9">
        <v>1</v>
      </c>
      <c r="BD3" s="9">
        <v>1</v>
      </c>
      <c r="BE3" s="9">
        <v>1</v>
      </c>
      <c r="BF3" s="10">
        <v>1</v>
      </c>
      <c r="BG3" s="10">
        <v>1</v>
      </c>
      <c r="BH3" s="10">
        <v>1</v>
      </c>
      <c r="BI3" s="10">
        <v>1</v>
      </c>
    </row>
    <row r="4" spans="1:61" s="2" customFormat="1">
      <c r="A4" s="52">
        <v>2</v>
      </c>
      <c r="B4" s="37" t="s">
        <v>282</v>
      </c>
      <c r="C4" s="37" t="s">
        <v>283</v>
      </c>
      <c r="D4" s="37" t="s">
        <v>1313</v>
      </c>
      <c r="E4" s="37">
        <v>1999</v>
      </c>
      <c r="F4" s="37" t="s">
        <v>284</v>
      </c>
      <c r="G4" s="37" t="s">
        <v>285</v>
      </c>
      <c r="H4" s="51" t="s">
        <v>207</v>
      </c>
      <c r="I4" s="51" t="s">
        <v>286</v>
      </c>
      <c r="J4" s="51" t="s">
        <v>69</v>
      </c>
      <c r="K4" s="19" t="s">
        <v>70</v>
      </c>
      <c r="L4" s="17">
        <v>3</v>
      </c>
      <c r="M4" s="4" t="s">
        <v>287</v>
      </c>
      <c r="N4" s="56" t="s">
        <v>118</v>
      </c>
      <c r="O4" s="56" t="s">
        <v>119</v>
      </c>
      <c r="P4" s="56"/>
      <c r="Q4" s="56" t="s">
        <v>75</v>
      </c>
      <c r="R4" s="56">
        <f t="shared" ref="R4:R67" si="2">IF(Q4="Quant", 1, )</f>
        <v>0</v>
      </c>
      <c r="S4" s="56">
        <f t="shared" si="0"/>
        <v>1</v>
      </c>
      <c r="T4" s="56">
        <f t="shared" si="1"/>
        <v>0</v>
      </c>
      <c r="U4" s="56" t="s">
        <v>130</v>
      </c>
      <c r="V4" s="56" t="s">
        <v>121</v>
      </c>
      <c r="W4" s="56"/>
      <c r="X4" s="18" t="s">
        <v>102</v>
      </c>
      <c r="Y4" s="17">
        <v>0</v>
      </c>
      <c r="Z4" s="20">
        <v>0</v>
      </c>
      <c r="AA4" s="20">
        <v>0</v>
      </c>
      <c r="AB4" s="20">
        <v>0</v>
      </c>
      <c r="AC4" s="20">
        <v>0</v>
      </c>
      <c r="AD4" s="16">
        <v>0</v>
      </c>
      <c r="AE4" s="16">
        <v>0</v>
      </c>
      <c r="AF4" s="16">
        <v>0</v>
      </c>
      <c r="AG4" s="16">
        <v>0</v>
      </c>
      <c r="AH4" s="16">
        <v>0</v>
      </c>
      <c r="AI4" s="16">
        <v>0</v>
      </c>
      <c r="AJ4" s="4" t="s">
        <v>137</v>
      </c>
      <c r="AK4" s="4">
        <v>1</v>
      </c>
      <c r="AL4" s="4">
        <v>1</v>
      </c>
      <c r="AM4" s="4">
        <v>1</v>
      </c>
      <c r="AN4" s="4">
        <v>1</v>
      </c>
      <c r="AO4" s="4">
        <v>0</v>
      </c>
      <c r="AP4" s="4">
        <v>0</v>
      </c>
      <c r="AQ4" s="8">
        <v>0</v>
      </c>
      <c r="AR4" s="8"/>
      <c r="AS4" s="8">
        <v>0</v>
      </c>
      <c r="AT4" s="8">
        <v>0</v>
      </c>
      <c r="AU4" s="8">
        <v>0</v>
      </c>
      <c r="AV4" s="8">
        <v>0</v>
      </c>
      <c r="AW4" s="8">
        <v>0</v>
      </c>
      <c r="AX4" s="8">
        <v>0</v>
      </c>
      <c r="AY4" s="8">
        <v>0</v>
      </c>
      <c r="AZ4" s="8"/>
      <c r="BA4" s="9">
        <v>1</v>
      </c>
      <c r="BB4" s="9">
        <v>0</v>
      </c>
      <c r="BC4" s="9">
        <v>0</v>
      </c>
      <c r="BD4" s="9">
        <v>1</v>
      </c>
      <c r="BE4" s="9">
        <v>1</v>
      </c>
      <c r="BF4" s="10">
        <v>1</v>
      </c>
      <c r="BG4" s="10">
        <v>0</v>
      </c>
      <c r="BH4" s="10">
        <v>1</v>
      </c>
      <c r="BI4" s="10">
        <v>0</v>
      </c>
    </row>
    <row r="5" spans="1:61" s="13" customFormat="1">
      <c r="A5" s="52">
        <v>3</v>
      </c>
      <c r="B5" s="36" t="s">
        <v>504</v>
      </c>
      <c r="C5" s="36" t="s">
        <v>505</v>
      </c>
      <c r="D5" s="36" t="s">
        <v>1314</v>
      </c>
      <c r="E5" s="36">
        <v>2007</v>
      </c>
      <c r="F5" s="36" t="s">
        <v>1563</v>
      </c>
      <c r="G5" s="36" t="s">
        <v>506</v>
      </c>
      <c r="H5" s="51" t="s">
        <v>207</v>
      </c>
      <c r="I5" s="51" t="s">
        <v>108</v>
      </c>
      <c r="J5" s="51" t="s">
        <v>69</v>
      </c>
      <c r="K5" s="19" t="s">
        <v>70</v>
      </c>
      <c r="L5" s="17">
        <v>2</v>
      </c>
      <c r="M5" s="4" t="s">
        <v>507</v>
      </c>
      <c r="N5" s="56" t="s">
        <v>72</v>
      </c>
      <c r="O5" s="56" t="s">
        <v>387</v>
      </c>
      <c r="P5" s="56"/>
      <c r="Q5" s="56" t="s">
        <v>89</v>
      </c>
      <c r="R5" s="56">
        <f t="shared" si="2"/>
        <v>1</v>
      </c>
      <c r="S5" s="56">
        <f t="shared" si="0"/>
        <v>0</v>
      </c>
      <c r="T5" s="56">
        <f t="shared" si="1"/>
        <v>0</v>
      </c>
      <c r="U5" s="56" t="s">
        <v>76</v>
      </c>
      <c r="V5" s="56" t="s">
        <v>77</v>
      </c>
      <c r="W5" s="56"/>
      <c r="X5" s="17" t="s">
        <v>79</v>
      </c>
      <c r="Y5" s="17">
        <v>0</v>
      </c>
      <c r="Z5" s="20">
        <v>0</v>
      </c>
      <c r="AA5" s="20">
        <v>0</v>
      </c>
      <c r="AB5" s="20">
        <v>0</v>
      </c>
      <c r="AC5" s="20">
        <v>0</v>
      </c>
      <c r="AD5" s="16">
        <v>0</v>
      </c>
      <c r="AE5" s="16">
        <v>0</v>
      </c>
      <c r="AF5" s="16">
        <v>0</v>
      </c>
      <c r="AG5" s="16">
        <v>0</v>
      </c>
      <c r="AH5" s="16">
        <v>0</v>
      </c>
      <c r="AI5" s="16">
        <v>0</v>
      </c>
      <c r="AJ5" s="4" t="s">
        <v>276</v>
      </c>
      <c r="AK5" s="4">
        <v>0</v>
      </c>
      <c r="AL5" s="4">
        <v>1</v>
      </c>
      <c r="AM5" s="4">
        <v>1</v>
      </c>
      <c r="AN5" s="4">
        <v>1</v>
      </c>
      <c r="AO5" s="4">
        <v>1</v>
      </c>
      <c r="AP5" s="4">
        <v>0</v>
      </c>
      <c r="AQ5" s="8">
        <v>0</v>
      </c>
      <c r="AR5" s="8"/>
      <c r="AS5" s="8">
        <v>0</v>
      </c>
      <c r="AT5" s="8">
        <v>0</v>
      </c>
      <c r="AU5" s="8">
        <v>0</v>
      </c>
      <c r="AV5" s="8">
        <v>0</v>
      </c>
      <c r="AW5" s="8">
        <v>0</v>
      </c>
      <c r="AX5" s="8">
        <v>0</v>
      </c>
      <c r="AY5" s="8">
        <v>0</v>
      </c>
      <c r="AZ5" s="8"/>
      <c r="BA5" s="9">
        <v>0</v>
      </c>
      <c r="BB5" s="9">
        <v>1</v>
      </c>
      <c r="BC5" s="9">
        <v>1</v>
      </c>
      <c r="BD5" s="9">
        <v>0</v>
      </c>
      <c r="BE5" s="9">
        <v>1</v>
      </c>
      <c r="BF5" s="10">
        <v>1</v>
      </c>
      <c r="BG5" s="10">
        <v>1</v>
      </c>
      <c r="BH5" s="10">
        <v>1</v>
      </c>
      <c r="BI5" s="10">
        <v>0</v>
      </c>
    </row>
    <row r="6" spans="1:61" s="13" customFormat="1">
      <c r="A6" s="52">
        <v>4</v>
      </c>
      <c r="B6" s="36" t="s">
        <v>675</v>
      </c>
      <c r="C6" s="36" t="s">
        <v>676</v>
      </c>
      <c r="D6" s="36" t="s">
        <v>1315</v>
      </c>
      <c r="E6" s="36">
        <v>2006</v>
      </c>
      <c r="F6" s="36" t="s">
        <v>1564</v>
      </c>
      <c r="G6" s="36" t="s">
        <v>677</v>
      </c>
      <c r="H6" s="51" t="s">
        <v>207</v>
      </c>
      <c r="I6" s="51" t="s">
        <v>108</v>
      </c>
      <c r="J6" s="51" t="s">
        <v>69</v>
      </c>
      <c r="K6" s="19" t="s">
        <v>70</v>
      </c>
      <c r="L6" s="17">
        <v>2</v>
      </c>
      <c r="M6" s="4" t="s">
        <v>678</v>
      </c>
      <c r="N6" s="56" t="s">
        <v>129</v>
      </c>
      <c r="O6" s="56" t="s">
        <v>356</v>
      </c>
      <c r="P6" s="56"/>
      <c r="Q6" s="56" t="s">
        <v>89</v>
      </c>
      <c r="R6" s="56">
        <f t="shared" si="2"/>
        <v>1</v>
      </c>
      <c r="S6" s="56">
        <f t="shared" si="0"/>
        <v>0</v>
      </c>
      <c r="T6" s="56">
        <f t="shared" si="1"/>
        <v>0</v>
      </c>
      <c r="U6" s="56" t="s">
        <v>78</v>
      </c>
      <c r="V6" s="56" t="s">
        <v>77</v>
      </c>
      <c r="W6" s="56"/>
      <c r="X6" s="17" t="s">
        <v>79</v>
      </c>
      <c r="Y6" s="17">
        <v>0</v>
      </c>
      <c r="Z6" s="21">
        <v>0</v>
      </c>
      <c r="AA6" s="21">
        <v>0</v>
      </c>
      <c r="AB6" s="21">
        <v>0</v>
      </c>
      <c r="AC6" s="21">
        <v>0</v>
      </c>
      <c r="AD6" s="16">
        <v>0</v>
      </c>
      <c r="AE6" s="16">
        <v>0</v>
      </c>
      <c r="AF6" s="16">
        <v>0</v>
      </c>
      <c r="AG6" s="16">
        <v>0</v>
      </c>
      <c r="AH6" s="16">
        <v>0</v>
      </c>
      <c r="AI6" s="16">
        <v>0</v>
      </c>
      <c r="AJ6" s="4" t="s">
        <v>1169</v>
      </c>
      <c r="AK6" s="4">
        <v>0</v>
      </c>
      <c r="AL6" s="4">
        <v>1</v>
      </c>
      <c r="AM6" s="4">
        <v>1</v>
      </c>
      <c r="AN6" s="4">
        <v>0</v>
      </c>
      <c r="AO6" s="4">
        <v>1</v>
      </c>
      <c r="AP6" s="4">
        <v>1</v>
      </c>
      <c r="AQ6" s="8">
        <v>0</v>
      </c>
      <c r="AR6" s="8"/>
      <c r="AS6" s="8">
        <v>0</v>
      </c>
      <c r="AT6" s="8">
        <v>0</v>
      </c>
      <c r="AU6" s="8">
        <v>0</v>
      </c>
      <c r="AV6" s="8">
        <v>0</v>
      </c>
      <c r="AW6" s="8">
        <v>0</v>
      </c>
      <c r="AX6" s="8">
        <v>0</v>
      </c>
      <c r="AY6" s="8">
        <v>0</v>
      </c>
      <c r="AZ6" s="8"/>
      <c r="BA6" s="9">
        <v>0</v>
      </c>
      <c r="BB6" s="9">
        <v>0</v>
      </c>
      <c r="BC6" s="9">
        <v>1</v>
      </c>
      <c r="BD6" s="9">
        <v>1</v>
      </c>
      <c r="BE6" s="9">
        <v>0</v>
      </c>
      <c r="BF6" s="10">
        <v>0</v>
      </c>
      <c r="BG6" s="10">
        <v>1</v>
      </c>
      <c r="BH6" s="10">
        <v>1</v>
      </c>
      <c r="BI6" s="10">
        <v>0</v>
      </c>
    </row>
    <row r="7" spans="1:61" s="13" customFormat="1">
      <c r="A7" s="52">
        <v>5</v>
      </c>
      <c r="B7" s="36" t="s">
        <v>679</v>
      </c>
      <c r="C7" s="36" t="s">
        <v>680</v>
      </c>
      <c r="D7" s="36" t="s">
        <v>1316</v>
      </c>
      <c r="E7" s="36">
        <v>2004</v>
      </c>
      <c r="F7" s="36" t="s">
        <v>681</v>
      </c>
      <c r="G7" s="36" t="s">
        <v>682</v>
      </c>
      <c r="H7" s="51" t="s">
        <v>207</v>
      </c>
      <c r="I7" s="51" t="s">
        <v>108</v>
      </c>
      <c r="J7" s="51" t="s">
        <v>69</v>
      </c>
      <c r="K7" s="19" t="s">
        <v>70</v>
      </c>
      <c r="L7" s="17">
        <v>2</v>
      </c>
      <c r="M7" s="4" t="s">
        <v>683</v>
      </c>
      <c r="N7" s="56" t="s">
        <v>129</v>
      </c>
      <c r="O7" s="56" t="s">
        <v>356</v>
      </c>
      <c r="P7" s="56"/>
      <c r="Q7" s="56" t="s">
        <v>89</v>
      </c>
      <c r="R7" s="56">
        <f t="shared" si="2"/>
        <v>1</v>
      </c>
      <c r="S7" s="56">
        <f t="shared" si="0"/>
        <v>0</v>
      </c>
      <c r="T7" s="56">
        <f t="shared" si="1"/>
        <v>0</v>
      </c>
      <c r="U7" s="56" t="s">
        <v>189</v>
      </c>
      <c r="V7" s="56" t="s">
        <v>91</v>
      </c>
      <c r="W7" s="56"/>
      <c r="X7" s="17" t="s">
        <v>79</v>
      </c>
      <c r="Y7" s="17">
        <v>0</v>
      </c>
      <c r="Z7" s="20">
        <v>0</v>
      </c>
      <c r="AA7" s="20">
        <v>0</v>
      </c>
      <c r="AB7" s="20">
        <v>0</v>
      </c>
      <c r="AC7" s="20">
        <v>0</v>
      </c>
      <c r="AD7" s="16">
        <v>0</v>
      </c>
      <c r="AE7" s="16">
        <v>0</v>
      </c>
      <c r="AF7" s="16">
        <v>0</v>
      </c>
      <c r="AG7" s="16">
        <v>0</v>
      </c>
      <c r="AH7" s="16">
        <v>0</v>
      </c>
      <c r="AI7" s="16">
        <v>0</v>
      </c>
      <c r="AJ7" s="4" t="s">
        <v>276</v>
      </c>
      <c r="AK7" s="4">
        <v>0</v>
      </c>
      <c r="AL7" s="4">
        <v>1</v>
      </c>
      <c r="AM7" s="4">
        <v>1</v>
      </c>
      <c r="AN7" s="4">
        <v>1</v>
      </c>
      <c r="AO7" s="4">
        <v>1</v>
      </c>
      <c r="AP7" s="4">
        <v>0</v>
      </c>
      <c r="AQ7" s="8">
        <v>0</v>
      </c>
      <c r="AR7" s="8"/>
      <c r="AS7" s="8">
        <v>0</v>
      </c>
      <c r="AT7" s="8">
        <v>0</v>
      </c>
      <c r="AU7" s="8">
        <v>0</v>
      </c>
      <c r="AV7" s="8">
        <v>0</v>
      </c>
      <c r="AW7" s="8">
        <v>0</v>
      </c>
      <c r="AX7" s="8">
        <v>0</v>
      </c>
      <c r="AY7" s="8">
        <v>0</v>
      </c>
      <c r="AZ7" s="8"/>
      <c r="BA7" s="9">
        <v>0</v>
      </c>
      <c r="BB7" s="9">
        <v>1</v>
      </c>
      <c r="BC7" s="9">
        <v>1</v>
      </c>
      <c r="BD7" s="9">
        <v>0</v>
      </c>
      <c r="BE7" s="9">
        <v>0</v>
      </c>
      <c r="BF7" s="10">
        <v>1</v>
      </c>
      <c r="BG7" s="10">
        <v>1</v>
      </c>
      <c r="BH7" s="10">
        <v>1</v>
      </c>
      <c r="BI7" s="10">
        <v>0</v>
      </c>
    </row>
    <row r="8" spans="1:61" s="13" customFormat="1">
      <c r="A8" s="52">
        <v>6</v>
      </c>
      <c r="B8" s="36" t="s">
        <v>730</v>
      </c>
      <c r="C8" s="36" t="s">
        <v>731</v>
      </c>
      <c r="D8" s="36" t="s">
        <v>1317</v>
      </c>
      <c r="E8" s="36">
        <v>2001</v>
      </c>
      <c r="F8" s="36" t="s">
        <v>1563</v>
      </c>
      <c r="G8" s="36" t="s">
        <v>732</v>
      </c>
      <c r="H8" s="51" t="s">
        <v>207</v>
      </c>
      <c r="I8" s="51" t="s">
        <v>108</v>
      </c>
      <c r="J8" s="51" t="s">
        <v>69</v>
      </c>
      <c r="K8" s="19" t="s">
        <v>70</v>
      </c>
      <c r="L8" s="17">
        <v>3</v>
      </c>
      <c r="M8" s="4" t="s">
        <v>733</v>
      </c>
      <c r="N8" s="56" t="s">
        <v>135</v>
      </c>
      <c r="O8" s="56" t="s">
        <v>237</v>
      </c>
      <c r="P8" s="56"/>
      <c r="Q8" s="56" t="s">
        <v>89</v>
      </c>
      <c r="R8" s="56">
        <f t="shared" si="2"/>
        <v>1</v>
      </c>
      <c r="S8" s="56">
        <f t="shared" si="0"/>
        <v>0</v>
      </c>
      <c r="T8" s="56">
        <f t="shared" si="1"/>
        <v>0</v>
      </c>
      <c r="U8" s="56" t="s">
        <v>189</v>
      </c>
      <c r="V8" s="56" t="s">
        <v>91</v>
      </c>
      <c r="W8" s="56"/>
      <c r="X8" s="17" t="s">
        <v>79</v>
      </c>
      <c r="Y8" s="17">
        <v>1</v>
      </c>
      <c r="Z8" s="20">
        <v>0</v>
      </c>
      <c r="AA8" s="20">
        <v>0</v>
      </c>
      <c r="AB8" s="22">
        <v>1</v>
      </c>
      <c r="AC8" s="20">
        <v>0</v>
      </c>
      <c r="AD8" s="16">
        <v>0</v>
      </c>
      <c r="AE8" s="16">
        <v>0</v>
      </c>
      <c r="AF8" s="16">
        <v>0</v>
      </c>
      <c r="AG8" s="16">
        <v>0</v>
      </c>
      <c r="AH8" s="16">
        <v>0</v>
      </c>
      <c r="AI8" s="16">
        <v>0</v>
      </c>
      <c r="AJ8" s="4" t="s">
        <v>137</v>
      </c>
      <c r="AK8" s="4">
        <v>1</v>
      </c>
      <c r="AL8" s="4">
        <v>1</v>
      </c>
      <c r="AM8" s="4">
        <v>1</v>
      </c>
      <c r="AN8" s="4">
        <v>1</v>
      </c>
      <c r="AO8" s="4">
        <v>0</v>
      </c>
      <c r="AP8" s="4">
        <v>0</v>
      </c>
      <c r="AQ8" s="8">
        <v>0</v>
      </c>
      <c r="AR8" s="8"/>
      <c r="AS8" s="8">
        <v>0</v>
      </c>
      <c r="AT8" s="8">
        <v>0</v>
      </c>
      <c r="AU8" s="8">
        <v>0</v>
      </c>
      <c r="AV8" s="8">
        <v>0</v>
      </c>
      <c r="AW8" s="8">
        <v>0</v>
      </c>
      <c r="AX8" s="8">
        <v>0</v>
      </c>
      <c r="AY8" s="8">
        <v>0</v>
      </c>
      <c r="AZ8" s="8"/>
      <c r="BA8" s="9">
        <v>0</v>
      </c>
      <c r="BB8" s="9">
        <v>1</v>
      </c>
      <c r="BC8" s="9">
        <v>1</v>
      </c>
      <c r="BD8" s="9">
        <v>0</v>
      </c>
      <c r="BE8" s="9">
        <v>1</v>
      </c>
      <c r="BF8" s="10">
        <v>1</v>
      </c>
      <c r="BG8" s="10">
        <v>1</v>
      </c>
      <c r="BH8" s="10">
        <v>1</v>
      </c>
      <c r="BI8" s="10">
        <v>0</v>
      </c>
    </row>
    <row r="9" spans="1:61" s="13" customFormat="1">
      <c r="A9" s="52">
        <v>7</v>
      </c>
      <c r="B9" s="36" t="s">
        <v>759</v>
      </c>
      <c r="C9" s="36" t="s">
        <v>760</v>
      </c>
      <c r="D9" s="36" t="s">
        <v>1318</v>
      </c>
      <c r="E9" s="36">
        <v>2007</v>
      </c>
      <c r="F9" s="36" t="s">
        <v>761</v>
      </c>
      <c r="G9" s="36" t="s">
        <v>762</v>
      </c>
      <c r="H9" s="51" t="s">
        <v>207</v>
      </c>
      <c r="I9" s="51" t="s">
        <v>108</v>
      </c>
      <c r="J9" s="51" t="s">
        <v>69</v>
      </c>
      <c r="K9" s="19" t="s">
        <v>70</v>
      </c>
      <c r="L9" s="17">
        <v>3</v>
      </c>
      <c r="M9" s="4" t="s">
        <v>763</v>
      </c>
      <c r="N9" s="56" t="s">
        <v>129</v>
      </c>
      <c r="O9" s="56"/>
      <c r="P9" s="56"/>
      <c r="Q9" s="56" t="s">
        <v>89</v>
      </c>
      <c r="R9" s="56">
        <f t="shared" si="2"/>
        <v>1</v>
      </c>
      <c r="S9" s="56">
        <f t="shared" si="0"/>
        <v>0</v>
      </c>
      <c r="T9" s="56">
        <f t="shared" si="1"/>
        <v>0</v>
      </c>
      <c r="U9" s="56" t="s">
        <v>76</v>
      </c>
      <c r="V9" s="56" t="s">
        <v>77</v>
      </c>
      <c r="W9" s="56"/>
      <c r="X9" s="17" t="s">
        <v>79</v>
      </c>
      <c r="Y9" s="17">
        <v>0</v>
      </c>
      <c r="Z9" s="20">
        <v>0</v>
      </c>
      <c r="AA9" s="20">
        <v>0</v>
      </c>
      <c r="AB9" s="21">
        <v>1</v>
      </c>
      <c r="AC9" s="20">
        <v>0</v>
      </c>
      <c r="AD9" s="16">
        <v>0</v>
      </c>
      <c r="AE9" s="16">
        <v>0</v>
      </c>
      <c r="AF9" s="16">
        <v>0</v>
      </c>
      <c r="AG9" s="16">
        <v>0</v>
      </c>
      <c r="AH9" s="16">
        <v>0</v>
      </c>
      <c r="AI9" s="16">
        <v>0</v>
      </c>
      <c r="AJ9" s="4" t="s">
        <v>137</v>
      </c>
      <c r="AK9" s="4">
        <v>1</v>
      </c>
      <c r="AL9" s="4">
        <v>1</v>
      </c>
      <c r="AM9" s="4">
        <v>1</v>
      </c>
      <c r="AN9" s="4">
        <v>1</v>
      </c>
      <c r="AO9" s="4">
        <v>1</v>
      </c>
      <c r="AP9" s="4">
        <v>1</v>
      </c>
      <c r="AQ9" s="8">
        <v>1</v>
      </c>
      <c r="AR9" s="8" t="s">
        <v>92</v>
      </c>
      <c r="AS9" s="8">
        <v>0</v>
      </c>
      <c r="AT9" s="8">
        <v>0</v>
      </c>
      <c r="AU9" s="8">
        <v>1</v>
      </c>
      <c r="AV9" s="8">
        <v>0</v>
      </c>
      <c r="AW9" s="8">
        <v>0</v>
      </c>
      <c r="AX9" s="8">
        <v>0</v>
      </c>
      <c r="AY9" s="8">
        <v>0</v>
      </c>
      <c r="AZ9" s="8"/>
      <c r="BA9" s="9">
        <v>0</v>
      </c>
      <c r="BB9" s="9">
        <v>1</v>
      </c>
      <c r="BC9" s="9">
        <v>1</v>
      </c>
      <c r="BD9" s="9">
        <v>1</v>
      </c>
      <c r="BE9" s="9">
        <v>0</v>
      </c>
      <c r="BF9" s="10">
        <v>1</v>
      </c>
      <c r="BG9" s="10">
        <v>1</v>
      </c>
      <c r="BH9" s="10">
        <v>1</v>
      </c>
      <c r="BI9" s="10">
        <v>0</v>
      </c>
    </row>
    <row r="10" spans="1:61">
      <c r="A10" s="52">
        <v>8</v>
      </c>
      <c r="B10" s="37" t="s">
        <v>1063</v>
      </c>
      <c r="C10" s="37" t="s">
        <v>1064</v>
      </c>
      <c r="D10" s="37" t="s">
        <v>1319</v>
      </c>
      <c r="E10" s="37">
        <v>1998</v>
      </c>
      <c r="F10" s="37" t="s">
        <v>1065</v>
      </c>
      <c r="G10" s="37" t="s">
        <v>96</v>
      </c>
      <c r="H10" s="51" t="s">
        <v>1066</v>
      </c>
      <c r="I10" s="51" t="s">
        <v>108</v>
      </c>
      <c r="J10" s="51" t="s">
        <v>69</v>
      </c>
      <c r="K10" s="19" t="s">
        <v>98</v>
      </c>
      <c r="L10" s="17">
        <v>3</v>
      </c>
      <c r="M10" s="4" t="s">
        <v>1067</v>
      </c>
      <c r="N10" s="56" t="s">
        <v>174</v>
      </c>
      <c r="O10" s="56"/>
      <c r="P10" s="56"/>
      <c r="Q10" s="56" t="s">
        <v>89</v>
      </c>
      <c r="R10" s="56">
        <f t="shared" si="2"/>
        <v>1</v>
      </c>
      <c r="S10" s="56">
        <f t="shared" si="0"/>
        <v>0</v>
      </c>
      <c r="T10" s="56">
        <f t="shared" si="1"/>
        <v>0</v>
      </c>
      <c r="U10" s="56" t="s">
        <v>76</v>
      </c>
      <c r="V10" s="56" t="s">
        <v>77</v>
      </c>
      <c r="W10" s="56" t="s">
        <v>1068</v>
      </c>
      <c r="X10" s="18" t="s">
        <v>79</v>
      </c>
      <c r="Y10" s="17">
        <v>0</v>
      </c>
      <c r="Z10" s="21">
        <v>0</v>
      </c>
      <c r="AA10" s="22">
        <v>1</v>
      </c>
      <c r="AB10" s="22">
        <v>1</v>
      </c>
      <c r="AC10" s="21">
        <v>0</v>
      </c>
      <c r="AD10" s="16">
        <v>0</v>
      </c>
      <c r="AE10" s="16">
        <v>0</v>
      </c>
      <c r="AF10" s="16">
        <v>0</v>
      </c>
      <c r="AG10" s="16">
        <v>0</v>
      </c>
      <c r="AH10" s="16">
        <v>0</v>
      </c>
      <c r="AI10" s="16">
        <v>0</v>
      </c>
      <c r="AJ10" s="4" t="s">
        <v>137</v>
      </c>
      <c r="AK10" s="4">
        <v>1</v>
      </c>
      <c r="AL10" s="4">
        <v>1</v>
      </c>
      <c r="AM10" s="4">
        <v>1</v>
      </c>
      <c r="AN10" s="4">
        <v>1</v>
      </c>
      <c r="AO10" s="4">
        <v>0</v>
      </c>
      <c r="AP10" s="4">
        <v>0</v>
      </c>
      <c r="AQ10" s="8">
        <v>1</v>
      </c>
      <c r="AR10" s="8" t="s">
        <v>168</v>
      </c>
      <c r="AS10" s="8">
        <v>0</v>
      </c>
      <c r="AT10" s="8">
        <v>1</v>
      </c>
      <c r="AU10" s="8">
        <v>1</v>
      </c>
      <c r="AV10" s="8">
        <v>0</v>
      </c>
      <c r="AW10" s="8">
        <v>0</v>
      </c>
      <c r="AX10" s="8">
        <v>0</v>
      </c>
      <c r="AY10" s="8">
        <v>0</v>
      </c>
      <c r="AZ10" s="8"/>
      <c r="BA10" s="9">
        <v>0</v>
      </c>
      <c r="BB10" s="9">
        <v>1</v>
      </c>
      <c r="BC10" s="9">
        <v>1</v>
      </c>
      <c r="BD10" s="9">
        <v>1</v>
      </c>
      <c r="BE10" s="9">
        <v>0</v>
      </c>
      <c r="BF10" s="10">
        <v>1</v>
      </c>
      <c r="BG10" s="10">
        <v>1</v>
      </c>
      <c r="BH10" s="10">
        <v>1</v>
      </c>
      <c r="BI10" s="10">
        <v>1</v>
      </c>
    </row>
    <row r="11" spans="1:61">
      <c r="A11" s="52">
        <v>9</v>
      </c>
      <c r="B11" s="37" t="s">
        <v>1239</v>
      </c>
      <c r="C11" s="37" t="s">
        <v>1240</v>
      </c>
      <c r="D11" s="37" t="s">
        <v>1320</v>
      </c>
      <c r="E11" s="37">
        <v>2009</v>
      </c>
      <c r="F11" s="38" t="s">
        <v>1565</v>
      </c>
      <c r="G11" s="37" t="s">
        <v>1621</v>
      </c>
      <c r="H11" s="51" t="s">
        <v>67</v>
      </c>
      <c r="I11" s="51" t="s">
        <v>320</v>
      </c>
      <c r="J11" s="51" t="s">
        <v>69</v>
      </c>
      <c r="K11" s="19" t="s">
        <v>70</v>
      </c>
      <c r="L11" s="17">
        <v>3</v>
      </c>
      <c r="M11" s="4" t="s">
        <v>1241</v>
      </c>
      <c r="N11" s="56" t="s">
        <v>118</v>
      </c>
      <c r="O11" s="56"/>
      <c r="P11" s="56"/>
      <c r="Q11" s="56" t="s">
        <v>89</v>
      </c>
      <c r="R11" s="56">
        <f t="shared" si="2"/>
        <v>1</v>
      </c>
      <c r="S11" s="56">
        <f t="shared" si="0"/>
        <v>0</v>
      </c>
      <c r="T11" s="56">
        <f t="shared" si="1"/>
        <v>0</v>
      </c>
      <c r="U11" s="56" t="s">
        <v>78</v>
      </c>
      <c r="V11" s="56" t="s">
        <v>77</v>
      </c>
      <c r="W11" s="56"/>
      <c r="X11" s="18" t="s">
        <v>79</v>
      </c>
      <c r="Y11" s="17">
        <v>0</v>
      </c>
      <c r="Z11" s="20">
        <v>0</v>
      </c>
      <c r="AA11" s="20">
        <v>0</v>
      </c>
      <c r="AB11" s="22">
        <v>0</v>
      </c>
      <c r="AC11" s="20">
        <v>0</v>
      </c>
      <c r="AD11" s="16">
        <v>0</v>
      </c>
      <c r="AE11" s="16">
        <v>0</v>
      </c>
      <c r="AF11" s="16">
        <v>0</v>
      </c>
      <c r="AG11" s="16">
        <v>0</v>
      </c>
      <c r="AH11" s="16">
        <v>0</v>
      </c>
      <c r="AI11" s="16">
        <v>0</v>
      </c>
      <c r="AJ11" s="4" t="s">
        <v>137</v>
      </c>
      <c r="AK11" s="4">
        <v>1</v>
      </c>
      <c r="AL11" s="4">
        <v>1</v>
      </c>
      <c r="AM11" s="4">
        <v>1</v>
      </c>
      <c r="AN11" s="4">
        <v>1</v>
      </c>
      <c r="AO11" s="4">
        <v>1</v>
      </c>
      <c r="AP11" s="4">
        <v>1</v>
      </c>
      <c r="AQ11" s="8">
        <v>0</v>
      </c>
      <c r="AR11" s="8"/>
      <c r="AS11" s="8">
        <v>0</v>
      </c>
      <c r="AT11" s="8">
        <v>0</v>
      </c>
      <c r="AU11" s="8">
        <v>0</v>
      </c>
      <c r="AV11" s="8">
        <v>0</v>
      </c>
      <c r="AW11" s="8">
        <v>0</v>
      </c>
      <c r="AX11" s="8">
        <v>0</v>
      </c>
      <c r="AY11" s="8">
        <v>0</v>
      </c>
      <c r="AZ11" s="8"/>
      <c r="BA11" s="9">
        <v>0</v>
      </c>
      <c r="BB11" s="9">
        <v>1</v>
      </c>
      <c r="BC11" s="9">
        <v>1</v>
      </c>
      <c r="BD11" s="9">
        <v>1</v>
      </c>
      <c r="BE11" s="9">
        <v>1</v>
      </c>
      <c r="BF11" s="10">
        <v>1</v>
      </c>
      <c r="BG11" s="10">
        <v>1</v>
      </c>
      <c r="BH11" s="10">
        <v>1</v>
      </c>
      <c r="BI11" s="10">
        <v>1</v>
      </c>
    </row>
    <row r="12" spans="1:61">
      <c r="A12" s="52">
        <v>10</v>
      </c>
      <c r="B12" s="37" t="s">
        <v>1269</v>
      </c>
      <c r="C12" s="37" t="s">
        <v>1270</v>
      </c>
      <c r="D12" s="37" t="s">
        <v>1321</v>
      </c>
      <c r="E12" s="37">
        <v>2014</v>
      </c>
      <c r="F12" s="38" t="s">
        <v>1566</v>
      </c>
      <c r="G12" s="37" t="s">
        <v>1271</v>
      </c>
      <c r="H12" s="51" t="s">
        <v>67</v>
      </c>
      <c r="I12" s="51" t="s">
        <v>320</v>
      </c>
      <c r="J12" s="51" t="s">
        <v>69</v>
      </c>
      <c r="K12" s="19" t="s">
        <v>70</v>
      </c>
      <c r="L12" s="17">
        <v>3</v>
      </c>
      <c r="M12" s="4" t="s">
        <v>1272</v>
      </c>
      <c r="N12" s="56" t="s">
        <v>87</v>
      </c>
      <c r="O12" s="56" t="s">
        <v>166</v>
      </c>
      <c r="P12" s="56" t="s">
        <v>1273</v>
      </c>
      <c r="Q12" s="56" t="s">
        <v>75</v>
      </c>
      <c r="R12" s="56">
        <f t="shared" si="2"/>
        <v>0</v>
      </c>
      <c r="S12" s="56">
        <f t="shared" si="0"/>
        <v>1</v>
      </c>
      <c r="T12" s="56">
        <f t="shared" si="1"/>
        <v>0</v>
      </c>
      <c r="U12" s="56" t="s">
        <v>189</v>
      </c>
      <c r="V12" s="56" t="s">
        <v>91</v>
      </c>
      <c r="W12" s="56"/>
      <c r="X12" s="18" t="s">
        <v>79</v>
      </c>
      <c r="Y12" s="17">
        <v>0</v>
      </c>
      <c r="Z12" s="20">
        <v>0</v>
      </c>
      <c r="AA12" s="20">
        <v>0</v>
      </c>
      <c r="AB12" s="21">
        <v>0</v>
      </c>
      <c r="AC12" s="20">
        <v>0</v>
      </c>
      <c r="AD12" s="16">
        <v>0</v>
      </c>
      <c r="AE12" s="16">
        <v>0</v>
      </c>
      <c r="AF12" s="16">
        <v>0</v>
      </c>
      <c r="AG12" s="16">
        <v>0</v>
      </c>
      <c r="AH12" s="16">
        <v>0</v>
      </c>
      <c r="AI12" s="16">
        <v>0</v>
      </c>
      <c r="AJ12" s="4" t="s">
        <v>137</v>
      </c>
      <c r="AK12" s="4">
        <v>1</v>
      </c>
      <c r="AL12" s="4">
        <v>1</v>
      </c>
      <c r="AM12" s="4">
        <v>1</v>
      </c>
      <c r="AN12" s="4">
        <v>1</v>
      </c>
      <c r="AO12" s="4">
        <v>1</v>
      </c>
      <c r="AP12" s="4">
        <v>1</v>
      </c>
      <c r="AQ12" s="8">
        <v>0</v>
      </c>
      <c r="AR12" s="8"/>
      <c r="AS12" s="8">
        <v>0</v>
      </c>
      <c r="AT12" s="8">
        <v>0</v>
      </c>
      <c r="AU12" s="8">
        <v>0</v>
      </c>
      <c r="AV12" s="8">
        <v>0</v>
      </c>
      <c r="AW12" s="8">
        <v>0</v>
      </c>
      <c r="AX12" s="8">
        <v>0</v>
      </c>
      <c r="AY12" s="8">
        <v>0</v>
      </c>
      <c r="AZ12" s="8"/>
      <c r="BA12" s="9">
        <v>0</v>
      </c>
      <c r="BB12" s="9">
        <v>1</v>
      </c>
      <c r="BC12" s="9">
        <v>1</v>
      </c>
      <c r="BD12" s="9">
        <v>1</v>
      </c>
      <c r="BE12" s="9">
        <v>1</v>
      </c>
      <c r="BF12" s="10">
        <v>0</v>
      </c>
      <c r="BG12" s="10">
        <v>0</v>
      </c>
      <c r="BH12" s="10">
        <v>1</v>
      </c>
      <c r="BI12" s="10">
        <v>0</v>
      </c>
    </row>
    <row r="13" spans="1:61">
      <c r="A13" s="52">
        <v>11</v>
      </c>
      <c r="B13" s="37" t="s">
        <v>1274</v>
      </c>
      <c r="C13" s="37" t="s">
        <v>1275</v>
      </c>
      <c r="D13" s="37" t="s">
        <v>1322</v>
      </c>
      <c r="E13" s="37">
        <v>2009</v>
      </c>
      <c r="F13" s="37" t="s">
        <v>364</v>
      </c>
      <c r="G13" s="37" t="s">
        <v>1276</v>
      </c>
      <c r="H13" s="51" t="s">
        <v>67</v>
      </c>
      <c r="I13" s="51" t="s">
        <v>320</v>
      </c>
      <c r="J13" s="51" t="s">
        <v>69</v>
      </c>
      <c r="K13" s="19" t="s">
        <v>70</v>
      </c>
      <c r="L13" s="17">
        <v>3</v>
      </c>
      <c r="M13" s="4" t="s">
        <v>1277</v>
      </c>
      <c r="N13" s="56" t="s">
        <v>135</v>
      </c>
      <c r="O13" s="56" t="s">
        <v>707</v>
      </c>
      <c r="P13" s="56"/>
      <c r="Q13" s="56" t="s">
        <v>89</v>
      </c>
      <c r="R13" s="56">
        <f t="shared" si="2"/>
        <v>1</v>
      </c>
      <c r="S13" s="56">
        <f t="shared" si="0"/>
        <v>0</v>
      </c>
      <c r="T13" s="56">
        <f t="shared" si="1"/>
        <v>0</v>
      </c>
      <c r="U13" s="56" t="s">
        <v>391</v>
      </c>
      <c r="V13" s="56" t="s">
        <v>121</v>
      </c>
      <c r="W13" s="56"/>
      <c r="X13" s="18" t="s">
        <v>79</v>
      </c>
      <c r="Y13" s="17">
        <v>1</v>
      </c>
      <c r="Z13" s="20">
        <v>0</v>
      </c>
      <c r="AA13" s="20">
        <v>0</v>
      </c>
      <c r="AB13" s="22">
        <v>0</v>
      </c>
      <c r="AC13" s="20">
        <v>1</v>
      </c>
      <c r="AD13" s="16">
        <v>1</v>
      </c>
      <c r="AE13" s="16">
        <v>0</v>
      </c>
      <c r="AF13" s="16">
        <v>0</v>
      </c>
      <c r="AG13" s="16">
        <v>0</v>
      </c>
      <c r="AH13" s="16">
        <v>0</v>
      </c>
      <c r="AI13" s="16">
        <v>0</v>
      </c>
      <c r="AJ13" s="4" t="s">
        <v>137</v>
      </c>
      <c r="AK13" s="4">
        <v>1</v>
      </c>
      <c r="AL13" s="4">
        <v>1</v>
      </c>
      <c r="AM13" s="4">
        <v>1</v>
      </c>
      <c r="AN13" s="4">
        <v>1</v>
      </c>
      <c r="AO13" s="4">
        <v>1</v>
      </c>
      <c r="AP13" s="4">
        <v>1</v>
      </c>
      <c r="AQ13" s="8">
        <v>0</v>
      </c>
      <c r="AR13" s="8"/>
      <c r="AS13" s="8">
        <v>0</v>
      </c>
      <c r="AT13" s="8">
        <v>0</v>
      </c>
      <c r="AU13" s="8">
        <v>0</v>
      </c>
      <c r="AV13" s="8">
        <v>0</v>
      </c>
      <c r="AW13" s="8">
        <v>0</v>
      </c>
      <c r="AX13" s="8">
        <v>0</v>
      </c>
      <c r="AY13" s="8">
        <v>0</v>
      </c>
      <c r="AZ13" s="8"/>
      <c r="BA13" s="9">
        <v>0</v>
      </c>
      <c r="BB13" s="9">
        <v>0</v>
      </c>
      <c r="BC13" s="9">
        <v>1</v>
      </c>
      <c r="BD13" s="9">
        <v>1</v>
      </c>
      <c r="BE13" s="9">
        <v>1</v>
      </c>
      <c r="BF13" s="10">
        <v>0</v>
      </c>
      <c r="BG13" s="10">
        <v>1</v>
      </c>
      <c r="BH13" s="10">
        <v>1</v>
      </c>
      <c r="BI13" s="10">
        <v>0</v>
      </c>
    </row>
    <row r="14" spans="1:61">
      <c r="A14" s="52">
        <v>12</v>
      </c>
      <c r="B14" s="37" t="s">
        <v>182</v>
      </c>
      <c r="C14" s="37" t="s">
        <v>183</v>
      </c>
      <c r="D14" s="37" t="s">
        <v>1323</v>
      </c>
      <c r="E14" s="37">
        <v>2003</v>
      </c>
      <c r="F14" s="37" t="s">
        <v>1567</v>
      </c>
      <c r="G14" s="37" t="s">
        <v>184</v>
      </c>
      <c r="H14" s="51" t="s">
        <v>185</v>
      </c>
      <c r="I14" s="51" t="s">
        <v>186</v>
      </c>
      <c r="J14" s="51" t="s">
        <v>69</v>
      </c>
      <c r="K14" s="19" t="s">
        <v>70</v>
      </c>
      <c r="L14" s="17">
        <v>3</v>
      </c>
      <c r="M14" s="4" t="s">
        <v>187</v>
      </c>
      <c r="N14" s="56" t="s">
        <v>72</v>
      </c>
      <c r="O14" s="56" t="s">
        <v>188</v>
      </c>
      <c r="P14" s="56"/>
      <c r="Q14" s="56" t="s">
        <v>75</v>
      </c>
      <c r="R14" s="56">
        <f t="shared" si="2"/>
        <v>0</v>
      </c>
      <c r="S14" s="56">
        <f t="shared" si="0"/>
        <v>1</v>
      </c>
      <c r="T14" s="56">
        <f t="shared" si="1"/>
        <v>0</v>
      </c>
      <c r="U14" s="56" t="s">
        <v>189</v>
      </c>
      <c r="V14" s="56" t="s">
        <v>91</v>
      </c>
      <c r="W14" s="56"/>
      <c r="X14" s="18" t="s">
        <v>102</v>
      </c>
      <c r="Y14" s="17">
        <v>0</v>
      </c>
      <c r="Z14" s="20">
        <v>0</v>
      </c>
      <c r="AA14" s="20">
        <v>0</v>
      </c>
      <c r="AB14" s="22">
        <v>0</v>
      </c>
      <c r="AC14" s="20">
        <v>0</v>
      </c>
      <c r="AD14" s="16">
        <v>0</v>
      </c>
      <c r="AE14" s="16">
        <v>0</v>
      </c>
      <c r="AF14" s="16">
        <v>0</v>
      </c>
      <c r="AG14" s="16">
        <v>0</v>
      </c>
      <c r="AH14" s="16">
        <v>0</v>
      </c>
      <c r="AI14" s="16">
        <v>0</v>
      </c>
      <c r="AJ14" s="4" t="s">
        <v>832</v>
      </c>
      <c r="AK14" s="4">
        <v>0</v>
      </c>
      <c r="AL14" s="4">
        <v>1</v>
      </c>
      <c r="AM14" s="4">
        <v>0</v>
      </c>
      <c r="AN14" s="4">
        <v>1</v>
      </c>
      <c r="AO14" s="4">
        <v>0</v>
      </c>
      <c r="AP14" s="4">
        <v>0</v>
      </c>
      <c r="AQ14" s="8">
        <v>0</v>
      </c>
      <c r="AR14" s="8"/>
      <c r="AS14" s="8">
        <v>0</v>
      </c>
      <c r="AT14" s="8">
        <v>0</v>
      </c>
      <c r="AU14" s="8">
        <v>0</v>
      </c>
      <c r="AV14" s="8">
        <v>0</v>
      </c>
      <c r="AW14" s="8">
        <v>0</v>
      </c>
      <c r="AX14" s="8">
        <v>0</v>
      </c>
      <c r="AY14" s="8">
        <v>0</v>
      </c>
      <c r="AZ14" s="8"/>
      <c r="BA14" s="9">
        <v>0</v>
      </c>
      <c r="BB14" s="9">
        <v>0</v>
      </c>
      <c r="BC14" s="9">
        <v>0</v>
      </c>
      <c r="BD14" s="9">
        <v>1</v>
      </c>
      <c r="BE14" s="9">
        <v>0</v>
      </c>
      <c r="BF14" s="10">
        <v>0</v>
      </c>
      <c r="BG14" s="10">
        <v>1</v>
      </c>
      <c r="BH14" s="10">
        <v>1</v>
      </c>
      <c r="BI14" s="10">
        <v>0</v>
      </c>
    </row>
    <row r="15" spans="1:61">
      <c r="A15" s="52">
        <v>13</v>
      </c>
      <c r="B15" s="37" t="s">
        <v>379</v>
      </c>
      <c r="C15" s="37" t="s">
        <v>380</v>
      </c>
      <c r="D15" s="37" t="s">
        <v>1324</v>
      </c>
      <c r="E15" s="37">
        <v>2014</v>
      </c>
      <c r="F15" s="37" t="s">
        <v>1568</v>
      </c>
      <c r="G15" s="37" t="s">
        <v>381</v>
      </c>
      <c r="H15" s="51" t="s">
        <v>185</v>
      </c>
      <c r="I15" s="51" t="s">
        <v>127</v>
      </c>
      <c r="J15" s="51" t="s">
        <v>69</v>
      </c>
      <c r="K15" s="19" t="s">
        <v>70</v>
      </c>
      <c r="L15" s="17">
        <v>2</v>
      </c>
      <c r="M15" s="4" t="s">
        <v>382</v>
      </c>
      <c r="N15" s="56" t="s">
        <v>129</v>
      </c>
      <c r="O15" s="56" t="s">
        <v>356</v>
      </c>
      <c r="P15" s="56"/>
      <c r="Q15" s="56" t="s">
        <v>75</v>
      </c>
      <c r="R15" s="56">
        <f t="shared" si="2"/>
        <v>0</v>
      </c>
      <c r="S15" s="56">
        <f t="shared" si="0"/>
        <v>1</v>
      </c>
      <c r="T15" s="56">
        <f t="shared" si="1"/>
        <v>0</v>
      </c>
      <c r="U15" s="56" t="s">
        <v>281</v>
      </c>
      <c r="V15" s="56" t="s">
        <v>121</v>
      </c>
      <c r="W15" s="56"/>
      <c r="X15" s="18" t="s">
        <v>79</v>
      </c>
      <c r="Y15" s="17">
        <v>0</v>
      </c>
      <c r="Z15" s="20">
        <v>0</v>
      </c>
      <c r="AA15" s="20">
        <v>0</v>
      </c>
      <c r="AB15" s="22">
        <v>1</v>
      </c>
      <c r="AC15" s="20">
        <v>0</v>
      </c>
      <c r="AD15" s="16">
        <v>0</v>
      </c>
      <c r="AE15" s="16">
        <v>0</v>
      </c>
      <c r="AF15" s="16">
        <v>0</v>
      </c>
      <c r="AG15" s="16">
        <v>0</v>
      </c>
      <c r="AH15" s="16">
        <v>0</v>
      </c>
      <c r="AI15" s="16">
        <v>0</v>
      </c>
      <c r="AJ15" s="4" t="s">
        <v>276</v>
      </c>
      <c r="AK15" s="4">
        <v>0</v>
      </c>
      <c r="AL15" s="4">
        <v>1</v>
      </c>
      <c r="AM15" s="4">
        <v>1</v>
      </c>
      <c r="AN15" s="4">
        <v>1</v>
      </c>
      <c r="AO15" s="4">
        <v>0</v>
      </c>
      <c r="AP15" s="4">
        <v>0</v>
      </c>
      <c r="AQ15" s="8">
        <v>1</v>
      </c>
      <c r="AR15" s="8" t="s">
        <v>92</v>
      </c>
      <c r="AS15" s="8">
        <v>0</v>
      </c>
      <c r="AT15" s="8">
        <v>0</v>
      </c>
      <c r="AU15" s="8">
        <v>1</v>
      </c>
      <c r="AV15" s="8">
        <v>0</v>
      </c>
      <c r="AW15" s="8">
        <v>0</v>
      </c>
      <c r="AX15" s="8">
        <v>0</v>
      </c>
      <c r="AY15" s="8">
        <v>0</v>
      </c>
      <c r="AZ15" s="8"/>
      <c r="BA15" s="9">
        <v>0</v>
      </c>
      <c r="BB15" s="9">
        <v>0</v>
      </c>
      <c r="BC15" s="9">
        <v>0</v>
      </c>
      <c r="BD15" s="9">
        <v>1</v>
      </c>
      <c r="BE15" s="9">
        <v>1</v>
      </c>
      <c r="BF15" s="10">
        <v>0</v>
      </c>
      <c r="BG15" s="10">
        <v>1</v>
      </c>
      <c r="BH15" s="10">
        <v>1</v>
      </c>
      <c r="BI15" s="10">
        <v>0</v>
      </c>
    </row>
    <row r="16" spans="1:61">
      <c r="A16" s="52">
        <v>14</v>
      </c>
      <c r="B16" s="37" t="s">
        <v>649</v>
      </c>
      <c r="C16" s="37" t="s">
        <v>650</v>
      </c>
      <c r="D16" s="37" t="s">
        <v>1325</v>
      </c>
      <c r="E16" s="37">
        <v>2010</v>
      </c>
      <c r="F16" s="37" t="s">
        <v>651</v>
      </c>
      <c r="G16" s="37" t="s">
        <v>652</v>
      </c>
      <c r="H16" s="51" t="s">
        <v>185</v>
      </c>
      <c r="I16" s="51" t="s">
        <v>186</v>
      </c>
      <c r="J16" s="51" t="s">
        <v>69</v>
      </c>
      <c r="K16" s="19" t="s">
        <v>70</v>
      </c>
      <c r="L16" s="17">
        <v>2</v>
      </c>
      <c r="M16" s="4" t="s">
        <v>653</v>
      </c>
      <c r="N16" s="56" t="s">
        <v>129</v>
      </c>
      <c r="O16" s="56" t="s">
        <v>654</v>
      </c>
      <c r="P16" s="56"/>
      <c r="Q16" s="56" t="s">
        <v>75</v>
      </c>
      <c r="R16" s="56">
        <f t="shared" si="2"/>
        <v>0</v>
      </c>
      <c r="S16" s="56">
        <f t="shared" si="0"/>
        <v>1</v>
      </c>
      <c r="T16" s="56">
        <f t="shared" si="1"/>
        <v>0</v>
      </c>
      <c r="U16" s="56" t="s">
        <v>281</v>
      </c>
      <c r="V16" s="56" t="s">
        <v>121</v>
      </c>
      <c r="W16" s="56"/>
      <c r="X16" s="18" t="s">
        <v>102</v>
      </c>
      <c r="Y16" s="17">
        <v>1</v>
      </c>
      <c r="Z16" s="20">
        <v>0</v>
      </c>
      <c r="AA16" s="20">
        <v>0</v>
      </c>
      <c r="AB16" s="22">
        <v>1</v>
      </c>
      <c r="AC16" s="20">
        <v>0</v>
      </c>
      <c r="AD16" s="16">
        <v>0</v>
      </c>
      <c r="AE16" s="16">
        <v>0</v>
      </c>
      <c r="AF16" s="16">
        <v>0</v>
      </c>
      <c r="AG16" s="16">
        <v>0</v>
      </c>
      <c r="AH16" s="16">
        <v>0</v>
      </c>
      <c r="AI16" s="16">
        <v>0</v>
      </c>
      <c r="AJ16" s="4" t="s">
        <v>276</v>
      </c>
      <c r="AK16" s="4">
        <v>0</v>
      </c>
      <c r="AL16" s="4">
        <v>1</v>
      </c>
      <c r="AM16" s="4">
        <v>1</v>
      </c>
      <c r="AN16" s="4">
        <v>1</v>
      </c>
      <c r="AO16" s="4">
        <v>0</v>
      </c>
      <c r="AP16" s="4">
        <v>0</v>
      </c>
      <c r="AQ16" s="8">
        <v>1</v>
      </c>
      <c r="AR16" s="8" t="s">
        <v>92</v>
      </c>
      <c r="AS16" s="8">
        <v>0</v>
      </c>
      <c r="AT16" s="8">
        <v>0</v>
      </c>
      <c r="AU16" s="8">
        <v>1</v>
      </c>
      <c r="AV16" s="8">
        <v>0</v>
      </c>
      <c r="AW16" s="8">
        <v>0</v>
      </c>
      <c r="AX16" s="8">
        <v>0</v>
      </c>
      <c r="AY16" s="8">
        <v>0</v>
      </c>
      <c r="AZ16" s="8"/>
      <c r="BA16" s="9">
        <v>0</v>
      </c>
      <c r="BB16" s="9">
        <v>0</v>
      </c>
      <c r="BC16" s="9">
        <v>1</v>
      </c>
      <c r="BD16" s="9">
        <v>1</v>
      </c>
      <c r="BE16" s="9">
        <v>1</v>
      </c>
      <c r="BF16" s="10">
        <v>1</v>
      </c>
      <c r="BG16" s="10">
        <v>1</v>
      </c>
      <c r="BH16" s="10">
        <v>1</v>
      </c>
      <c r="BI16" s="10">
        <v>0</v>
      </c>
    </row>
    <row r="17" spans="1:61">
      <c r="A17" s="52">
        <v>15</v>
      </c>
      <c r="B17" s="37" t="s">
        <v>933</v>
      </c>
      <c r="C17" s="37" t="s">
        <v>934</v>
      </c>
      <c r="D17" s="37" t="s">
        <v>1326</v>
      </c>
      <c r="E17" s="37">
        <v>2005</v>
      </c>
      <c r="F17" s="38" t="s">
        <v>1565</v>
      </c>
      <c r="G17" s="37" t="s">
        <v>935</v>
      </c>
      <c r="H17" s="51" t="s">
        <v>185</v>
      </c>
      <c r="I17" s="51" t="s">
        <v>127</v>
      </c>
      <c r="J17" s="51" t="s">
        <v>69</v>
      </c>
      <c r="K17" s="19" t="s">
        <v>70</v>
      </c>
      <c r="L17" s="17">
        <v>3</v>
      </c>
      <c r="M17" s="4" t="s">
        <v>936</v>
      </c>
      <c r="N17" s="56" t="s">
        <v>100</v>
      </c>
      <c r="O17" s="56" t="s">
        <v>100</v>
      </c>
      <c r="P17" s="56"/>
      <c r="Q17" s="56" t="s">
        <v>75</v>
      </c>
      <c r="R17" s="56">
        <f t="shared" si="2"/>
        <v>0</v>
      </c>
      <c r="S17" s="56">
        <f t="shared" si="0"/>
        <v>1</v>
      </c>
      <c r="T17" s="56">
        <f t="shared" si="1"/>
        <v>0</v>
      </c>
      <c r="U17" s="56" t="s">
        <v>189</v>
      </c>
      <c r="V17" s="56" t="s">
        <v>91</v>
      </c>
      <c r="W17" s="56"/>
      <c r="X17" s="18" t="s">
        <v>102</v>
      </c>
      <c r="Y17" s="17">
        <v>0</v>
      </c>
      <c r="Z17" s="20">
        <v>0</v>
      </c>
      <c r="AA17" s="20">
        <v>0</v>
      </c>
      <c r="AB17" s="21">
        <v>1</v>
      </c>
      <c r="AC17" s="20">
        <v>0</v>
      </c>
      <c r="AD17" s="16">
        <v>0</v>
      </c>
      <c r="AE17" s="16">
        <v>0</v>
      </c>
      <c r="AF17" s="16">
        <v>0</v>
      </c>
      <c r="AG17" s="16">
        <v>0</v>
      </c>
      <c r="AH17" s="16">
        <v>0</v>
      </c>
      <c r="AI17" s="16">
        <v>0</v>
      </c>
      <c r="AJ17" s="4" t="s">
        <v>454</v>
      </c>
      <c r="AK17" s="4">
        <v>0</v>
      </c>
      <c r="AL17" s="4">
        <v>0</v>
      </c>
      <c r="AM17" s="4">
        <v>1</v>
      </c>
      <c r="AN17" s="4">
        <v>1</v>
      </c>
      <c r="AO17" s="4">
        <v>0</v>
      </c>
      <c r="AP17" s="4">
        <v>0</v>
      </c>
      <c r="AQ17" s="8">
        <v>0</v>
      </c>
      <c r="AR17" s="8"/>
      <c r="AS17" s="8">
        <v>0</v>
      </c>
      <c r="AT17" s="8">
        <v>0</v>
      </c>
      <c r="AU17" s="8">
        <v>0</v>
      </c>
      <c r="AV17" s="8">
        <v>0</v>
      </c>
      <c r="AW17" s="8">
        <v>0</v>
      </c>
      <c r="AX17" s="8">
        <v>0</v>
      </c>
      <c r="AY17" s="8">
        <v>0</v>
      </c>
      <c r="AZ17" s="8"/>
      <c r="BA17" s="9">
        <v>1</v>
      </c>
      <c r="BB17" s="9">
        <v>1</v>
      </c>
      <c r="BC17" s="9">
        <v>1</v>
      </c>
      <c r="BD17" s="9">
        <v>0</v>
      </c>
      <c r="BE17" s="9">
        <v>0</v>
      </c>
      <c r="BF17" s="10">
        <v>1</v>
      </c>
      <c r="BG17" s="10">
        <v>1</v>
      </c>
      <c r="BH17" s="10">
        <v>1</v>
      </c>
      <c r="BI17" s="10">
        <v>0</v>
      </c>
    </row>
    <row r="18" spans="1:61">
      <c r="A18" s="52">
        <v>16</v>
      </c>
      <c r="B18" s="37" t="s">
        <v>1049</v>
      </c>
      <c r="C18" s="37" t="s">
        <v>1050</v>
      </c>
      <c r="D18" s="37" t="s">
        <v>1327</v>
      </c>
      <c r="E18" s="37">
        <v>2006</v>
      </c>
      <c r="F18" s="37" t="s">
        <v>633</v>
      </c>
      <c r="G18" s="37" t="s">
        <v>1051</v>
      </c>
      <c r="H18" s="51" t="s">
        <v>185</v>
      </c>
      <c r="I18" s="51" t="s">
        <v>127</v>
      </c>
      <c r="J18" s="51" t="s">
        <v>69</v>
      </c>
      <c r="K18" s="19" t="s">
        <v>70</v>
      </c>
      <c r="L18" s="17">
        <v>3</v>
      </c>
      <c r="M18" s="4" t="s">
        <v>1052</v>
      </c>
      <c r="N18" s="56" t="s">
        <v>72</v>
      </c>
      <c r="O18" s="56"/>
      <c r="P18" s="56"/>
      <c r="Q18" s="56" t="s">
        <v>89</v>
      </c>
      <c r="R18" s="56">
        <f t="shared" si="2"/>
        <v>1</v>
      </c>
      <c r="S18" s="56">
        <f t="shared" si="0"/>
        <v>0</v>
      </c>
      <c r="T18" s="56">
        <f t="shared" si="1"/>
        <v>0</v>
      </c>
      <c r="U18" s="56" t="s">
        <v>167</v>
      </c>
      <c r="V18" s="56" t="s">
        <v>91</v>
      </c>
      <c r="W18" s="56"/>
      <c r="X18" s="18" t="s">
        <v>79</v>
      </c>
      <c r="Y18" s="17">
        <v>0</v>
      </c>
      <c r="Z18" s="20">
        <v>0</v>
      </c>
      <c r="AA18" s="20">
        <v>0</v>
      </c>
      <c r="AB18" s="22">
        <v>1</v>
      </c>
      <c r="AC18" s="20">
        <v>0</v>
      </c>
      <c r="AD18" s="16">
        <v>0</v>
      </c>
      <c r="AE18" s="16">
        <v>0</v>
      </c>
      <c r="AF18" s="16">
        <v>0</v>
      </c>
      <c r="AG18" s="16">
        <v>0</v>
      </c>
      <c r="AH18" s="16">
        <v>0</v>
      </c>
      <c r="AI18" s="16">
        <v>0</v>
      </c>
      <c r="AJ18" s="4" t="s">
        <v>103</v>
      </c>
      <c r="AK18" s="4">
        <v>0</v>
      </c>
      <c r="AL18" s="4">
        <v>0</v>
      </c>
      <c r="AM18" s="4">
        <v>0</v>
      </c>
      <c r="AN18" s="4">
        <v>1</v>
      </c>
      <c r="AO18" s="4">
        <v>0</v>
      </c>
      <c r="AP18" s="4">
        <v>0</v>
      </c>
      <c r="AQ18" s="8">
        <v>0</v>
      </c>
      <c r="AR18" s="8"/>
      <c r="AS18" s="8">
        <v>0</v>
      </c>
      <c r="AT18" s="8">
        <v>0</v>
      </c>
      <c r="AU18" s="8">
        <v>0</v>
      </c>
      <c r="AV18" s="8">
        <v>0</v>
      </c>
      <c r="AW18" s="8">
        <v>0</v>
      </c>
      <c r="AX18" s="8">
        <v>0</v>
      </c>
      <c r="AY18" s="8">
        <v>0</v>
      </c>
      <c r="AZ18" s="8"/>
      <c r="BA18" s="9">
        <v>1</v>
      </c>
      <c r="BB18" s="9">
        <v>1</v>
      </c>
      <c r="BC18" s="9">
        <v>1</v>
      </c>
      <c r="BD18" s="9">
        <v>0</v>
      </c>
      <c r="BE18" s="9">
        <v>0</v>
      </c>
      <c r="BF18" s="10">
        <v>1</v>
      </c>
      <c r="BG18" s="10">
        <v>1</v>
      </c>
      <c r="BH18" s="10">
        <v>1</v>
      </c>
      <c r="BI18" s="10">
        <v>1</v>
      </c>
    </row>
    <row r="19" spans="1:61">
      <c r="A19" s="52">
        <v>17</v>
      </c>
      <c r="B19" s="38" t="s">
        <v>645</v>
      </c>
      <c r="C19" s="38" t="s">
        <v>646</v>
      </c>
      <c r="D19" s="38" t="s">
        <v>1309</v>
      </c>
      <c r="E19" s="38">
        <v>2013</v>
      </c>
      <c r="F19" s="38" t="s">
        <v>1569</v>
      </c>
      <c r="G19" s="38" t="s">
        <v>647</v>
      </c>
      <c r="H19" s="51" t="s">
        <v>67</v>
      </c>
      <c r="I19" s="51" t="s">
        <v>320</v>
      </c>
      <c r="J19" s="51" t="s">
        <v>69</v>
      </c>
      <c r="K19" s="19" t="s">
        <v>70</v>
      </c>
      <c r="L19" s="17">
        <v>2</v>
      </c>
      <c r="M19" s="4" t="s">
        <v>648</v>
      </c>
      <c r="N19" s="56" t="s">
        <v>140</v>
      </c>
      <c r="O19" s="56" t="s">
        <v>420</v>
      </c>
      <c r="P19" s="56"/>
      <c r="Q19" s="56" t="s">
        <v>89</v>
      </c>
      <c r="R19" s="56">
        <f t="shared" si="2"/>
        <v>1</v>
      </c>
      <c r="S19" s="56">
        <f t="shared" si="0"/>
        <v>0</v>
      </c>
      <c r="T19" s="56">
        <f t="shared" si="1"/>
        <v>0</v>
      </c>
      <c r="U19" s="56" t="s">
        <v>148</v>
      </c>
      <c r="V19" s="56" t="s">
        <v>111</v>
      </c>
      <c r="W19" s="56"/>
      <c r="X19" s="19" t="s">
        <v>79</v>
      </c>
      <c r="Y19" s="17">
        <v>0</v>
      </c>
      <c r="Z19" s="20">
        <v>0</v>
      </c>
      <c r="AA19" s="20">
        <v>0</v>
      </c>
      <c r="AB19" s="22">
        <v>0</v>
      </c>
      <c r="AC19" s="20">
        <v>1</v>
      </c>
      <c r="AD19" s="16">
        <v>1</v>
      </c>
      <c r="AE19" s="16">
        <v>0</v>
      </c>
      <c r="AF19" s="16">
        <v>0</v>
      </c>
      <c r="AG19" s="16">
        <v>0</v>
      </c>
      <c r="AH19" s="16">
        <v>0</v>
      </c>
      <c r="AI19" s="16">
        <v>0</v>
      </c>
      <c r="AJ19" s="4" t="s">
        <v>137</v>
      </c>
      <c r="AK19" s="4">
        <v>1</v>
      </c>
      <c r="AL19" s="4">
        <v>1</v>
      </c>
      <c r="AM19" s="4">
        <v>1</v>
      </c>
      <c r="AN19" s="4">
        <v>1</v>
      </c>
      <c r="AO19" s="4">
        <v>0</v>
      </c>
      <c r="AP19" s="4">
        <v>0</v>
      </c>
      <c r="AQ19" s="8">
        <v>0</v>
      </c>
      <c r="AR19" s="8"/>
      <c r="AS19" s="8">
        <v>0</v>
      </c>
      <c r="AT19" s="8">
        <v>0</v>
      </c>
      <c r="AU19" s="8">
        <v>0</v>
      </c>
      <c r="AV19" s="8">
        <v>0</v>
      </c>
      <c r="AW19" s="8">
        <v>0</v>
      </c>
      <c r="AX19" s="8">
        <v>0</v>
      </c>
      <c r="AY19" s="8">
        <v>0</v>
      </c>
      <c r="AZ19" s="8"/>
      <c r="BA19" s="9">
        <v>1</v>
      </c>
      <c r="BB19" s="9">
        <v>1</v>
      </c>
      <c r="BC19" s="9">
        <v>1</v>
      </c>
      <c r="BD19" s="9">
        <v>1</v>
      </c>
      <c r="BE19" s="9">
        <v>0</v>
      </c>
      <c r="BF19" s="10">
        <v>1</v>
      </c>
      <c r="BG19" s="10">
        <v>1</v>
      </c>
      <c r="BH19" s="10">
        <v>1</v>
      </c>
      <c r="BI19" s="10">
        <v>0</v>
      </c>
    </row>
    <row r="20" spans="1:61">
      <c r="A20" s="52">
        <v>18</v>
      </c>
      <c r="B20" s="38" t="s">
        <v>718</v>
      </c>
      <c r="C20" s="38" t="s">
        <v>709</v>
      </c>
      <c r="D20" s="38" t="s">
        <v>1328</v>
      </c>
      <c r="E20" s="38">
        <v>2005</v>
      </c>
      <c r="F20" s="38" t="s">
        <v>1572</v>
      </c>
      <c r="G20" s="38" t="s">
        <v>719</v>
      </c>
      <c r="H20" s="51" t="s">
        <v>67</v>
      </c>
      <c r="I20" s="51" t="s">
        <v>337</v>
      </c>
      <c r="J20" s="51" t="s">
        <v>69</v>
      </c>
      <c r="K20" s="19" t="s">
        <v>70</v>
      </c>
      <c r="L20" s="17">
        <v>3</v>
      </c>
      <c r="M20" s="4" t="s">
        <v>720</v>
      </c>
      <c r="N20" s="56" t="s">
        <v>129</v>
      </c>
      <c r="O20" s="56" t="s">
        <v>654</v>
      </c>
      <c r="P20" s="56"/>
      <c r="Q20" s="56" t="s">
        <v>75</v>
      </c>
      <c r="R20" s="56">
        <f t="shared" si="2"/>
        <v>0</v>
      </c>
      <c r="S20" s="56">
        <f t="shared" si="0"/>
        <v>1</v>
      </c>
      <c r="T20" s="56">
        <f t="shared" si="1"/>
        <v>0</v>
      </c>
      <c r="U20" s="56" t="s">
        <v>130</v>
      </c>
      <c r="V20" s="56" t="s">
        <v>121</v>
      </c>
      <c r="W20" s="56"/>
      <c r="X20" s="19" t="s">
        <v>79</v>
      </c>
      <c r="Y20" s="17">
        <v>0</v>
      </c>
      <c r="Z20" s="20">
        <v>0</v>
      </c>
      <c r="AA20" s="20">
        <v>0</v>
      </c>
      <c r="AB20" s="22">
        <v>1</v>
      </c>
      <c r="AC20" s="20">
        <v>0</v>
      </c>
      <c r="AD20" s="16">
        <v>0</v>
      </c>
      <c r="AE20" s="16">
        <v>0</v>
      </c>
      <c r="AF20" s="16">
        <v>0</v>
      </c>
      <c r="AG20" s="16">
        <v>0</v>
      </c>
      <c r="AH20" s="16">
        <v>0</v>
      </c>
      <c r="AI20" s="16">
        <v>0</v>
      </c>
      <c r="AJ20" s="4" t="s">
        <v>832</v>
      </c>
      <c r="AK20" s="4">
        <v>0</v>
      </c>
      <c r="AL20" s="4">
        <v>1</v>
      </c>
      <c r="AM20" s="4">
        <v>0</v>
      </c>
      <c r="AN20" s="4">
        <v>1</v>
      </c>
      <c r="AO20" s="4">
        <v>0</v>
      </c>
      <c r="AP20" s="4">
        <v>0</v>
      </c>
      <c r="AQ20" s="8">
        <v>1</v>
      </c>
      <c r="AR20" s="8" t="s">
        <v>92</v>
      </c>
      <c r="AS20" s="8">
        <v>0</v>
      </c>
      <c r="AT20" s="8">
        <v>0</v>
      </c>
      <c r="AU20" s="8">
        <v>1</v>
      </c>
      <c r="AV20" s="8">
        <v>0</v>
      </c>
      <c r="AW20" s="8">
        <v>0</v>
      </c>
      <c r="AX20" s="8">
        <v>0</v>
      </c>
      <c r="AY20" s="8">
        <v>0</v>
      </c>
      <c r="AZ20" s="8"/>
      <c r="BA20" s="9">
        <v>1</v>
      </c>
      <c r="BB20" s="9">
        <v>1</v>
      </c>
      <c r="BC20" s="9">
        <v>1</v>
      </c>
      <c r="BD20" s="9">
        <v>1</v>
      </c>
      <c r="BE20" s="9">
        <v>1</v>
      </c>
      <c r="BF20" s="10">
        <v>1</v>
      </c>
      <c r="BG20" s="10">
        <v>1</v>
      </c>
      <c r="BH20" s="10">
        <v>1</v>
      </c>
      <c r="BI20" s="10">
        <v>0</v>
      </c>
    </row>
    <row r="21" spans="1:61">
      <c r="A21" s="52">
        <v>19</v>
      </c>
      <c r="B21" s="38" t="s">
        <v>726</v>
      </c>
      <c r="C21" s="38" t="s">
        <v>727</v>
      </c>
      <c r="D21" s="38" t="s">
        <v>1329</v>
      </c>
      <c r="E21" s="38">
        <v>2011</v>
      </c>
      <c r="F21" s="37" t="s">
        <v>198</v>
      </c>
      <c r="G21" s="38" t="s">
        <v>728</v>
      </c>
      <c r="H21" s="51" t="s">
        <v>67</v>
      </c>
      <c r="I21" s="51" t="s">
        <v>337</v>
      </c>
      <c r="J21" s="51" t="s">
        <v>69</v>
      </c>
      <c r="K21" s="19" t="s">
        <v>70</v>
      </c>
      <c r="L21" s="17">
        <v>3</v>
      </c>
      <c r="M21" s="4" t="s">
        <v>729</v>
      </c>
      <c r="N21" s="56" t="s">
        <v>118</v>
      </c>
      <c r="O21" s="56" t="s">
        <v>119</v>
      </c>
      <c r="P21" s="56"/>
      <c r="Q21" s="56" t="s">
        <v>89</v>
      </c>
      <c r="R21" s="56">
        <f t="shared" si="2"/>
        <v>1</v>
      </c>
      <c r="S21" s="56">
        <f t="shared" si="0"/>
        <v>0</v>
      </c>
      <c r="T21" s="56">
        <f t="shared" si="1"/>
        <v>0</v>
      </c>
      <c r="U21" s="56" t="s">
        <v>130</v>
      </c>
      <c r="V21" s="56" t="s">
        <v>121</v>
      </c>
      <c r="W21" s="56"/>
      <c r="X21" s="19" t="s">
        <v>79</v>
      </c>
      <c r="Y21" s="17">
        <v>1</v>
      </c>
      <c r="Z21" s="20">
        <v>0</v>
      </c>
      <c r="AA21" s="20">
        <v>0</v>
      </c>
      <c r="AB21" s="22">
        <v>1</v>
      </c>
      <c r="AC21" s="20">
        <v>0</v>
      </c>
      <c r="AD21" s="16">
        <v>0</v>
      </c>
      <c r="AE21" s="16">
        <v>0</v>
      </c>
      <c r="AF21" s="16">
        <v>0</v>
      </c>
      <c r="AG21" s="16">
        <v>0</v>
      </c>
      <c r="AH21" s="16">
        <v>0</v>
      </c>
      <c r="AI21" s="16">
        <v>0</v>
      </c>
      <c r="AJ21" s="4" t="s">
        <v>137</v>
      </c>
      <c r="AK21" s="4">
        <v>1</v>
      </c>
      <c r="AL21" s="4">
        <v>1</v>
      </c>
      <c r="AM21" s="4">
        <v>1</v>
      </c>
      <c r="AN21" s="4">
        <v>1</v>
      </c>
      <c r="AO21" s="4">
        <v>0</v>
      </c>
      <c r="AP21" s="4">
        <v>0</v>
      </c>
      <c r="AQ21" s="8">
        <v>1</v>
      </c>
      <c r="AR21" s="8" t="s">
        <v>92</v>
      </c>
      <c r="AS21" s="8">
        <v>0</v>
      </c>
      <c r="AT21" s="8">
        <v>0</v>
      </c>
      <c r="AU21" s="8">
        <v>1</v>
      </c>
      <c r="AV21" s="8">
        <v>0</v>
      </c>
      <c r="AW21" s="8">
        <v>0</v>
      </c>
      <c r="AX21" s="8">
        <v>0</v>
      </c>
      <c r="AY21" s="8">
        <v>0</v>
      </c>
      <c r="AZ21" s="8"/>
      <c r="BA21" s="9">
        <v>0</v>
      </c>
      <c r="BB21" s="9">
        <v>0</v>
      </c>
      <c r="BC21" s="9">
        <v>1</v>
      </c>
      <c r="BD21" s="9">
        <v>1</v>
      </c>
      <c r="BE21" s="9">
        <v>1</v>
      </c>
      <c r="BF21" s="10">
        <v>0</v>
      </c>
      <c r="BG21" s="10">
        <v>1</v>
      </c>
      <c r="BH21" s="10">
        <v>1</v>
      </c>
      <c r="BI21" s="10">
        <v>0</v>
      </c>
    </row>
    <row r="22" spans="1:61">
      <c r="A22" s="52">
        <v>20</v>
      </c>
      <c r="B22" s="38" t="s">
        <v>777</v>
      </c>
      <c r="C22" s="38" t="s">
        <v>778</v>
      </c>
      <c r="D22" s="38" t="s">
        <v>1330</v>
      </c>
      <c r="E22" s="38">
        <v>2008</v>
      </c>
      <c r="F22" s="38" t="s">
        <v>1570</v>
      </c>
      <c r="G22" s="38" t="s">
        <v>779</v>
      </c>
      <c r="H22" s="51" t="s">
        <v>67</v>
      </c>
      <c r="I22" s="51" t="s">
        <v>337</v>
      </c>
      <c r="J22" s="51" t="s">
        <v>69</v>
      </c>
      <c r="K22" s="19" t="s">
        <v>70</v>
      </c>
      <c r="L22" s="17">
        <v>2</v>
      </c>
      <c r="M22" s="4" t="s">
        <v>780</v>
      </c>
      <c r="N22" s="56" t="s">
        <v>87</v>
      </c>
      <c r="O22" s="56" t="s">
        <v>328</v>
      </c>
      <c r="P22" s="56"/>
      <c r="Q22" s="56" t="s">
        <v>75</v>
      </c>
      <c r="R22" s="56">
        <f t="shared" si="2"/>
        <v>0</v>
      </c>
      <c r="S22" s="56">
        <f t="shared" si="0"/>
        <v>1</v>
      </c>
      <c r="T22" s="56">
        <f t="shared" si="1"/>
        <v>0</v>
      </c>
      <c r="U22" s="56" t="s">
        <v>189</v>
      </c>
      <c r="V22" s="56" t="s">
        <v>91</v>
      </c>
      <c r="W22" s="56"/>
      <c r="X22" s="19" t="s">
        <v>79</v>
      </c>
      <c r="Y22" s="17">
        <v>0</v>
      </c>
      <c r="Z22" s="20">
        <v>0</v>
      </c>
      <c r="AA22" s="20">
        <v>0</v>
      </c>
      <c r="AB22" s="22">
        <v>0</v>
      </c>
      <c r="AC22" s="20">
        <v>0</v>
      </c>
      <c r="AD22" s="16">
        <v>0</v>
      </c>
      <c r="AE22" s="16">
        <v>0</v>
      </c>
      <c r="AF22" s="16">
        <v>0</v>
      </c>
      <c r="AG22" s="16">
        <v>0</v>
      </c>
      <c r="AH22" s="16">
        <v>0</v>
      </c>
      <c r="AI22" s="16">
        <v>0</v>
      </c>
      <c r="AJ22" s="4" t="s">
        <v>181</v>
      </c>
      <c r="AK22" s="4">
        <v>0</v>
      </c>
      <c r="AL22" s="4">
        <v>1</v>
      </c>
      <c r="AM22" s="4">
        <v>0</v>
      </c>
      <c r="AN22" s="4">
        <v>0</v>
      </c>
      <c r="AO22" s="4">
        <v>0</v>
      </c>
      <c r="AP22" s="4">
        <v>0</v>
      </c>
      <c r="AQ22" s="8">
        <v>0</v>
      </c>
      <c r="AR22" s="8"/>
      <c r="AS22" s="8">
        <v>0</v>
      </c>
      <c r="AT22" s="8">
        <v>0</v>
      </c>
      <c r="AU22" s="8">
        <v>0</v>
      </c>
      <c r="AV22" s="8">
        <v>0</v>
      </c>
      <c r="AW22" s="8">
        <v>0</v>
      </c>
      <c r="AX22" s="8">
        <v>0</v>
      </c>
      <c r="AY22" s="8">
        <v>0</v>
      </c>
      <c r="AZ22" s="8"/>
      <c r="BA22" s="9">
        <v>0</v>
      </c>
      <c r="BB22" s="9">
        <v>1</v>
      </c>
      <c r="BC22" s="9">
        <v>1</v>
      </c>
      <c r="BD22" s="9">
        <v>1</v>
      </c>
      <c r="BE22" s="9">
        <v>1</v>
      </c>
      <c r="BF22" s="10">
        <v>1</v>
      </c>
      <c r="BG22" s="10">
        <v>1</v>
      </c>
      <c r="BH22" s="10">
        <v>1</v>
      </c>
      <c r="BI22" s="10">
        <v>0</v>
      </c>
    </row>
    <row r="23" spans="1:61">
      <c r="A23" s="52">
        <v>21</v>
      </c>
      <c r="B23" s="38" t="s">
        <v>781</v>
      </c>
      <c r="C23" s="38" t="s">
        <v>782</v>
      </c>
      <c r="D23" s="38" t="s">
        <v>1331</v>
      </c>
      <c r="E23" s="38">
        <v>1998</v>
      </c>
      <c r="F23" s="38" t="s">
        <v>633</v>
      </c>
      <c r="G23" s="38" t="s">
        <v>783</v>
      </c>
      <c r="H23" s="51" t="s">
        <v>67</v>
      </c>
      <c r="I23" s="51" t="s">
        <v>320</v>
      </c>
      <c r="J23" s="51" t="s">
        <v>69</v>
      </c>
      <c r="K23" s="19" t="s">
        <v>70</v>
      </c>
      <c r="L23" s="17">
        <v>3</v>
      </c>
      <c r="M23" s="4" t="s">
        <v>784</v>
      </c>
      <c r="N23" s="56" t="s">
        <v>72</v>
      </c>
      <c r="O23" s="56" t="s">
        <v>155</v>
      </c>
      <c r="P23" s="56" t="s">
        <v>785</v>
      </c>
      <c r="Q23" s="56" t="s">
        <v>89</v>
      </c>
      <c r="R23" s="56">
        <f t="shared" si="2"/>
        <v>1</v>
      </c>
      <c r="S23" s="56">
        <f t="shared" si="0"/>
        <v>0</v>
      </c>
      <c r="T23" s="56">
        <f t="shared" si="1"/>
        <v>0</v>
      </c>
      <c r="U23" s="56" t="s">
        <v>636</v>
      </c>
      <c r="V23" s="56" t="s">
        <v>77</v>
      </c>
      <c r="W23" s="56"/>
      <c r="X23" s="19" t="s">
        <v>79</v>
      </c>
      <c r="Y23" s="17">
        <v>0</v>
      </c>
      <c r="Z23" s="20">
        <v>0</v>
      </c>
      <c r="AA23" s="20">
        <v>0</v>
      </c>
      <c r="AB23" s="21">
        <v>1</v>
      </c>
      <c r="AC23" s="20">
        <v>0</v>
      </c>
      <c r="AD23" s="16">
        <v>0</v>
      </c>
      <c r="AE23" s="16">
        <v>0</v>
      </c>
      <c r="AF23" s="16">
        <v>0</v>
      </c>
      <c r="AG23" s="16">
        <v>0</v>
      </c>
      <c r="AH23" s="16">
        <v>0</v>
      </c>
      <c r="AI23" s="16">
        <v>0</v>
      </c>
      <c r="AJ23" s="4" t="s">
        <v>181</v>
      </c>
      <c r="AK23" s="4">
        <v>0</v>
      </c>
      <c r="AL23" s="4">
        <v>1</v>
      </c>
      <c r="AM23" s="4">
        <v>0</v>
      </c>
      <c r="AN23" s="4">
        <v>0</v>
      </c>
      <c r="AO23" s="4">
        <v>1</v>
      </c>
      <c r="AP23" s="4">
        <v>1</v>
      </c>
      <c r="AQ23" s="8">
        <v>1</v>
      </c>
      <c r="AR23" s="8" t="s">
        <v>786</v>
      </c>
      <c r="AS23" s="8">
        <v>0</v>
      </c>
      <c r="AT23" s="8">
        <v>1</v>
      </c>
      <c r="AU23" s="8">
        <v>0</v>
      </c>
      <c r="AV23" s="8">
        <v>0</v>
      </c>
      <c r="AW23" s="8">
        <v>0</v>
      </c>
      <c r="AX23" s="8">
        <v>0</v>
      </c>
      <c r="AY23" s="8">
        <v>0</v>
      </c>
      <c r="AZ23" s="8"/>
      <c r="BA23" s="9">
        <v>0</v>
      </c>
      <c r="BB23" s="9">
        <v>0</v>
      </c>
      <c r="BC23" s="9">
        <v>1</v>
      </c>
      <c r="BD23" s="9">
        <v>1</v>
      </c>
      <c r="BE23" s="9">
        <v>1</v>
      </c>
      <c r="BF23" s="10">
        <v>0</v>
      </c>
      <c r="BG23" s="10">
        <v>1</v>
      </c>
      <c r="BH23" s="10">
        <v>1</v>
      </c>
      <c r="BI23" s="10">
        <v>0</v>
      </c>
    </row>
    <row r="24" spans="1:61">
      <c r="A24" s="52">
        <v>22</v>
      </c>
      <c r="B24" s="38" t="s">
        <v>814</v>
      </c>
      <c r="C24" s="38" t="s">
        <v>815</v>
      </c>
      <c r="D24" s="38" t="s">
        <v>1310</v>
      </c>
      <c r="E24" s="38">
        <v>2011</v>
      </c>
      <c r="F24" s="38" t="s">
        <v>1571</v>
      </c>
      <c r="G24" s="38" t="s">
        <v>816</v>
      </c>
      <c r="H24" s="51" t="s">
        <v>67</v>
      </c>
      <c r="I24" s="51" t="s">
        <v>320</v>
      </c>
      <c r="J24" s="51" t="s">
        <v>69</v>
      </c>
      <c r="K24" s="19" t="s">
        <v>70</v>
      </c>
      <c r="L24" s="17">
        <v>3</v>
      </c>
      <c r="M24" s="4" t="s">
        <v>817</v>
      </c>
      <c r="N24" s="56" t="s">
        <v>129</v>
      </c>
      <c r="O24" s="56" t="s">
        <v>818</v>
      </c>
      <c r="P24" s="56"/>
      <c r="Q24" s="56" t="s">
        <v>89</v>
      </c>
      <c r="R24" s="56">
        <f t="shared" si="2"/>
        <v>1</v>
      </c>
      <c r="S24" s="56">
        <f t="shared" si="0"/>
        <v>0</v>
      </c>
      <c r="T24" s="56">
        <f t="shared" si="1"/>
        <v>0</v>
      </c>
      <c r="U24" s="56" t="s">
        <v>333</v>
      </c>
      <c r="V24" s="56" t="s">
        <v>230</v>
      </c>
      <c r="W24" s="56"/>
      <c r="X24" s="19" t="s">
        <v>79</v>
      </c>
      <c r="Y24" s="17">
        <v>0</v>
      </c>
      <c r="Z24" s="20">
        <v>0</v>
      </c>
      <c r="AA24" s="20">
        <v>0</v>
      </c>
      <c r="AB24" s="21">
        <v>0</v>
      </c>
      <c r="AC24" s="20">
        <v>0</v>
      </c>
      <c r="AD24" s="16">
        <v>0</v>
      </c>
      <c r="AE24" s="16">
        <v>0</v>
      </c>
      <c r="AF24" s="16">
        <v>0</v>
      </c>
      <c r="AG24" s="16">
        <v>0</v>
      </c>
      <c r="AH24" s="16">
        <v>0</v>
      </c>
      <c r="AI24" s="16">
        <v>0</v>
      </c>
      <c r="AJ24" s="4" t="s">
        <v>181</v>
      </c>
      <c r="AK24" s="4">
        <v>0</v>
      </c>
      <c r="AL24" s="4">
        <v>1</v>
      </c>
      <c r="AM24" s="4">
        <v>0</v>
      </c>
      <c r="AN24" s="4">
        <v>0</v>
      </c>
      <c r="AO24" s="4">
        <v>1</v>
      </c>
      <c r="AP24" s="4">
        <v>0</v>
      </c>
      <c r="AQ24" s="8">
        <v>1</v>
      </c>
      <c r="AR24" s="8" t="s">
        <v>49</v>
      </c>
      <c r="AS24" s="8">
        <v>0</v>
      </c>
      <c r="AT24" s="8">
        <v>0</v>
      </c>
      <c r="AU24" s="8">
        <v>1</v>
      </c>
      <c r="AV24" s="8">
        <v>0</v>
      </c>
      <c r="AW24" s="8">
        <v>0</v>
      </c>
      <c r="AX24" s="8">
        <v>0</v>
      </c>
      <c r="AY24" s="8">
        <v>0</v>
      </c>
      <c r="AZ24" s="8"/>
      <c r="BA24" s="9">
        <v>1</v>
      </c>
      <c r="BB24" s="9">
        <v>1</v>
      </c>
      <c r="BC24" s="9">
        <v>1</v>
      </c>
      <c r="BD24" s="9">
        <v>0</v>
      </c>
      <c r="BE24" s="9">
        <v>0</v>
      </c>
      <c r="BF24" s="10">
        <v>1</v>
      </c>
      <c r="BG24" s="10">
        <v>1</v>
      </c>
      <c r="BH24" s="10">
        <v>1</v>
      </c>
      <c r="BI24" s="10">
        <v>1</v>
      </c>
    </row>
    <row r="25" spans="1:61">
      <c r="A25" s="52">
        <v>23</v>
      </c>
      <c r="B25" s="38" t="s">
        <v>880</v>
      </c>
      <c r="C25" s="38" t="s">
        <v>881</v>
      </c>
      <c r="D25" s="38" t="s">
        <v>1332</v>
      </c>
      <c r="E25" s="38">
        <v>2005</v>
      </c>
      <c r="F25" s="38" t="s">
        <v>1572</v>
      </c>
      <c r="G25" s="38" t="s">
        <v>882</v>
      </c>
      <c r="H25" s="51" t="s">
        <v>67</v>
      </c>
      <c r="I25" s="51" t="s">
        <v>337</v>
      </c>
      <c r="J25" s="51" t="s">
        <v>69</v>
      </c>
      <c r="K25" s="19" t="s">
        <v>70</v>
      </c>
      <c r="L25" s="17">
        <v>2</v>
      </c>
      <c r="M25" s="4" t="s">
        <v>883</v>
      </c>
      <c r="N25" s="56" t="s">
        <v>129</v>
      </c>
      <c r="O25" s="56" t="s">
        <v>654</v>
      </c>
      <c r="P25" s="56"/>
      <c r="Q25" s="56" t="s">
        <v>75</v>
      </c>
      <c r="R25" s="56">
        <f t="shared" si="2"/>
        <v>0</v>
      </c>
      <c r="S25" s="56">
        <f t="shared" si="0"/>
        <v>1</v>
      </c>
      <c r="T25" s="56">
        <f t="shared" si="1"/>
        <v>0</v>
      </c>
      <c r="U25" s="56" t="s">
        <v>130</v>
      </c>
      <c r="V25" s="56" t="s">
        <v>121</v>
      </c>
      <c r="W25" s="56"/>
      <c r="X25" s="19" t="s">
        <v>102</v>
      </c>
      <c r="Y25" s="17">
        <v>0</v>
      </c>
      <c r="Z25" s="20">
        <v>0</v>
      </c>
      <c r="AA25" s="20">
        <v>0</v>
      </c>
      <c r="AB25" s="21">
        <v>0</v>
      </c>
      <c r="AC25" s="20">
        <v>0</v>
      </c>
      <c r="AD25" s="16">
        <v>0</v>
      </c>
      <c r="AE25" s="16">
        <v>0</v>
      </c>
      <c r="AF25" s="16">
        <v>0</v>
      </c>
      <c r="AG25" s="16">
        <v>0</v>
      </c>
      <c r="AH25" s="16">
        <v>0</v>
      </c>
      <c r="AI25" s="16">
        <v>0</v>
      </c>
      <c r="AJ25" s="4" t="s">
        <v>181</v>
      </c>
      <c r="AK25" s="4">
        <v>0</v>
      </c>
      <c r="AL25" s="4">
        <v>1</v>
      </c>
      <c r="AM25" s="4">
        <v>0</v>
      </c>
      <c r="AN25" s="4">
        <v>0</v>
      </c>
      <c r="AO25" s="4">
        <v>0</v>
      </c>
      <c r="AP25" s="4">
        <v>0</v>
      </c>
      <c r="AQ25" s="8">
        <v>0</v>
      </c>
      <c r="AR25" s="8"/>
      <c r="AS25" s="8">
        <v>0</v>
      </c>
      <c r="AT25" s="8">
        <v>0</v>
      </c>
      <c r="AU25" s="8">
        <v>0</v>
      </c>
      <c r="AV25" s="8">
        <v>0</v>
      </c>
      <c r="AW25" s="8">
        <v>0</v>
      </c>
      <c r="AX25" s="8">
        <v>0</v>
      </c>
      <c r="AY25" s="8">
        <v>0</v>
      </c>
      <c r="AZ25" s="8"/>
      <c r="BA25" s="9">
        <v>0</v>
      </c>
      <c r="BB25" s="9">
        <v>0</v>
      </c>
      <c r="BC25" s="9">
        <v>1</v>
      </c>
      <c r="BD25" s="9">
        <v>1</v>
      </c>
      <c r="BE25" s="9">
        <v>1</v>
      </c>
      <c r="BF25" s="10">
        <v>0</v>
      </c>
      <c r="BG25" s="10">
        <v>1</v>
      </c>
      <c r="BH25" s="10">
        <v>1</v>
      </c>
      <c r="BI25" s="10">
        <v>0</v>
      </c>
    </row>
    <row r="26" spans="1:61">
      <c r="A26" s="52">
        <v>24</v>
      </c>
      <c r="B26" s="38" t="s">
        <v>1090</v>
      </c>
      <c r="C26" s="38" t="s">
        <v>1091</v>
      </c>
      <c r="D26" s="38" t="s">
        <v>1333</v>
      </c>
      <c r="E26" s="38">
        <v>2014</v>
      </c>
      <c r="F26" s="38" t="s">
        <v>1573</v>
      </c>
      <c r="G26" s="38" t="s">
        <v>1092</v>
      </c>
      <c r="H26" s="51" t="s">
        <v>67</v>
      </c>
      <c r="I26" s="51" t="s">
        <v>320</v>
      </c>
      <c r="J26" s="51" t="s">
        <v>69</v>
      </c>
      <c r="K26" s="19" t="s">
        <v>70</v>
      </c>
      <c r="L26" s="17">
        <v>3</v>
      </c>
      <c r="M26" s="4" t="s">
        <v>1093</v>
      </c>
      <c r="N26" s="56" t="s">
        <v>72</v>
      </c>
      <c r="O26" s="56" t="s">
        <v>1094</v>
      </c>
      <c r="P26" s="56"/>
      <c r="Q26" s="56" t="s">
        <v>75</v>
      </c>
      <c r="R26" s="56">
        <f t="shared" si="2"/>
        <v>0</v>
      </c>
      <c r="S26" s="56">
        <f t="shared" si="0"/>
        <v>1</v>
      </c>
      <c r="T26" s="56">
        <f t="shared" si="1"/>
        <v>0</v>
      </c>
      <c r="U26" s="56" t="s">
        <v>130</v>
      </c>
      <c r="V26" s="56" t="s">
        <v>121</v>
      </c>
      <c r="W26" s="56"/>
      <c r="X26" s="19" t="s">
        <v>79</v>
      </c>
      <c r="Y26" s="17">
        <v>0</v>
      </c>
      <c r="Z26" s="20">
        <v>0</v>
      </c>
      <c r="AA26" s="20">
        <v>0</v>
      </c>
      <c r="AB26" s="20">
        <v>0</v>
      </c>
      <c r="AC26" s="20">
        <v>0</v>
      </c>
      <c r="AD26" s="16">
        <v>0</v>
      </c>
      <c r="AE26" s="16">
        <v>0</v>
      </c>
      <c r="AF26" s="16">
        <v>0</v>
      </c>
      <c r="AG26" s="16">
        <v>0</v>
      </c>
      <c r="AH26" s="16">
        <v>0</v>
      </c>
      <c r="AI26" s="16">
        <v>0</v>
      </c>
      <c r="AJ26" s="4" t="s">
        <v>137</v>
      </c>
      <c r="AK26" s="4">
        <v>1</v>
      </c>
      <c r="AL26" s="4">
        <v>1</v>
      </c>
      <c r="AM26" s="4">
        <v>1</v>
      </c>
      <c r="AN26" s="4">
        <v>1</v>
      </c>
      <c r="AO26" s="4">
        <v>0</v>
      </c>
      <c r="AP26" s="4">
        <v>0</v>
      </c>
      <c r="AQ26" s="8">
        <v>1</v>
      </c>
      <c r="AR26" s="8" t="s">
        <v>1095</v>
      </c>
      <c r="AS26" s="8">
        <v>0</v>
      </c>
      <c r="AT26" s="8">
        <v>0</v>
      </c>
      <c r="AU26" s="8">
        <v>1</v>
      </c>
      <c r="AV26" s="8">
        <v>1</v>
      </c>
      <c r="AW26" s="8">
        <v>1</v>
      </c>
      <c r="AX26" s="8">
        <v>0</v>
      </c>
      <c r="AY26" s="8">
        <v>0</v>
      </c>
      <c r="AZ26" s="8"/>
      <c r="BA26" s="9">
        <v>1</v>
      </c>
      <c r="BB26" s="9">
        <v>1</v>
      </c>
      <c r="BC26" s="9">
        <v>1</v>
      </c>
      <c r="BD26" s="9">
        <v>1</v>
      </c>
      <c r="BE26" s="9">
        <v>1</v>
      </c>
      <c r="BF26" s="10">
        <v>1</v>
      </c>
      <c r="BG26" s="10">
        <v>1</v>
      </c>
      <c r="BH26" s="10">
        <v>1</v>
      </c>
      <c r="BI26" s="10">
        <v>0</v>
      </c>
    </row>
    <row r="27" spans="1:61">
      <c r="A27" s="52">
        <v>25</v>
      </c>
      <c r="B27" s="38" t="s">
        <v>1235</v>
      </c>
      <c r="C27" s="38" t="s">
        <v>1236</v>
      </c>
      <c r="D27" s="38" t="s">
        <v>1334</v>
      </c>
      <c r="E27" s="38">
        <v>2015</v>
      </c>
      <c r="F27" s="37" t="s">
        <v>364</v>
      </c>
      <c r="G27" s="38" t="s">
        <v>1237</v>
      </c>
      <c r="H27" s="51" t="s">
        <v>67</v>
      </c>
      <c r="I27" s="51" t="s">
        <v>337</v>
      </c>
      <c r="J27" s="51" t="s">
        <v>69</v>
      </c>
      <c r="K27" s="19" t="s">
        <v>70</v>
      </c>
      <c r="L27" s="17">
        <v>3</v>
      </c>
      <c r="M27" s="4" t="s">
        <v>1238</v>
      </c>
      <c r="N27" s="56" t="s">
        <v>72</v>
      </c>
      <c r="O27" s="56" t="s">
        <v>420</v>
      </c>
      <c r="P27" s="56"/>
      <c r="Q27" s="56" t="s">
        <v>89</v>
      </c>
      <c r="R27" s="56">
        <f t="shared" si="2"/>
        <v>1</v>
      </c>
      <c r="S27" s="56">
        <f t="shared" si="0"/>
        <v>0</v>
      </c>
      <c r="T27" s="56">
        <f t="shared" si="1"/>
        <v>0</v>
      </c>
      <c r="U27" s="56" t="s">
        <v>254</v>
      </c>
      <c r="V27" s="56" t="s">
        <v>91</v>
      </c>
      <c r="W27" s="56"/>
      <c r="X27" s="19" t="s">
        <v>79</v>
      </c>
      <c r="Y27" s="17">
        <v>0</v>
      </c>
      <c r="Z27" s="20">
        <v>0</v>
      </c>
      <c r="AA27" s="20">
        <v>0</v>
      </c>
      <c r="AB27" s="20">
        <v>0</v>
      </c>
      <c r="AC27" s="20">
        <v>0</v>
      </c>
      <c r="AD27" s="16">
        <v>0</v>
      </c>
      <c r="AE27" s="16">
        <v>0</v>
      </c>
      <c r="AF27" s="16">
        <v>0</v>
      </c>
      <c r="AG27" s="16">
        <v>0</v>
      </c>
      <c r="AH27" s="16">
        <v>0</v>
      </c>
      <c r="AI27" s="16">
        <v>0</v>
      </c>
      <c r="AJ27" s="4" t="s">
        <v>832</v>
      </c>
      <c r="AK27" s="4">
        <v>0</v>
      </c>
      <c r="AL27" s="4">
        <v>1</v>
      </c>
      <c r="AM27" s="4">
        <v>0</v>
      </c>
      <c r="AN27" s="4">
        <v>1</v>
      </c>
      <c r="AO27" s="4">
        <v>0</v>
      </c>
      <c r="AP27" s="4">
        <v>0</v>
      </c>
      <c r="AQ27" s="8">
        <v>0</v>
      </c>
      <c r="AR27" s="8"/>
      <c r="AS27" s="8">
        <v>0</v>
      </c>
      <c r="AT27" s="8">
        <v>0</v>
      </c>
      <c r="AU27" s="8">
        <v>0</v>
      </c>
      <c r="AV27" s="8">
        <v>0</v>
      </c>
      <c r="AW27" s="8">
        <v>0</v>
      </c>
      <c r="AX27" s="8">
        <v>0</v>
      </c>
      <c r="AY27" s="8">
        <v>0</v>
      </c>
      <c r="AZ27" s="8"/>
      <c r="BA27" s="9">
        <v>1</v>
      </c>
      <c r="BB27" s="9">
        <v>1</v>
      </c>
      <c r="BC27" s="9">
        <v>1</v>
      </c>
      <c r="BD27" s="9">
        <v>0</v>
      </c>
      <c r="BE27" s="9">
        <v>0</v>
      </c>
      <c r="BF27" s="10">
        <v>1</v>
      </c>
      <c r="BG27" s="10">
        <v>1</v>
      </c>
      <c r="BH27" s="10">
        <v>1</v>
      </c>
      <c r="BI27" s="10">
        <v>0</v>
      </c>
    </row>
    <row r="28" spans="1:61">
      <c r="A28" s="52">
        <v>26</v>
      </c>
      <c r="B28" s="38" t="s">
        <v>1210</v>
      </c>
      <c r="C28" s="38" t="s">
        <v>1210</v>
      </c>
      <c r="D28" s="38" t="s">
        <v>1335</v>
      </c>
      <c r="E28" s="38">
        <v>2012</v>
      </c>
      <c r="F28" s="38" t="s">
        <v>1574</v>
      </c>
      <c r="G28" s="38" t="s">
        <v>96</v>
      </c>
      <c r="H28" s="51" t="s">
        <v>374</v>
      </c>
      <c r="I28" s="51" t="s">
        <v>1212</v>
      </c>
      <c r="J28" s="51" t="s">
        <v>69</v>
      </c>
      <c r="K28" s="19" t="s">
        <v>98</v>
      </c>
      <c r="L28" s="17">
        <v>3</v>
      </c>
      <c r="M28" s="4" t="s">
        <v>1213</v>
      </c>
      <c r="N28" s="56" t="s">
        <v>174</v>
      </c>
      <c r="O28" s="56"/>
      <c r="P28" s="56"/>
      <c r="Q28" s="56" t="s">
        <v>75</v>
      </c>
      <c r="R28" s="56">
        <f t="shared" si="2"/>
        <v>0</v>
      </c>
      <c r="S28" s="56">
        <f t="shared" si="0"/>
        <v>1</v>
      </c>
      <c r="T28" s="56">
        <f t="shared" si="1"/>
        <v>0</v>
      </c>
      <c r="U28" s="56" t="s">
        <v>130</v>
      </c>
      <c r="V28" s="56" t="s">
        <v>121</v>
      </c>
      <c r="W28" s="56"/>
      <c r="X28" s="19" t="s">
        <v>102</v>
      </c>
      <c r="Y28" s="17">
        <v>0</v>
      </c>
      <c r="Z28" s="21">
        <v>0</v>
      </c>
      <c r="AA28" s="21">
        <v>0</v>
      </c>
      <c r="AB28" s="21">
        <v>0</v>
      </c>
      <c r="AC28" s="21">
        <v>0</v>
      </c>
      <c r="AD28" s="16">
        <v>0</v>
      </c>
      <c r="AE28" s="16">
        <v>0</v>
      </c>
      <c r="AF28" s="16">
        <v>0</v>
      </c>
      <c r="AG28" s="16">
        <v>0</v>
      </c>
      <c r="AH28" s="16">
        <v>0</v>
      </c>
      <c r="AI28" s="16">
        <v>0</v>
      </c>
      <c r="AJ28" s="4" t="s">
        <v>137</v>
      </c>
      <c r="AK28" s="4">
        <v>1</v>
      </c>
      <c r="AL28" s="4">
        <v>1</v>
      </c>
      <c r="AM28" s="4">
        <v>1</v>
      </c>
      <c r="AN28" s="4">
        <v>1</v>
      </c>
      <c r="AO28" s="4">
        <v>0</v>
      </c>
      <c r="AP28" s="4">
        <v>0</v>
      </c>
      <c r="AQ28" s="8">
        <v>1</v>
      </c>
      <c r="AR28" s="8" t="s">
        <v>1214</v>
      </c>
      <c r="AS28" s="8">
        <v>1</v>
      </c>
      <c r="AT28" s="8">
        <v>1</v>
      </c>
      <c r="AU28" s="8">
        <v>1</v>
      </c>
      <c r="AV28" s="8">
        <v>1</v>
      </c>
      <c r="AW28" s="8">
        <v>1</v>
      </c>
      <c r="AX28" s="8">
        <v>1</v>
      </c>
      <c r="AY28" s="8">
        <v>1</v>
      </c>
      <c r="AZ28" s="8" t="s">
        <v>1215</v>
      </c>
      <c r="BA28" s="9">
        <v>1</v>
      </c>
      <c r="BB28" s="9">
        <v>1</v>
      </c>
      <c r="BC28" s="9">
        <v>1</v>
      </c>
      <c r="BD28" s="9">
        <v>1</v>
      </c>
      <c r="BE28" s="9">
        <v>1</v>
      </c>
      <c r="BF28" s="10">
        <v>1</v>
      </c>
      <c r="BG28" s="10">
        <v>1</v>
      </c>
      <c r="BH28" s="10">
        <v>1</v>
      </c>
      <c r="BI28" s="10">
        <v>1</v>
      </c>
    </row>
    <row r="29" spans="1:61">
      <c r="A29" s="52">
        <v>27</v>
      </c>
      <c r="B29" s="38" t="s">
        <v>122</v>
      </c>
      <c r="C29" s="38" t="s">
        <v>123</v>
      </c>
      <c r="D29" s="38" t="s">
        <v>1336</v>
      </c>
      <c r="E29" s="38">
        <v>2002</v>
      </c>
      <c r="F29" s="38" t="s">
        <v>124</v>
      </c>
      <c r="G29" s="38" t="s">
        <v>125</v>
      </c>
      <c r="H29" s="51" t="s">
        <v>126</v>
      </c>
      <c r="I29" s="51" t="s">
        <v>127</v>
      </c>
      <c r="J29" s="51" t="s">
        <v>69</v>
      </c>
      <c r="K29" s="19" t="s">
        <v>70</v>
      </c>
      <c r="L29" s="17">
        <v>2</v>
      </c>
      <c r="M29" s="4" t="s">
        <v>128</v>
      </c>
      <c r="N29" s="56" t="s">
        <v>129</v>
      </c>
      <c r="O29" s="56"/>
      <c r="P29" s="56"/>
      <c r="Q29" s="56" t="s">
        <v>75</v>
      </c>
      <c r="R29" s="56">
        <f t="shared" si="2"/>
        <v>0</v>
      </c>
      <c r="S29" s="56">
        <f t="shared" si="0"/>
        <v>1</v>
      </c>
      <c r="T29" s="56">
        <f t="shared" si="1"/>
        <v>0</v>
      </c>
      <c r="U29" s="56" t="s">
        <v>130</v>
      </c>
      <c r="V29" s="56" t="s">
        <v>121</v>
      </c>
      <c r="W29" s="56"/>
      <c r="X29" s="19" t="s">
        <v>79</v>
      </c>
      <c r="Y29" s="17">
        <v>0</v>
      </c>
      <c r="Z29" s="20">
        <v>0</v>
      </c>
      <c r="AA29" s="20">
        <v>0</v>
      </c>
      <c r="AB29" s="20">
        <v>0</v>
      </c>
      <c r="AC29" s="20">
        <v>0</v>
      </c>
      <c r="AD29" s="16">
        <v>0</v>
      </c>
      <c r="AE29" s="16">
        <v>0</v>
      </c>
      <c r="AF29" s="16">
        <v>0</v>
      </c>
      <c r="AG29" s="16">
        <v>0</v>
      </c>
      <c r="AH29" s="16">
        <v>0</v>
      </c>
      <c r="AI29" s="16">
        <v>0</v>
      </c>
      <c r="AJ29" s="4" t="s">
        <v>137</v>
      </c>
      <c r="AK29" s="4">
        <v>1</v>
      </c>
      <c r="AL29" s="4">
        <v>1</v>
      </c>
      <c r="AM29" s="4">
        <v>1</v>
      </c>
      <c r="AN29" s="4">
        <v>1</v>
      </c>
      <c r="AO29" s="4">
        <v>0</v>
      </c>
      <c r="AP29" s="4">
        <v>0</v>
      </c>
      <c r="AQ29" s="8">
        <v>0</v>
      </c>
      <c r="AR29" s="8"/>
      <c r="AS29" s="8">
        <v>0</v>
      </c>
      <c r="AT29" s="8">
        <v>0</v>
      </c>
      <c r="AU29" s="8">
        <v>0</v>
      </c>
      <c r="AV29" s="8">
        <v>0</v>
      </c>
      <c r="AW29" s="8">
        <v>0</v>
      </c>
      <c r="AX29" s="8">
        <v>0</v>
      </c>
      <c r="AY29" s="8">
        <v>0</v>
      </c>
      <c r="AZ29" s="8"/>
      <c r="BA29" s="9">
        <v>0</v>
      </c>
      <c r="BB29" s="9">
        <v>0</v>
      </c>
      <c r="BC29" s="9">
        <v>1</v>
      </c>
      <c r="BD29" s="9">
        <v>1</v>
      </c>
      <c r="BE29" s="9">
        <v>0</v>
      </c>
      <c r="BF29" s="10">
        <v>0</v>
      </c>
      <c r="BG29" s="10">
        <v>1</v>
      </c>
      <c r="BH29" s="10">
        <v>1</v>
      </c>
      <c r="BI29" s="10">
        <v>0</v>
      </c>
    </row>
    <row r="30" spans="1:61" s="13" customFormat="1">
      <c r="A30" s="52">
        <v>28</v>
      </c>
      <c r="B30" s="38" t="s">
        <v>345</v>
      </c>
      <c r="C30" s="38" t="s">
        <v>346</v>
      </c>
      <c r="D30" s="38" t="s">
        <v>1311</v>
      </c>
      <c r="E30" s="38">
        <v>2005</v>
      </c>
      <c r="F30" s="38" t="s">
        <v>1575</v>
      </c>
      <c r="G30" s="38" t="s">
        <v>348</v>
      </c>
      <c r="H30" s="51" t="s">
        <v>126</v>
      </c>
      <c r="I30" s="51" t="s">
        <v>349</v>
      </c>
      <c r="J30" s="51" t="s">
        <v>69</v>
      </c>
      <c r="K30" s="19" t="s">
        <v>70</v>
      </c>
      <c r="L30" s="17">
        <v>3</v>
      </c>
      <c r="M30" s="4" t="s">
        <v>350</v>
      </c>
      <c r="N30" s="56" t="s">
        <v>118</v>
      </c>
      <c r="O30" s="56" t="s">
        <v>119</v>
      </c>
      <c r="P30" s="56"/>
      <c r="Q30" s="56" t="s">
        <v>89</v>
      </c>
      <c r="R30" s="56">
        <f t="shared" si="2"/>
        <v>1</v>
      </c>
      <c r="S30" s="56">
        <f t="shared" si="0"/>
        <v>0</v>
      </c>
      <c r="T30" s="56">
        <f t="shared" si="1"/>
        <v>0</v>
      </c>
      <c r="U30" s="56" t="s">
        <v>189</v>
      </c>
      <c r="V30" s="56" t="s">
        <v>91</v>
      </c>
      <c r="W30" s="56"/>
      <c r="X30" s="19" t="s">
        <v>79</v>
      </c>
      <c r="Y30" s="17">
        <v>0</v>
      </c>
      <c r="Z30" s="20">
        <v>0</v>
      </c>
      <c r="AA30" s="20">
        <v>0</v>
      </c>
      <c r="AB30" s="20">
        <v>0</v>
      </c>
      <c r="AC30" s="20">
        <v>0</v>
      </c>
      <c r="AD30" s="16">
        <v>0</v>
      </c>
      <c r="AE30" s="16">
        <v>0</v>
      </c>
      <c r="AF30" s="16">
        <v>0</v>
      </c>
      <c r="AG30" s="16">
        <v>0</v>
      </c>
      <c r="AH30" s="16">
        <v>0</v>
      </c>
      <c r="AI30" s="16">
        <v>0</v>
      </c>
      <c r="AJ30" s="4" t="s">
        <v>181</v>
      </c>
      <c r="AK30" s="4">
        <v>0</v>
      </c>
      <c r="AL30" s="4">
        <v>1</v>
      </c>
      <c r="AM30" s="4">
        <v>0</v>
      </c>
      <c r="AN30" s="4">
        <v>0</v>
      </c>
      <c r="AO30" s="4">
        <v>0</v>
      </c>
      <c r="AP30" s="4">
        <v>0</v>
      </c>
      <c r="AQ30" s="8">
        <v>0</v>
      </c>
      <c r="AR30" s="8"/>
      <c r="AS30" s="8">
        <v>0</v>
      </c>
      <c r="AT30" s="8">
        <v>0</v>
      </c>
      <c r="AU30" s="8">
        <v>0</v>
      </c>
      <c r="AV30" s="8">
        <v>0</v>
      </c>
      <c r="AW30" s="8">
        <v>0</v>
      </c>
      <c r="AX30" s="8">
        <v>0</v>
      </c>
      <c r="AY30" s="8">
        <v>0</v>
      </c>
      <c r="AZ30" s="8"/>
      <c r="BA30" s="9">
        <v>0</v>
      </c>
      <c r="BB30" s="9">
        <v>0</v>
      </c>
      <c r="BC30" s="9">
        <v>1</v>
      </c>
      <c r="BD30" s="9">
        <v>1</v>
      </c>
      <c r="BE30" s="9">
        <v>1</v>
      </c>
      <c r="BF30" s="10">
        <v>0</v>
      </c>
      <c r="BG30" s="10">
        <v>1</v>
      </c>
      <c r="BH30" s="10">
        <v>1</v>
      </c>
      <c r="BI30" s="10">
        <v>0</v>
      </c>
    </row>
    <row r="31" spans="1:61" s="13" customFormat="1">
      <c r="A31" s="52">
        <v>29</v>
      </c>
      <c r="B31" s="38" t="s">
        <v>398</v>
      </c>
      <c r="C31" s="38" t="s">
        <v>399</v>
      </c>
      <c r="D31" s="38" t="s">
        <v>1337</v>
      </c>
      <c r="E31" s="38">
        <v>1995</v>
      </c>
      <c r="F31" s="38" t="s">
        <v>1576</v>
      </c>
      <c r="G31" s="38" t="s">
        <v>400</v>
      </c>
      <c r="H31" s="51" t="s">
        <v>126</v>
      </c>
      <c r="I31" s="51" t="s">
        <v>127</v>
      </c>
      <c r="J31" s="51" t="s">
        <v>69</v>
      </c>
      <c r="K31" s="19" t="s">
        <v>70</v>
      </c>
      <c r="L31" s="17">
        <v>2</v>
      </c>
      <c r="M31" s="4" t="s">
        <v>401</v>
      </c>
      <c r="N31" s="56" t="s">
        <v>135</v>
      </c>
      <c r="O31" s="56" t="s">
        <v>237</v>
      </c>
      <c r="P31" s="56"/>
      <c r="Q31" s="56" t="s">
        <v>75</v>
      </c>
      <c r="R31" s="56">
        <f t="shared" si="2"/>
        <v>0</v>
      </c>
      <c r="S31" s="56">
        <f t="shared" si="0"/>
        <v>1</v>
      </c>
      <c r="T31" s="56">
        <f t="shared" si="1"/>
        <v>0</v>
      </c>
      <c r="U31" s="56" t="s">
        <v>189</v>
      </c>
      <c r="V31" s="56" t="s">
        <v>91</v>
      </c>
      <c r="W31" s="56"/>
      <c r="X31" s="19" t="s">
        <v>79</v>
      </c>
      <c r="Y31" s="17">
        <v>0</v>
      </c>
      <c r="Z31" s="20">
        <v>0</v>
      </c>
      <c r="AA31" s="20">
        <v>0</v>
      </c>
      <c r="AB31" s="20">
        <v>0</v>
      </c>
      <c r="AC31" s="20">
        <v>0</v>
      </c>
      <c r="AD31" s="16">
        <v>0</v>
      </c>
      <c r="AE31" s="16">
        <v>0</v>
      </c>
      <c r="AF31" s="16">
        <v>0</v>
      </c>
      <c r="AG31" s="16">
        <v>0</v>
      </c>
      <c r="AH31" s="16">
        <v>0</v>
      </c>
      <c r="AI31" s="16">
        <v>0</v>
      </c>
      <c r="AJ31" s="4" t="s">
        <v>181</v>
      </c>
      <c r="AK31" s="4">
        <v>0</v>
      </c>
      <c r="AL31" s="4">
        <v>1</v>
      </c>
      <c r="AM31" s="4">
        <v>0</v>
      </c>
      <c r="AN31" s="4">
        <v>0</v>
      </c>
      <c r="AO31" s="4">
        <v>0</v>
      </c>
      <c r="AP31" s="4">
        <v>0</v>
      </c>
      <c r="AQ31" s="8">
        <v>0</v>
      </c>
      <c r="AR31" s="8"/>
      <c r="AS31" s="8">
        <v>0</v>
      </c>
      <c r="AT31" s="8">
        <v>0</v>
      </c>
      <c r="AU31" s="8">
        <v>0</v>
      </c>
      <c r="AV31" s="8">
        <v>0</v>
      </c>
      <c r="AW31" s="8">
        <v>0</v>
      </c>
      <c r="AX31" s="8">
        <v>0</v>
      </c>
      <c r="AY31" s="8">
        <v>0</v>
      </c>
      <c r="AZ31" s="8"/>
      <c r="BA31" s="9">
        <v>0</v>
      </c>
      <c r="BB31" s="9">
        <v>1</v>
      </c>
      <c r="BC31" s="9">
        <v>1</v>
      </c>
      <c r="BD31" s="9">
        <v>0</v>
      </c>
      <c r="BE31" s="9">
        <v>0</v>
      </c>
      <c r="BF31" s="10">
        <v>0</v>
      </c>
      <c r="BG31" s="10">
        <v>1</v>
      </c>
      <c r="BH31" s="10">
        <v>1</v>
      </c>
      <c r="BI31" s="10">
        <v>0</v>
      </c>
    </row>
    <row r="32" spans="1:61" s="13" customFormat="1">
      <c r="A32" s="52">
        <v>30</v>
      </c>
      <c r="B32" s="38" t="s">
        <v>659</v>
      </c>
      <c r="C32" s="38" t="s">
        <v>660</v>
      </c>
      <c r="D32" s="38" t="s">
        <v>1338</v>
      </c>
      <c r="E32" s="38">
        <v>2004</v>
      </c>
      <c r="F32" s="38" t="s">
        <v>1577</v>
      </c>
      <c r="G32" s="38" t="s">
        <v>661</v>
      </c>
      <c r="H32" s="51" t="s">
        <v>126</v>
      </c>
      <c r="I32" s="51" t="s">
        <v>108</v>
      </c>
      <c r="J32" s="51" t="s">
        <v>69</v>
      </c>
      <c r="K32" s="19" t="s">
        <v>70</v>
      </c>
      <c r="L32" s="17">
        <v>3</v>
      </c>
      <c r="M32" s="4" t="s">
        <v>662</v>
      </c>
      <c r="N32" s="56" t="s">
        <v>140</v>
      </c>
      <c r="O32" s="56" t="s">
        <v>420</v>
      </c>
      <c r="P32" s="56"/>
      <c r="Q32" s="56" t="s">
        <v>89</v>
      </c>
      <c r="R32" s="56">
        <f t="shared" si="2"/>
        <v>1</v>
      </c>
      <c r="S32" s="56">
        <f t="shared" si="0"/>
        <v>0</v>
      </c>
      <c r="T32" s="56">
        <f t="shared" si="1"/>
        <v>0</v>
      </c>
      <c r="U32" s="56" t="s">
        <v>254</v>
      </c>
      <c r="V32" s="56" t="s">
        <v>91</v>
      </c>
      <c r="W32" s="56"/>
      <c r="X32" s="19" t="s">
        <v>102</v>
      </c>
      <c r="Y32" s="17">
        <v>0</v>
      </c>
      <c r="Z32" s="20">
        <v>0</v>
      </c>
      <c r="AA32" s="20">
        <v>0</v>
      </c>
      <c r="AB32" s="20">
        <v>0</v>
      </c>
      <c r="AC32" s="20">
        <v>0</v>
      </c>
      <c r="AD32" s="16">
        <v>0</v>
      </c>
      <c r="AE32" s="16">
        <v>0</v>
      </c>
      <c r="AF32" s="16">
        <v>0</v>
      </c>
      <c r="AG32" s="16">
        <v>0</v>
      </c>
      <c r="AH32" s="16">
        <v>0</v>
      </c>
      <c r="AI32" s="16">
        <v>0</v>
      </c>
      <c r="AJ32" s="4" t="s">
        <v>1169</v>
      </c>
      <c r="AK32" s="4">
        <v>0</v>
      </c>
      <c r="AL32" s="4">
        <v>1</v>
      </c>
      <c r="AM32" s="4">
        <v>1</v>
      </c>
      <c r="AN32" s="4">
        <v>0</v>
      </c>
      <c r="AO32" s="4">
        <v>0</v>
      </c>
      <c r="AP32" s="4">
        <v>0</v>
      </c>
      <c r="AQ32" s="8">
        <v>0</v>
      </c>
      <c r="AR32" s="8"/>
      <c r="AS32" s="8">
        <v>0</v>
      </c>
      <c r="AT32" s="8">
        <v>0</v>
      </c>
      <c r="AU32" s="8">
        <v>0</v>
      </c>
      <c r="AV32" s="8">
        <v>0</v>
      </c>
      <c r="AW32" s="8">
        <v>0</v>
      </c>
      <c r="AX32" s="8">
        <v>0</v>
      </c>
      <c r="AY32" s="8">
        <v>0</v>
      </c>
      <c r="AZ32" s="8"/>
      <c r="BA32" s="9">
        <v>0</v>
      </c>
      <c r="BB32" s="9">
        <v>0</v>
      </c>
      <c r="BC32" s="9">
        <v>1</v>
      </c>
      <c r="BD32" s="9">
        <v>0</v>
      </c>
      <c r="BE32" s="9">
        <v>0</v>
      </c>
      <c r="BF32" s="10">
        <v>0</v>
      </c>
      <c r="BG32" s="10">
        <v>1</v>
      </c>
      <c r="BH32" s="10">
        <v>1</v>
      </c>
      <c r="BI32" s="10">
        <v>0</v>
      </c>
    </row>
    <row r="33" spans="1:61" s="13" customFormat="1">
      <c r="A33" s="52">
        <v>31</v>
      </c>
      <c r="B33" s="37" t="s">
        <v>1286</v>
      </c>
      <c r="C33" s="37" t="s">
        <v>1287</v>
      </c>
      <c r="D33" s="37" t="s">
        <v>1339</v>
      </c>
      <c r="E33" s="37">
        <v>1994</v>
      </c>
      <c r="F33" s="37" t="s">
        <v>1288</v>
      </c>
      <c r="G33" s="38" t="s">
        <v>1289</v>
      </c>
      <c r="H33" s="51" t="s">
        <v>1290</v>
      </c>
      <c r="I33" s="51" t="s">
        <v>286</v>
      </c>
      <c r="J33" s="51" t="s">
        <v>69</v>
      </c>
      <c r="K33" s="19" t="s">
        <v>70</v>
      </c>
      <c r="L33" s="17">
        <v>3</v>
      </c>
      <c r="M33" s="4" t="s">
        <v>1291</v>
      </c>
      <c r="N33" s="56" t="s">
        <v>118</v>
      </c>
      <c r="O33" s="56" t="s">
        <v>119</v>
      </c>
      <c r="P33" s="56"/>
      <c r="Q33" s="56" t="s">
        <v>75</v>
      </c>
      <c r="R33" s="56">
        <f t="shared" si="2"/>
        <v>0</v>
      </c>
      <c r="S33" s="56">
        <f t="shared" si="0"/>
        <v>1</v>
      </c>
      <c r="T33" s="56">
        <f t="shared" si="1"/>
        <v>0</v>
      </c>
      <c r="U33" s="56" t="s">
        <v>305</v>
      </c>
      <c r="V33" s="56" t="s">
        <v>121</v>
      </c>
      <c r="W33" s="56"/>
      <c r="X33" s="19" t="s">
        <v>79</v>
      </c>
      <c r="Y33" s="17">
        <v>0</v>
      </c>
      <c r="Z33" s="20">
        <v>0</v>
      </c>
      <c r="AA33" s="20">
        <v>0</v>
      </c>
      <c r="AB33" s="20">
        <v>0</v>
      </c>
      <c r="AC33" s="20">
        <v>0</v>
      </c>
      <c r="AD33" s="16">
        <v>0</v>
      </c>
      <c r="AE33" s="16">
        <v>0</v>
      </c>
      <c r="AF33" s="16">
        <v>0</v>
      </c>
      <c r="AG33" s="16">
        <v>0</v>
      </c>
      <c r="AH33" s="16">
        <v>0</v>
      </c>
      <c r="AI33" s="16">
        <v>0</v>
      </c>
      <c r="AJ33" s="4" t="s">
        <v>276</v>
      </c>
      <c r="AK33" s="4">
        <v>0</v>
      </c>
      <c r="AL33" s="4">
        <v>1</v>
      </c>
      <c r="AM33" s="4">
        <v>1</v>
      </c>
      <c r="AN33" s="4">
        <v>1</v>
      </c>
      <c r="AO33" s="4">
        <v>0</v>
      </c>
      <c r="AP33" s="4">
        <v>0</v>
      </c>
      <c r="AQ33" s="8">
        <v>0</v>
      </c>
      <c r="AR33" s="8"/>
      <c r="AS33" s="8">
        <v>0</v>
      </c>
      <c r="AT33" s="8">
        <v>0</v>
      </c>
      <c r="AU33" s="8">
        <v>0</v>
      </c>
      <c r="AV33" s="8">
        <v>0</v>
      </c>
      <c r="AW33" s="8">
        <v>0</v>
      </c>
      <c r="AX33" s="8">
        <v>0</v>
      </c>
      <c r="AY33" s="8">
        <v>0</v>
      </c>
      <c r="AZ33" s="8"/>
      <c r="BA33" s="9">
        <v>0</v>
      </c>
      <c r="BB33" s="9">
        <v>0</v>
      </c>
      <c r="BC33" s="9">
        <v>0</v>
      </c>
      <c r="BD33" s="9">
        <v>1</v>
      </c>
      <c r="BE33" s="9">
        <v>1</v>
      </c>
      <c r="BF33" s="10">
        <v>0</v>
      </c>
      <c r="BG33" s="10">
        <v>0</v>
      </c>
      <c r="BH33" s="10">
        <v>1</v>
      </c>
      <c r="BI33" s="10">
        <v>0</v>
      </c>
    </row>
    <row r="34" spans="1:61">
      <c r="A34" s="52">
        <v>32</v>
      </c>
      <c r="B34" s="38" t="s">
        <v>951</v>
      </c>
      <c r="C34" s="38" t="s">
        <v>952</v>
      </c>
      <c r="D34" s="38" t="s">
        <v>1340</v>
      </c>
      <c r="E34" s="38">
        <v>2008</v>
      </c>
      <c r="F34" s="38" t="s">
        <v>761</v>
      </c>
      <c r="G34" s="38" t="s">
        <v>953</v>
      </c>
      <c r="H34" s="51" t="s">
        <v>207</v>
      </c>
      <c r="I34" s="51" t="s">
        <v>286</v>
      </c>
      <c r="J34" s="51" t="s">
        <v>69</v>
      </c>
      <c r="K34" s="19" t="s">
        <v>70</v>
      </c>
      <c r="L34" s="17">
        <v>3</v>
      </c>
      <c r="M34" s="4" t="s">
        <v>954</v>
      </c>
      <c r="N34" s="56" t="s">
        <v>72</v>
      </c>
      <c r="O34" s="56" t="s">
        <v>387</v>
      </c>
      <c r="P34" s="56"/>
      <c r="Q34" s="56" t="s">
        <v>89</v>
      </c>
      <c r="R34" s="56">
        <f t="shared" si="2"/>
        <v>1</v>
      </c>
      <c r="S34" s="56">
        <f t="shared" si="0"/>
        <v>0</v>
      </c>
      <c r="T34" s="56">
        <f t="shared" si="1"/>
        <v>0</v>
      </c>
      <c r="U34" s="56" t="s">
        <v>76</v>
      </c>
      <c r="V34" s="56" t="s">
        <v>77</v>
      </c>
      <c r="W34" s="56"/>
      <c r="X34" s="19" t="s">
        <v>79</v>
      </c>
      <c r="Y34" s="17">
        <v>1</v>
      </c>
      <c r="Z34" s="20">
        <v>0</v>
      </c>
      <c r="AA34" s="20">
        <v>0</v>
      </c>
      <c r="AB34" s="22">
        <v>1</v>
      </c>
      <c r="AC34" s="20">
        <v>0</v>
      </c>
      <c r="AD34" s="16">
        <v>0</v>
      </c>
      <c r="AE34" s="16">
        <v>0</v>
      </c>
      <c r="AF34" s="16">
        <v>0</v>
      </c>
      <c r="AG34" s="16">
        <v>0</v>
      </c>
      <c r="AH34" s="16">
        <v>0</v>
      </c>
      <c r="AI34" s="16">
        <v>0</v>
      </c>
      <c r="AJ34" s="4" t="s">
        <v>276</v>
      </c>
      <c r="AK34" s="4">
        <v>0</v>
      </c>
      <c r="AL34" s="4">
        <v>1</v>
      </c>
      <c r="AM34" s="4">
        <v>1</v>
      </c>
      <c r="AN34" s="4">
        <v>1</v>
      </c>
      <c r="AO34" s="4">
        <v>1</v>
      </c>
      <c r="AP34" s="4">
        <v>1</v>
      </c>
      <c r="AQ34" s="8">
        <v>0</v>
      </c>
      <c r="AR34" s="8"/>
      <c r="AS34" s="8">
        <v>0</v>
      </c>
      <c r="AT34" s="8">
        <v>0</v>
      </c>
      <c r="AU34" s="8">
        <v>0</v>
      </c>
      <c r="AV34" s="8">
        <v>0</v>
      </c>
      <c r="AW34" s="8">
        <v>0</v>
      </c>
      <c r="AX34" s="8">
        <v>0</v>
      </c>
      <c r="AY34" s="8">
        <v>0</v>
      </c>
      <c r="AZ34" s="8"/>
      <c r="BA34" s="9">
        <v>0</v>
      </c>
      <c r="BB34" s="9">
        <v>0</v>
      </c>
      <c r="BC34" s="9">
        <v>1</v>
      </c>
      <c r="BD34" s="9">
        <v>0</v>
      </c>
      <c r="BE34" s="9">
        <v>0</v>
      </c>
      <c r="BF34" s="10">
        <v>0</v>
      </c>
      <c r="BG34" s="10">
        <v>1</v>
      </c>
      <c r="BH34" s="10">
        <v>1</v>
      </c>
      <c r="BI34" s="10">
        <v>1</v>
      </c>
    </row>
    <row r="35" spans="1:61" s="13" customFormat="1">
      <c r="A35" s="52">
        <v>33</v>
      </c>
      <c r="B35" s="38" t="s">
        <v>965</v>
      </c>
      <c r="C35" s="38" t="s">
        <v>966</v>
      </c>
      <c r="D35" s="38" t="s">
        <v>1341</v>
      </c>
      <c r="E35" s="38">
        <v>2008</v>
      </c>
      <c r="F35" s="38" t="s">
        <v>967</v>
      </c>
      <c r="G35" s="38" t="s">
        <v>968</v>
      </c>
      <c r="H35" s="51" t="s">
        <v>207</v>
      </c>
      <c r="I35" s="51" t="s">
        <v>108</v>
      </c>
      <c r="J35" s="51" t="s">
        <v>69</v>
      </c>
      <c r="K35" s="19" t="s">
        <v>70</v>
      </c>
      <c r="L35" s="17">
        <v>2</v>
      </c>
      <c r="M35" s="4" t="s">
        <v>969</v>
      </c>
      <c r="N35" s="56" t="s">
        <v>135</v>
      </c>
      <c r="O35" s="56" t="s">
        <v>707</v>
      </c>
      <c r="P35" s="56"/>
      <c r="Q35" s="56" t="s">
        <v>89</v>
      </c>
      <c r="R35" s="56">
        <f t="shared" si="2"/>
        <v>1</v>
      </c>
      <c r="S35" s="56">
        <f t="shared" si="0"/>
        <v>0</v>
      </c>
      <c r="T35" s="56">
        <f t="shared" si="1"/>
        <v>0</v>
      </c>
      <c r="U35" s="56" t="s">
        <v>78</v>
      </c>
      <c r="V35" s="56" t="s">
        <v>77</v>
      </c>
      <c r="W35" s="56"/>
      <c r="X35" s="19" t="s">
        <v>79</v>
      </c>
      <c r="Y35" s="17">
        <v>1</v>
      </c>
      <c r="Z35" s="20">
        <v>0</v>
      </c>
      <c r="AA35" s="20">
        <v>0</v>
      </c>
      <c r="AB35" s="22">
        <v>1</v>
      </c>
      <c r="AC35" s="20">
        <v>0</v>
      </c>
      <c r="AD35" s="16">
        <v>0</v>
      </c>
      <c r="AE35" s="16">
        <v>0</v>
      </c>
      <c r="AF35" s="16">
        <v>0</v>
      </c>
      <c r="AG35" s="16">
        <v>0</v>
      </c>
      <c r="AH35" s="16">
        <v>0</v>
      </c>
      <c r="AI35" s="16">
        <v>0</v>
      </c>
      <c r="AJ35" s="4" t="s">
        <v>92</v>
      </c>
      <c r="AK35" s="4">
        <v>0</v>
      </c>
      <c r="AL35" s="4">
        <v>0</v>
      </c>
      <c r="AM35" s="4">
        <v>1</v>
      </c>
      <c r="AN35" s="4">
        <v>0</v>
      </c>
      <c r="AO35" s="4">
        <v>1</v>
      </c>
      <c r="AP35" s="4">
        <v>0</v>
      </c>
      <c r="AQ35" s="8">
        <v>1</v>
      </c>
      <c r="AR35" s="8" t="s">
        <v>748</v>
      </c>
      <c r="AS35" s="8">
        <v>0</v>
      </c>
      <c r="AT35" s="8">
        <v>0</v>
      </c>
      <c r="AU35" s="8">
        <v>1</v>
      </c>
      <c r="AV35" s="8">
        <v>1</v>
      </c>
      <c r="AW35" s="8">
        <v>0</v>
      </c>
      <c r="AX35" s="8">
        <v>0</v>
      </c>
      <c r="AY35" s="8">
        <v>0</v>
      </c>
      <c r="AZ35" s="8"/>
      <c r="BA35" s="9">
        <v>0</v>
      </c>
      <c r="BB35" s="9">
        <v>0</v>
      </c>
      <c r="BC35" s="9">
        <v>1</v>
      </c>
      <c r="BD35" s="9">
        <v>1</v>
      </c>
      <c r="BE35" s="9">
        <v>1</v>
      </c>
      <c r="BF35" s="10">
        <v>0</v>
      </c>
      <c r="BG35" s="10">
        <v>1</v>
      </c>
      <c r="BH35" s="10">
        <v>1</v>
      </c>
      <c r="BI35" s="10">
        <v>1</v>
      </c>
    </row>
    <row r="36" spans="1:61" s="13" customFormat="1">
      <c r="A36" s="52">
        <v>34</v>
      </c>
      <c r="B36" s="38" t="s">
        <v>992</v>
      </c>
      <c r="C36" s="38" t="s">
        <v>993</v>
      </c>
      <c r="D36" s="38" t="s">
        <v>1342</v>
      </c>
      <c r="E36" s="38">
        <v>2000</v>
      </c>
      <c r="F36" s="38" t="s">
        <v>1578</v>
      </c>
      <c r="G36" s="38" t="s">
        <v>994</v>
      </c>
      <c r="H36" s="51" t="s">
        <v>207</v>
      </c>
      <c r="I36" s="51" t="s">
        <v>108</v>
      </c>
      <c r="J36" s="51" t="s">
        <v>69</v>
      </c>
      <c r="K36" s="19" t="s">
        <v>70</v>
      </c>
      <c r="L36" s="17">
        <v>3</v>
      </c>
      <c r="M36" s="4" t="s">
        <v>995</v>
      </c>
      <c r="N36" s="56" t="s">
        <v>118</v>
      </c>
      <c r="O36" s="56" t="s">
        <v>119</v>
      </c>
      <c r="P36" s="56"/>
      <c r="Q36" s="56" t="s">
        <v>89</v>
      </c>
      <c r="R36" s="56">
        <f t="shared" si="2"/>
        <v>1</v>
      </c>
      <c r="S36" s="56">
        <f t="shared" si="0"/>
        <v>0</v>
      </c>
      <c r="T36" s="56">
        <f t="shared" si="1"/>
        <v>0</v>
      </c>
      <c r="U36" s="56" t="s">
        <v>78</v>
      </c>
      <c r="V36" s="56" t="s">
        <v>77</v>
      </c>
      <c r="W36" s="56"/>
      <c r="X36" s="19" t="s">
        <v>79</v>
      </c>
      <c r="Y36" s="17">
        <v>0</v>
      </c>
      <c r="Z36" s="20">
        <v>0</v>
      </c>
      <c r="AA36" s="20">
        <v>0</v>
      </c>
      <c r="AB36" s="20">
        <v>0</v>
      </c>
      <c r="AC36" s="20">
        <v>0</v>
      </c>
      <c r="AD36" s="16">
        <v>0</v>
      </c>
      <c r="AE36" s="16">
        <v>0</v>
      </c>
      <c r="AF36" s="16">
        <v>0</v>
      </c>
      <c r="AG36" s="16">
        <v>0</v>
      </c>
      <c r="AH36" s="16">
        <v>0</v>
      </c>
      <c r="AI36" s="16">
        <v>0</v>
      </c>
      <c r="AJ36" s="4" t="s">
        <v>92</v>
      </c>
      <c r="AK36" s="4">
        <v>0</v>
      </c>
      <c r="AL36" s="4">
        <v>0</v>
      </c>
      <c r="AM36" s="4">
        <v>1</v>
      </c>
      <c r="AN36" s="4">
        <v>0</v>
      </c>
      <c r="AO36" s="4">
        <v>0</v>
      </c>
      <c r="AP36" s="4">
        <v>0</v>
      </c>
      <c r="AQ36" s="8">
        <v>1</v>
      </c>
      <c r="AR36" s="8" t="s">
        <v>92</v>
      </c>
      <c r="AS36" s="8">
        <v>0</v>
      </c>
      <c r="AT36" s="8">
        <v>0</v>
      </c>
      <c r="AU36" s="8">
        <v>1</v>
      </c>
      <c r="AV36" s="8">
        <v>0</v>
      </c>
      <c r="AW36" s="8">
        <v>0</v>
      </c>
      <c r="AX36" s="8">
        <v>0</v>
      </c>
      <c r="AY36" s="8">
        <v>0</v>
      </c>
      <c r="AZ36" s="8"/>
      <c r="BA36" s="9">
        <v>0</v>
      </c>
      <c r="BB36" s="9">
        <v>0</v>
      </c>
      <c r="BC36" s="9">
        <v>1</v>
      </c>
      <c r="BD36" s="9">
        <v>1</v>
      </c>
      <c r="BE36" s="9">
        <v>1</v>
      </c>
      <c r="BF36" s="10">
        <v>0</v>
      </c>
      <c r="BG36" s="10">
        <v>1</v>
      </c>
      <c r="BH36" s="10">
        <v>1</v>
      </c>
      <c r="BI36" s="10">
        <v>0</v>
      </c>
    </row>
    <row r="37" spans="1:61" s="13" customFormat="1">
      <c r="A37" s="52">
        <v>35</v>
      </c>
      <c r="B37" s="38" t="s">
        <v>1006</v>
      </c>
      <c r="C37" s="38" t="s">
        <v>1007</v>
      </c>
      <c r="D37" s="38" t="s">
        <v>1343</v>
      </c>
      <c r="E37" s="38">
        <v>2000</v>
      </c>
      <c r="F37" s="38" t="s">
        <v>1008</v>
      </c>
      <c r="G37" s="38" t="s">
        <v>1009</v>
      </c>
      <c r="H37" s="51" t="s">
        <v>207</v>
      </c>
      <c r="I37" s="51" t="s">
        <v>286</v>
      </c>
      <c r="J37" s="51" t="s">
        <v>69</v>
      </c>
      <c r="K37" s="19" t="s">
        <v>70</v>
      </c>
      <c r="L37" s="17">
        <v>3</v>
      </c>
      <c r="M37" s="4" t="s">
        <v>1010</v>
      </c>
      <c r="N37" s="56" t="s">
        <v>376</v>
      </c>
      <c r="O37" s="56" t="s">
        <v>538</v>
      </c>
      <c r="P37" s="56"/>
      <c r="Q37" s="56" t="s">
        <v>89</v>
      </c>
      <c r="R37" s="56">
        <f t="shared" si="2"/>
        <v>1</v>
      </c>
      <c r="S37" s="56">
        <f t="shared" si="0"/>
        <v>0</v>
      </c>
      <c r="T37" s="56">
        <f t="shared" si="1"/>
        <v>0</v>
      </c>
      <c r="U37" s="56" t="s">
        <v>76</v>
      </c>
      <c r="V37" s="56" t="s">
        <v>77</v>
      </c>
      <c r="W37" s="56"/>
      <c r="X37" s="19" t="s">
        <v>79</v>
      </c>
      <c r="Y37" s="17">
        <v>1</v>
      </c>
      <c r="Z37" s="20">
        <v>0</v>
      </c>
      <c r="AA37" s="20">
        <v>1</v>
      </c>
      <c r="AB37" s="20">
        <v>1</v>
      </c>
      <c r="AC37" s="20">
        <v>0</v>
      </c>
      <c r="AD37" s="16">
        <v>0</v>
      </c>
      <c r="AE37" s="16">
        <v>0</v>
      </c>
      <c r="AF37" s="16">
        <v>0</v>
      </c>
      <c r="AG37" s="16">
        <v>0</v>
      </c>
      <c r="AH37" s="16">
        <v>0</v>
      </c>
      <c r="AI37" s="16">
        <v>0</v>
      </c>
      <c r="AJ37" s="4" t="s">
        <v>1169</v>
      </c>
      <c r="AK37" s="4">
        <v>0</v>
      </c>
      <c r="AL37" s="4">
        <v>1</v>
      </c>
      <c r="AM37" s="4">
        <v>1</v>
      </c>
      <c r="AN37" s="4">
        <v>0</v>
      </c>
      <c r="AO37" s="4">
        <v>1</v>
      </c>
      <c r="AP37" s="4">
        <v>1</v>
      </c>
      <c r="AQ37" s="8">
        <v>0</v>
      </c>
      <c r="AR37" s="8"/>
      <c r="AS37" s="8">
        <v>0</v>
      </c>
      <c r="AT37" s="8">
        <v>0</v>
      </c>
      <c r="AU37" s="8">
        <v>0</v>
      </c>
      <c r="AV37" s="8">
        <v>0</v>
      </c>
      <c r="AW37" s="8">
        <v>0</v>
      </c>
      <c r="AX37" s="8">
        <v>0</v>
      </c>
      <c r="AY37" s="8">
        <v>0</v>
      </c>
      <c r="AZ37" s="8"/>
      <c r="BA37" s="9">
        <v>0</v>
      </c>
      <c r="BB37" s="9">
        <v>1</v>
      </c>
      <c r="BC37" s="9">
        <v>1</v>
      </c>
      <c r="BD37" s="9">
        <v>1</v>
      </c>
      <c r="BE37" s="9">
        <v>0</v>
      </c>
      <c r="BF37" s="10">
        <v>1</v>
      </c>
      <c r="BG37" s="10">
        <v>1</v>
      </c>
      <c r="BH37" s="10">
        <v>1</v>
      </c>
      <c r="BI37" s="10">
        <v>0</v>
      </c>
    </row>
    <row r="38" spans="1:61" s="13" customFormat="1">
      <c r="A38" s="52">
        <v>36</v>
      </c>
      <c r="B38" s="38" t="s">
        <v>104</v>
      </c>
      <c r="C38" s="38" t="s">
        <v>105</v>
      </c>
      <c r="D38" s="38" t="s">
        <v>1344</v>
      </c>
      <c r="E38" s="38">
        <v>2014</v>
      </c>
      <c r="F38" s="38" t="s">
        <v>106</v>
      </c>
      <c r="G38" s="38" t="s">
        <v>107</v>
      </c>
      <c r="H38" s="51" t="s">
        <v>67</v>
      </c>
      <c r="I38" s="51" t="s">
        <v>108</v>
      </c>
      <c r="J38" s="51" t="s">
        <v>69</v>
      </c>
      <c r="K38" s="19" t="s">
        <v>70</v>
      </c>
      <c r="L38" s="17">
        <v>2</v>
      </c>
      <c r="M38" s="4" t="s">
        <v>109</v>
      </c>
      <c r="N38" s="56" t="s">
        <v>100</v>
      </c>
      <c r="O38" s="56" t="s">
        <v>100</v>
      </c>
      <c r="P38" s="56"/>
      <c r="Q38" s="56" t="s">
        <v>75</v>
      </c>
      <c r="R38" s="56">
        <f t="shared" si="2"/>
        <v>0</v>
      </c>
      <c r="S38" s="56">
        <f t="shared" si="0"/>
        <v>1</v>
      </c>
      <c r="T38" s="56">
        <f t="shared" si="1"/>
        <v>0</v>
      </c>
      <c r="U38" s="56" t="s">
        <v>110</v>
      </c>
      <c r="V38" s="56" t="s">
        <v>111</v>
      </c>
      <c r="W38" s="56"/>
      <c r="X38" s="19" t="s">
        <v>102</v>
      </c>
      <c r="Y38" s="17">
        <v>0</v>
      </c>
      <c r="Z38" s="20">
        <v>0</v>
      </c>
      <c r="AA38" s="20">
        <v>0</v>
      </c>
      <c r="AB38" s="20">
        <v>0</v>
      </c>
      <c r="AC38" s="20">
        <v>0</v>
      </c>
      <c r="AD38" s="16">
        <v>0</v>
      </c>
      <c r="AE38" s="16">
        <v>0</v>
      </c>
      <c r="AF38" s="16">
        <v>0</v>
      </c>
      <c r="AG38" s="16">
        <v>0</v>
      </c>
      <c r="AH38" s="16">
        <v>0</v>
      </c>
      <c r="AI38" s="16">
        <v>0</v>
      </c>
      <c r="AJ38" s="4" t="s">
        <v>276</v>
      </c>
      <c r="AK38" s="4">
        <v>0</v>
      </c>
      <c r="AL38" s="4">
        <v>1</v>
      </c>
      <c r="AM38" s="4">
        <v>1</v>
      </c>
      <c r="AN38" s="4">
        <v>1</v>
      </c>
      <c r="AO38" s="4">
        <v>0</v>
      </c>
      <c r="AP38" s="4">
        <v>0</v>
      </c>
      <c r="AQ38" s="8">
        <v>0</v>
      </c>
      <c r="AR38" s="8"/>
      <c r="AS38" s="8">
        <v>0</v>
      </c>
      <c r="AT38" s="8">
        <v>0</v>
      </c>
      <c r="AU38" s="8">
        <v>0</v>
      </c>
      <c r="AV38" s="8">
        <v>0</v>
      </c>
      <c r="AW38" s="8">
        <v>0</v>
      </c>
      <c r="AX38" s="8">
        <v>0</v>
      </c>
      <c r="AY38" s="8">
        <v>0</v>
      </c>
      <c r="AZ38" s="8"/>
      <c r="BA38" s="9">
        <v>0</v>
      </c>
      <c r="BB38" s="9">
        <v>1</v>
      </c>
      <c r="BC38" s="9">
        <v>1</v>
      </c>
      <c r="BD38" s="9">
        <v>1</v>
      </c>
      <c r="BE38" s="9">
        <v>0</v>
      </c>
      <c r="BF38" s="10">
        <v>1</v>
      </c>
      <c r="BG38" s="10">
        <v>1</v>
      </c>
      <c r="BH38" s="10">
        <v>1</v>
      </c>
      <c r="BI38" s="10">
        <v>0</v>
      </c>
    </row>
    <row r="39" spans="1:61" s="13" customFormat="1">
      <c r="A39" s="52">
        <v>37</v>
      </c>
      <c r="B39" s="38" t="s">
        <v>317</v>
      </c>
      <c r="C39" s="38" t="s">
        <v>318</v>
      </c>
      <c r="D39" s="38" t="s">
        <v>1345</v>
      </c>
      <c r="E39" s="38">
        <v>2013</v>
      </c>
      <c r="F39" s="38" t="s">
        <v>1566</v>
      </c>
      <c r="G39" s="38" t="s">
        <v>319</v>
      </c>
      <c r="H39" s="51" t="s">
        <v>67</v>
      </c>
      <c r="I39" s="51" t="s">
        <v>320</v>
      </c>
      <c r="J39" s="51" t="s">
        <v>69</v>
      </c>
      <c r="K39" s="19" t="s">
        <v>70</v>
      </c>
      <c r="L39" s="17">
        <v>3</v>
      </c>
      <c r="M39" s="4" t="s">
        <v>321</v>
      </c>
      <c r="N39" s="56" t="s">
        <v>140</v>
      </c>
      <c r="O39" s="56" t="s">
        <v>322</v>
      </c>
      <c r="P39" s="56"/>
      <c r="Q39" s="56" t="s">
        <v>89</v>
      </c>
      <c r="R39" s="56">
        <f t="shared" si="2"/>
        <v>1</v>
      </c>
      <c r="S39" s="56">
        <f t="shared" si="0"/>
        <v>0</v>
      </c>
      <c r="T39" s="56">
        <f t="shared" si="1"/>
        <v>0</v>
      </c>
      <c r="U39" s="56" t="s">
        <v>76</v>
      </c>
      <c r="V39" s="56" t="s">
        <v>77</v>
      </c>
      <c r="W39" s="56"/>
      <c r="X39" s="19" t="s">
        <v>79</v>
      </c>
      <c r="Y39" s="17">
        <v>0</v>
      </c>
      <c r="Z39" s="20">
        <v>0</v>
      </c>
      <c r="AA39" s="20">
        <v>0</v>
      </c>
      <c r="AB39" s="20">
        <v>0</v>
      </c>
      <c r="AC39" s="20">
        <v>0</v>
      </c>
      <c r="AD39" s="16">
        <v>0</v>
      </c>
      <c r="AE39" s="16">
        <v>0</v>
      </c>
      <c r="AF39" s="16">
        <v>0</v>
      </c>
      <c r="AG39" s="16">
        <v>0</v>
      </c>
      <c r="AH39" s="16">
        <v>0</v>
      </c>
      <c r="AI39" s="16">
        <v>0</v>
      </c>
      <c r="AJ39" s="4" t="s">
        <v>276</v>
      </c>
      <c r="AK39" s="4">
        <v>0</v>
      </c>
      <c r="AL39" s="4">
        <v>1</v>
      </c>
      <c r="AM39" s="4">
        <v>1</v>
      </c>
      <c r="AN39" s="4">
        <v>1</v>
      </c>
      <c r="AO39" s="4">
        <v>0</v>
      </c>
      <c r="AP39" s="4">
        <v>0</v>
      </c>
      <c r="AQ39" s="8">
        <v>0</v>
      </c>
      <c r="AR39" s="8"/>
      <c r="AS39" s="8">
        <v>0</v>
      </c>
      <c r="AT39" s="8">
        <v>0</v>
      </c>
      <c r="AU39" s="8">
        <v>0</v>
      </c>
      <c r="AV39" s="8">
        <v>0</v>
      </c>
      <c r="AW39" s="8">
        <v>0</v>
      </c>
      <c r="AX39" s="8">
        <v>0</v>
      </c>
      <c r="AY39" s="8">
        <v>0</v>
      </c>
      <c r="AZ39" s="8"/>
      <c r="BA39" s="9">
        <v>0</v>
      </c>
      <c r="BB39" s="9">
        <v>0</v>
      </c>
      <c r="BC39" s="9">
        <v>1</v>
      </c>
      <c r="BD39" s="9">
        <v>0</v>
      </c>
      <c r="BE39" s="9">
        <v>0</v>
      </c>
      <c r="BF39" s="10">
        <v>0</v>
      </c>
      <c r="BG39" s="10">
        <v>1</v>
      </c>
      <c r="BH39" s="10">
        <v>1</v>
      </c>
      <c r="BI39" s="10">
        <v>0</v>
      </c>
    </row>
    <row r="40" spans="1:61" s="13" customFormat="1">
      <c r="A40" s="52">
        <v>38</v>
      </c>
      <c r="B40" s="38" t="s">
        <v>334</v>
      </c>
      <c r="C40" s="38" t="s">
        <v>335</v>
      </c>
      <c r="D40" s="38" t="s">
        <v>1346</v>
      </c>
      <c r="E40" s="38">
        <v>2010</v>
      </c>
      <c r="F40" s="38" t="s">
        <v>1579</v>
      </c>
      <c r="G40" s="38" t="s">
        <v>336</v>
      </c>
      <c r="H40" s="51" t="s">
        <v>67</v>
      </c>
      <c r="I40" s="51" t="s">
        <v>337</v>
      </c>
      <c r="J40" s="51" t="s">
        <v>69</v>
      </c>
      <c r="K40" s="19" t="s">
        <v>70</v>
      </c>
      <c r="L40" s="17">
        <v>3</v>
      </c>
      <c r="M40" s="4" t="s">
        <v>338</v>
      </c>
      <c r="N40" s="56" t="s">
        <v>140</v>
      </c>
      <c r="O40" s="56" t="s">
        <v>339</v>
      </c>
      <c r="P40" s="56"/>
      <c r="Q40" s="56" t="s">
        <v>89</v>
      </c>
      <c r="R40" s="56">
        <f t="shared" si="2"/>
        <v>1</v>
      </c>
      <c r="S40" s="56">
        <f t="shared" si="0"/>
        <v>0</v>
      </c>
      <c r="T40" s="56">
        <f t="shared" si="1"/>
        <v>0</v>
      </c>
      <c r="U40" s="56" t="s">
        <v>254</v>
      </c>
      <c r="V40" s="56" t="s">
        <v>91</v>
      </c>
      <c r="W40" s="56"/>
      <c r="X40" s="19" t="s">
        <v>102</v>
      </c>
      <c r="Y40" s="17">
        <v>0</v>
      </c>
      <c r="Z40" s="20">
        <v>0</v>
      </c>
      <c r="AA40" s="20">
        <v>0</v>
      </c>
      <c r="AB40" s="20">
        <v>0</v>
      </c>
      <c r="AC40" s="20">
        <v>0</v>
      </c>
      <c r="AD40" s="16">
        <v>0</v>
      </c>
      <c r="AE40" s="16">
        <v>0</v>
      </c>
      <c r="AF40" s="16">
        <v>0</v>
      </c>
      <c r="AG40" s="16">
        <v>0</v>
      </c>
      <c r="AH40" s="16">
        <v>0</v>
      </c>
      <c r="AI40" s="16">
        <v>0</v>
      </c>
      <c r="AJ40" s="4" t="s">
        <v>137</v>
      </c>
      <c r="AK40" s="4">
        <v>1</v>
      </c>
      <c r="AL40" s="4">
        <v>1</v>
      </c>
      <c r="AM40" s="4">
        <v>1</v>
      </c>
      <c r="AN40" s="4">
        <v>1</v>
      </c>
      <c r="AO40" s="4">
        <v>1</v>
      </c>
      <c r="AP40" s="4">
        <v>0</v>
      </c>
      <c r="AQ40" s="8">
        <v>0</v>
      </c>
      <c r="AR40" s="8"/>
      <c r="AS40" s="8">
        <v>0</v>
      </c>
      <c r="AT40" s="8">
        <v>0</v>
      </c>
      <c r="AU40" s="8">
        <v>0</v>
      </c>
      <c r="AV40" s="8">
        <v>0</v>
      </c>
      <c r="AW40" s="8">
        <v>0</v>
      </c>
      <c r="AX40" s="8">
        <v>0</v>
      </c>
      <c r="AY40" s="8">
        <v>0</v>
      </c>
      <c r="AZ40" s="8"/>
      <c r="BA40" s="9">
        <v>0</v>
      </c>
      <c r="BB40" s="9">
        <v>1</v>
      </c>
      <c r="BC40" s="9">
        <v>1</v>
      </c>
      <c r="BD40" s="9">
        <v>0</v>
      </c>
      <c r="BE40" s="9">
        <v>0</v>
      </c>
      <c r="BF40" s="10">
        <v>1</v>
      </c>
      <c r="BG40" s="10">
        <v>1</v>
      </c>
      <c r="BH40" s="10">
        <v>1</v>
      </c>
      <c r="BI40" s="10">
        <v>1</v>
      </c>
    </row>
    <row r="41" spans="1:61" s="13" customFormat="1">
      <c r="A41" s="52">
        <v>39</v>
      </c>
      <c r="B41" s="38" t="s">
        <v>409</v>
      </c>
      <c r="C41" s="38" t="s">
        <v>410</v>
      </c>
      <c r="D41" s="38" t="s">
        <v>1347</v>
      </c>
      <c r="E41" s="38">
        <v>2010</v>
      </c>
      <c r="F41" s="38" t="s">
        <v>1580</v>
      </c>
      <c r="G41" s="38" t="s">
        <v>411</v>
      </c>
      <c r="H41" s="51" t="s">
        <v>67</v>
      </c>
      <c r="I41" s="51" t="s">
        <v>108</v>
      </c>
      <c r="J41" s="51" t="s">
        <v>69</v>
      </c>
      <c r="K41" s="19" t="s">
        <v>70</v>
      </c>
      <c r="L41" s="17">
        <v>2</v>
      </c>
      <c r="M41" s="4" t="s">
        <v>412</v>
      </c>
      <c r="N41" s="56" t="s">
        <v>129</v>
      </c>
      <c r="O41" s="56" t="s">
        <v>356</v>
      </c>
      <c r="P41" s="56"/>
      <c r="Q41" s="56" t="s">
        <v>89</v>
      </c>
      <c r="R41" s="56">
        <f t="shared" si="2"/>
        <v>1</v>
      </c>
      <c r="S41" s="56">
        <f t="shared" si="0"/>
        <v>0</v>
      </c>
      <c r="T41" s="56">
        <f t="shared" si="1"/>
        <v>0</v>
      </c>
      <c r="U41" s="56" t="s">
        <v>167</v>
      </c>
      <c r="V41" s="56" t="s">
        <v>91</v>
      </c>
      <c r="W41" s="56" t="s">
        <v>413</v>
      </c>
      <c r="X41" s="19" t="s">
        <v>79</v>
      </c>
      <c r="Y41" s="17">
        <v>0</v>
      </c>
      <c r="Z41" s="20">
        <v>0</v>
      </c>
      <c r="AA41" s="20">
        <v>0</v>
      </c>
      <c r="AB41" s="20">
        <v>0</v>
      </c>
      <c r="AC41" s="20">
        <v>0</v>
      </c>
      <c r="AD41" s="16">
        <v>0</v>
      </c>
      <c r="AE41" s="16">
        <v>0</v>
      </c>
      <c r="AF41" s="16">
        <v>0</v>
      </c>
      <c r="AG41" s="16">
        <v>0</v>
      </c>
      <c r="AH41" s="16">
        <v>0</v>
      </c>
      <c r="AI41" s="16">
        <v>0</v>
      </c>
      <c r="AJ41" s="4" t="s">
        <v>181</v>
      </c>
      <c r="AK41" s="4">
        <v>0</v>
      </c>
      <c r="AL41" s="4">
        <v>1</v>
      </c>
      <c r="AM41" s="4">
        <v>0</v>
      </c>
      <c r="AN41" s="4">
        <v>0</v>
      </c>
      <c r="AO41" s="4">
        <v>1</v>
      </c>
      <c r="AP41" s="4">
        <v>1</v>
      </c>
      <c r="AQ41" s="8">
        <v>1</v>
      </c>
      <c r="AR41" s="8" t="s">
        <v>414</v>
      </c>
      <c r="AS41" s="8">
        <v>1</v>
      </c>
      <c r="AT41" s="8">
        <v>0</v>
      </c>
      <c r="AU41" s="8">
        <v>1</v>
      </c>
      <c r="AV41" s="8">
        <v>0</v>
      </c>
      <c r="AW41" s="8">
        <v>0</v>
      </c>
      <c r="AX41" s="8">
        <v>0</v>
      </c>
      <c r="AY41" s="8">
        <v>1</v>
      </c>
      <c r="AZ41" s="8" t="s">
        <v>415</v>
      </c>
      <c r="BA41" s="9">
        <v>0</v>
      </c>
      <c r="BB41" s="9">
        <v>1</v>
      </c>
      <c r="BC41" s="9">
        <v>1</v>
      </c>
      <c r="BD41" s="9">
        <v>1</v>
      </c>
      <c r="BE41" s="9">
        <v>1</v>
      </c>
      <c r="BF41" s="10">
        <v>1</v>
      </c>
      <c r="BG41" s="10">
        <v>1</v>
      </c>
      <c r="BH41" s="10">
        <v>1</v>
      </c>
      <c r="BI41" s="10">
        <v>1</v>
      </c>
    </row>
    <row r="42" spans="1:61" s="13" customFormat="1">
      <c r="A42" s="52">
        <v>40</v>
      </c>
      <c r="B42" s="37" t="s">
        <v>469</v>
      </c>
      <c r="C42" s="37" t="s">
        <v>470</v>
      </c>
      <c r="D42" s="37" t="s">
        <v>1348</v>
      </c>
      <c r="E42" s="37">
        <v>1983</v>
      </c>
      <c r="F42" s="37" t="s">
        <v>1578</v>
      </c>
      <c r="G42" s="37" t="s">
        <v>471</v>
      </c>
      <c r="H42" s="51" t="s">
        <v>425</v>
      </c>
      <c r="I42" s="51" t="s">
        <v>426</v>
      </c>
      <c r="J42" s="51" t="s">
        <v>69</v>
      </c>
      <c r="K42" s="19" t="s">
        <v>70</v>
      </c>
      <c r="L42" s="17">
        <v>3</v>
      </c>
      <c r="M42" s="4" t="s">
        <v>472</v>
      </c>
      <c r="N42" s="56" t="s">
        <v>87</v>
      </c>
      <c r="O42" s="56" t="s">
        <v>367</v>
      </c>
      <c r="P42" s="56"/>
      <c r="Q42" s="56" t="s">
        <v>89</v>
      </c>
      <c r="R42" s="56">
        <f t="shared" si="2"/>
        <v>1</v>
      </c>
      <c r="S42" s="56">
        <f t="shared" si="0"/>
        <v>0</v>
      </c>
      <c r="T42" s="56">
        <f t="shared" si="1"/>
        <v>0</v>
      </c>
      <c r="U42" s="56" t="s">
        <v>254</v>
      </c>
      <c r="V42" s="56" t="s">
        <v>91</v>
      </c>
      <c r="W42" s="56"/>
      <c r="X42" s="18" t="s">
        <v>79</v>
      </c>
      <c r="Y42" s="17">
        <v>0</v>
      </c>
      <c r="Z42" s="20">
        <v>0</v>
      </c>
      <c r="AA42" s="20">
        <v>0</v>
      </c>
      <c r="AB42" s="20">
        <v>0</v>
      </c>
      <c r="AC42" s="20">
        <v>0</v>
      </c>
      <c r="AD42" s="16">
        <v>0</v>
      </c>
      <c r="AE42" s="16">
        <v>0</v>
      </c>
      <c r="AF42" s="16">
        <v>0</v>
      </c>
      <c r="AG42" s="16">
        <v>0</v>
      </c>
      <c r="AH42" s="16">
        <v>0</v>
      </c>
      <c r="AI42" s="16">
        <v>0</v>
      </c>
      <c r="AJ42" s="4" t="s">
        <v>181</v>
      </c>
      <c r="AK42" s="4">
        <v>0</v>
      </c>
      <c r="AL42" s="4">
        <v>0</v>
      </c>
      <c r="AM42" s="4">
        <v>1</v>
      </c>
      <c r="AN42" s="4">
        <v>0</v>
      </c>
      <c r="AO42" s="4">
        <v>1</v>
      </c>
      <c r="AP42" s="4">
        <v>1</v>
      </c>
      <c r="AQ42" s="8">
        <v>0</v>
      </c>
      <c r="AR42" s="8"/>
      <c r="AS42" s="8">
        <v>0</v>
      </c>
      <c r="AT42" s="8">
        <v>0</v>
      </c>
      <c r="AU42" s="8">
        <v>0</v>
      </c>
      <c r="AV42" s="8">
        <v>0</v>
      </c>
      <c r="AW42" s="8">
        <v>0</v>
      </c>
      <c r="AX42" s="8">
        <v>0</v>
      </c>
      <c r="AY42" s="8">
        <v>0</v>
      </c>
      <c r="AZ42" s="8"/>
      <c r="BA42" s="9">
        <v>0</v>
      </c>
      <c r="BB42" s="9">
        <v>0</v>
      </c>
      <c r="BC42" s="9">
        <v>1</v>
      </c>
      <c r="BD42" s="9">
        <v>1</v>
      </c>
      <c r="BE42" s="9">
        <v>0</v>
      </c>
      <c r="BF42" s="10">
        <v>0</v>
      </c>
      <c r="BG42" s="10">
        <v>1</v>
      </c>
      <c r="BH42" s="10">
        <v>1</v>
      </c>
      <c r="BI42" s="10">
        <v>0</v>
      </c>
    </row>
    <row r="43" spans="1:61">
      <c r="A43" s="52">
        <v>41</v>
      </c>
      <c r="B43" s="37" t="s">
        <v>421</v>
      </c>
      <c r="C43" s="37" t="s">
        <v>422</v>
      </c>
      <c r="D43" s="37" t="s">
        <v>1349</v>
      </c>
      <c r="E43" s="37">
        <v>2011</v>
      </c>
      <c r="F43" s="37" t="s">
        <v>423</v>
      </c>
      <c r="G43" s="37" t="s">
        <v>424</v>
      </c>
      <c r="H43" s="51" t="s">
        <v>425</v>
      </c>
      <c r="I43" s="51" t="s">
        <v>426</v>
      </c>
      <c r="J43" s="51" t="s">
        <v>69</v>
      </c>
      <c r="K43" s="19" t="s">
        <v>70</v>
      </c>
      <c r="L43" s="17">
        <v>3</v>
      </c>
      <c r="M43" s="4" t="s">
        <v>427</v>
      </c>
      <c r="N43" s="56" t="s">
        <v>129</v>
      </c>
      <c r="O43" s="56" t="s">
        <v>356</v>
      </c>
      <c r="P43" s="56"/>
      <c r="Q43" s="56" t="s">
        <v>75</v>
      </c>
      <c r="R43" s="56">
        <f t="shared" si="2"/>
        <v>0</v>
      </c>
      <c r="S43" s="56">
        <f t="shared" si="0"/>
        <v>1</v>
      </c>
      <c r="T43" s="56">
        <f t="shared" si="1"/>
        <v>0</v>
      </c>
      <c r="U43" s="56" t="s">
        <v>130</v>
      </c>
      <c r="V43" s="56" t="s">
        <v>121</v>
      </c>
      <c r="W43" s="56" t="s">
        <v>148</v>
      </c>
      <c r="X43" s="18" t="s">
        <v>102</v>
      </c>
      <c r="Y43" s="17">
        <v>0</v>
      </c>
      <c r="Z43" s="21">
        <v>0</v>
      </c>
      <c r="AA43" s="21">
        <v>0</v>
      </c>
      <c r="AB43" s="21">
        <v>0</v>
      </c>
      <c r="AC43" s="21">
        <v>0</v>
      </c>
      <c r="AD43" s="16">
        <v>0</v>
      </c>
      <c r="AE43" s="16">
        <v>0</v>
      </c>
      <c r="AF43" s="16">
        <v>0</v>
      </c>
      <c r="AG43" s="16">
        <v>0</v>
      </c>
      <c r="AH43" s="16">
        <v>0</v>
      </c>
      <c r="AI43" s="16">
        <v>0</v>
      </c>
      <c r="AJ43" s="4" t="s">
        <v>137</v>
      </c>
      <c r="AK43" s="4">
        <v>1</v>
      </c>
      <c r="AL43" s="4">
        <v>1</v>
      </c>
      <c r="AM43" s="4">
        <v>1</v>
      </c>
      <c r="AN43" s="4">
        <v>1</v>
      </c>
      <c r="AO43" s="4">
        <v>0</v>
      </c>
      <c r="AP43" s="4">
        <v>0</v>
      </c>
      <c r="AQ43" s="8">
        <v>1</v>
      </c>
      <c r="AR43" s="8" t="s">
        <v>428</v>
      </c>
      <c r="AS43" s="8">
        <v>1</v>
      </c>
      <c r="AT43" s="8">
        <v>1</v>
      </c>
      <c r="AU43" s="8">
        <v>1</v>
      </c>
      <c r="AV43" s="8">
        <v>0</v>
      </c>
      <c r="AW43" s="8">
        <v>1</v>
      </c>
      <c r="AX43" s="8">
        <v>0</v>
      </c>
      <c r="AY43" s="8">
        <v>1</v>
      </c>
      <c r="AZ43" s="8" t="s">
        <v>429</v>
      </c>
      <c r="BA43" s="9">
        <v>1</v>
      </c>
      <c r="BB43" s="9">
        <v>1</v>
      </c>
      <c r="BC43" s="9">
        <v>1</v>
      </c>
      <c r="BD43" s="9">
        <v>1</v>
      </c>
      <c r="BE43" s="9">
        <v>1</v>
      </c>
      <c r="BF43" s="10">
        <v>1</v>
      </c>
      <c r="BG43" s="10">
        <v>1</v>
      </c>
      <c r="BH43" s="10">
        <v>1</v>
      </c>
      <c r="BI43" s="10">
        <v>1</v>
      </c>
    </row>
    <row r="44" spans="1:61" s="13" customFormat="1">
      <c r="A44" s="52">
        <v>42</v>
      </c>
      <c r="B44" s="37" t="s">
        <v>825</v>
      </c>
      <c r="C44" s="37" t="s">
        <v>826</v>
      </c>
      <c r="D44" s="37" t="s">
        <v>1350</v>
      </c>
      <c r="E44" s="37">
        <v>1973</v>
      </c>
      <c r="F44" s="37" t="s">
        <v>1581</v>
      </c>
      <c r="G44" s="37" t="s">
        <v>827</v>
      </c>
      <c r="H44" s="51" t="s">
        <v>425</v>
      </c>
      <c r="I44" s="51" t="s">
        <v>426</v>
      </c>
      <c r="J44" s="51" t="s">
        <v>69</v>
      </c>
      <c r="K44" s="19" t="s">
        <v>70</v>
      </c>
      <c r="L44" s="17">
        <v>3</v>
      </c>
      <c r="M44" s="4" t="s">
        <v>828</v>
      </c>
      <c r="N44" s="56" t="s">
        <v>118</v>
      </c>
      <c r="O44" s="56" t="s">
        <v>119</v>
      </c>
      <c r="P44" s="56"/>
      <c r="Q44" s="56" t="s">
        <v>89</v>
      </c>
      <c r="R44" s="56">
        <f t="shared" si="2"/>
        <v>1</v>
      </c>
      <c r="S44" s="56">
        <f t="shared" si="0"/>
        <v>0</v>
      </c>
      <c r="T44" s="56">
        <f t="shared" si="1"/>
        <v>0</v>
      </c>
      <c r="U44" s="56" t="s">
        <v>76</v>
      </c>
      <c r="V44" s="56" t="s">
        <v>77</v>
      </c>
      <c r="W44" s="56"/>
      <c r="X44" s="18" t="s">
        <v>79</v>
      </c>
      <c r="Y44" s="17">
        <v>1</v>
      </c>
      <c r="Z44" s="20">
        <v>0</v>
      </c>
      <c r="AA44" s="20">
        <v>0</v>
      </c>
      <c r="AB44" s="22">
        <v>1</v>
      </c>
      <c r="AC44" s="20">
        <v>0</v>
      </c>
      <c r="AD44" s="16">
        <v>0</v>
      </c>
      <c r="AE44" s="16">
        <v>0</v>
      </c>
      <c r="AF44" s="16">
        <v>0</v>
      </c>
      <c r="AG44" s="16">
        <v>0</v>
      </c>
      <c r="AH44" s="16">
        <v>0</v>
      </c>
      <c r="AI44" s="16">
        <v>0</v>
      </c>
      <c r="AJ44" s="4" t="s">
        <v>832</v>
      </c>
      <c r="AK44" s="4">
        <v>0</v>
      </c>
      <c r="AL44" s="4">
        <v>1</v>
      </c>
      <c r="AM44" s="4">
        <v>0</v>
      </c>
      <c r="AN44" s="4">
        <v>1</v>
      </c>
      <c r="AO44" s="4">
        <v>0</v>
      </c>
      <c r="AP44" s="4">
        <v>1</v>
      </c>
      <c r="AQ44" s="8">
        <v>0</v>
      </c>
      <c r="AR44" s="8"/>
      <c r="AS44" s="8">
        <v>0</v>
      </c>
      <c r="AT44" s="8">
        <v>0</v>
      </c>
      <c r="AU44" s="8">
        <v>0</v>
      </c>
      <c r="AV44" s="8">
        <v>0</v>
      </c>
      <c r="AW44" s="8">
        <v>0</v>
      </c>
      <c r="AX44" s="8">
        <v>0</v>
      </c>
      <c r="AY44" s="8">
        <v>0</v>
      </c>
      <c r="AZ44" s="8"/>
      <c r="BA44" s="9">
        <v>0</v>
      </c>
      <c r="BB44" s="9">
        <v>1</v>
      </c>
      <c r="BC44" s="9">
        <v>1</v>
      </c>
      <c r="BD44" s="9">
        <v>1</v>
      </c>
      <c r="BE44" s="9">
        <v>0</v>
      </c>
      <c r="BF44" s="10">
        <v>1</v>
      </c>
      <c r="BG44" s="10">
        <v>1</v>
      </c>
      <c r="BH44" s="10">
        <v>1</v>
      </c>
      <c r="BI44" s="10">
        <v>1</v>
      </c>
    </row>
    <row r="45" spans="1:61" ht="15" customHeight="1">
      <c r="A45" s="52">
        <v>43</v>
      </c>
      <c r="B45" s="37" t="s">
        <v>1124</v>
      </c>
      <c r="C45" s="37" t="s">
        <v>1124</v>
      </c>
      <c r="D45" s="37" t="s">
        <v>1125</v>
      </c>
      <c r="E45" s="37">
        <v>2014</v>
      </c>
      <c r="F45" s="37" t="s">
        <v>534</v>
      </c>
      <c r="G45" s="37" t="s">
        <v>96</v>
      </c>
      <c r="H45" s="51" t="s">
        <v>534</v>
      </c>
      <c r="I45" s="51" t="s">
        <v>297</v>
      </c>
      <c r="J45" s="51" t="s">
        <v>98</v>
      </c>
      <c r="K45" s="19" t="s">
        <v>98</v>
      </c>
      <c r="L45" s="17">
        <v>3</v>
      </c>
      <c r="M45" s="4" t="s">
        <v>1126</v>
      </c>
      <c r="N45" s="56" t="s">
        <v>140</v>
      </c>
      <c r="O45" s="56" t="s">
        <v>1127</v>
      </c>
      <c r="P45" s="56"/>
      <c r="Q45" s="56" t="s">
        <v>222</v>
      </c>
      <c r="R45" s="56">
        <f t="shared" si="2"/>
        <v>0</v>
      </c>
      <c r="S45" s="56">
        <f t="shared" si="0"/>
        <v>0</v>
      </c>
      <c r="T45" s="56">
        <f t="shared" si="1"/>
        <v>1</v>
      </c>
      <c r="U45" s="56" t="s">
        <v>1128</v>
      </c>
      <c r="V45" s="56" t="s">
        <v>77</v>
      </c>
      <c r="W45" s="56"/>
      <c r="X45" s="18" t="s">
        <v>102</v>
      </c>
      <c r="Y45" s="18">
        <v>1</v>
      </c>
      <c r="Z45" s="21">
        <v>0</v>
      </c>
      <c r="AA45" s="21">
        <v>1</v>
      </c>
      <c r="AB45" s="21">
        <v>0</v>
      </c>
      <c r="AC45" s="21">
        <v>0</v>
      </c>
      <c r="AD45" s="24">
        <v>0</v>
      </c>
      <c r="AE45" s="24">
        <v>0</v>
      </c>
      <c r="AF45" s="24">
        <v>0</v>
      </c>
      <c r="AG45" s="24">
        <v>0</v>
      </c>
      <c r="AH45" s="24">
        <v>0</v>
      </c>
      <c r="AI45" s="24">
        <v>0</v>
      </c>
      <c r="AJ45" s="4" t="s">
        <v>832</v>
      </c>
      <c r="AK45" s="4">
        <v>0</v>
      </c>
      <c r="AL45" s="4">
        <v>1</v>
      </c>
      <c r="AM45" s="4">
        <v>0</v>
      </c>
      <c r="AN45" s="4">
        <v>1</v>
      </c>
      <c r="AO45" s="4">
        <f>IF(AP45=1, 1, "")</f>
        <v>1</v>
      </c>
      <c r="AP45" s="4">
        <v>1</v>
      </c>
      <c r="AQ45" s="8">
        <v>1</v>
      </c>
      <c r="AR45" s="8" t="s">
        <v>181</v>
      </c>
      <c r="AS45" s="8">
        <v>0</v>
      </c>
      <c r="AT45" s="8">
        <v>1</v>
      </c>
      <c r="AU45" s="8">
        <v>0</v>
      </c>
      <c r="AV45" s="8">
        <v>0</v>
      </c>
      <c r="AW45" s="8">
        <v>0</v>
      </c>
      <c r="AX45" s="8">
        <v>0</v>
      </c>
      <c r="AY45" s="8">
        <v>0</v>
      </c>
      <c r="AZ45" s="8"/>
      <c r="BA45" s="9">
        <v>1</v>
      </c>
      <c r="BB45" s="9">
        <v>1</v>
      </c>
      <c r="BC45" s="9">
        <v>0</v>
      </c>
      <c r="BD45" s="9">
        <v>0</v>
      </c>
      <c r="BE45" s="9">
        <v>0</v>
      </c>
      <c r="BF45" s="10">
        <v>1</v>
      </c>
      <c r="BG45" s="10">
        <v>0</v>
      </c>
      <c r="BH45" s="10">
        <v>1</v>
      </c>
      <c r="BI45" s="10">
        <v>0</v>
      </c>
    </row>
    <row r="46" spans="1:61">
      <c r="A46" s="52">
        <v>44</v>
      </c>
      <c r="B46" s="37" t="s">
        <v>562</v>
      </c>
      <c r="C46" s="37" t="s">
        <v>563</v>
      </c>
      <c r="D46" s="37" t="s">
        <v>1351</v>
      </c>
      <c r="E46" s="37">
        <v>2012</v>
      </c>
      <c r="F46" s="37" t="s">
        <v>534</v>
      </c>
      <c r="G46" s="37" t="s">
        <v>564</v>
      </c>
      <c r="H46" s="51" t="s">
        <v>534</v>
      </c>
      <c r="I46" s="51" t="s">
        <v>297</v>
      </c>
      <c r="J46" s="51" t="s">
        <v>98</v>
      </c>
      <c r="K46" s="19" t="s">
        <v>98</v>
      </c>
      <c r="L46" s="17">
        <v>3</v>
      </c>
      <c r="M46" s="4" t="s">
        <v>565</v>
      </c>
      <c r="N46" s="56" t="s">
        <v>174</v>
      </c>
      <c r="O46" s="56"/>
      <c r="P46" s="56"/>
      <c r="Q46" s="56" t="s">
        <v>222</v>
      </c>
      <c r="R46" s="56">
        <f t="shared" si="2"/>
        <v>0</v>
      </c>
      <c r="S46" s="56">
        <f t="shared" si="0"/>
        <v>0</v>
      </c>
      <c r="T46" s="56">
        <f t="shared" si="1"/>
        <v>1</v>
      </c>
      <c r="U46" s="56" t="s">
        <v>101</v>
      </c>
      <c r="V46" s="56" t="s">
        <v>77</v>
      </c>
      <c r="W46" s="56"/>
      <c r="X46" s="18" t="s">
        <v>79</v>
      </c>
      <c r="Y46" s="18">
        <v>1</v>
      </c>
      <c r="Z46" s="21">
        <v>0</v>
      </c>
      <c r="AA46" s="21">
        <v>1</v>
      </c>
      <c r="AB46" s="21">
        <v>0</v>
      </c>
      <c r="AC46" s="21">
        <v>0</v>
      </c>
      <c r="AD46" s="24">
        <v>0</v>
      </c>
      <c r="AE46" s="24">
        <v>0</v>
      </c>
      <c r="AF46" s="24">
        <v>0</v>
      </c>
      <c r="AG46" s="24">
        <v>0</v>
      </c>
      <c r="AH46" s="24">
        <v>0</v>
      </c>
      <c r="AI46" s="24">
        <v>0</v>
      </c>
      <c r="AJ46" s="4" t="s">
        <v>566</v>
      </c>
      <c r="AK46" s="4">
        <v>1</v>
      </c>
      <c r="AL46" s="4">
        <v>1</v>
      </c>
      <c r="AM46" s="4">
        <v>0</v>
      </c>
      <c r="AN46" s="4">
        <v>0</v>
      </c>
      <c r="AO46" s="4">
        <f>IF(AP46=1, 1, "")</f>
        <v>1</v>
      </c>
      <c r="AP46" s="4">
        <v>1</v>
      </c>
      <c r="AQ46" s="8">
        <v>0</v>
      </c>
      <c r="AR46" s="8">
        <v>0</v>
      </c>
      <c r="AS46" s="8">
        <v>0</v>
      </c>
      <c r="AT46" s="8">
        <v>0</v>
      </c>
      <c r="AU46" s="8">
        <v>0</v>
      </c>
      <c r="AV46" s="8">
        <v>0</v>
      </c>
      <c r="AW46" s="8">
        <v>0</v>
      </c>
      <c r="AX46" s="8">
        <v>0</v>
      </c>
      <c r="AY46" s="8">
        <v>0</v>
      </c>
      <c r="AZ46" s="8"/>
      <c r="BA46" s="9">
        <v>1</v>
      </c>
      <c r="BB46" s="9">
        <v>0</v>
      </c>
      <c r="BC46" s="9">
        <v>0</v>
      </c>
      <c r="BD46" s="9">
        <v>0</v>
      </c>
      <c r="BE46" s="9">
        <v>0</v>
      </c>
      <c r="BF46" s="10">
        <v>1</v>
      </c>
      <c r="BG46" s="10">
        <v>0</v>
      </c>
      <c r="BH46" s="10">
        <v>0</v>
      </c>
      <c r="BI46" s="10">
        <v>0</v>
      </c>
    </row>
    <row r="47" spans="1:61">
      <c r="A47" s="52">
        <v>45</v>
      </c>
      <c r="B47" s="37" t="s">
        <v>1124</v>
      </c>
      <c r="C47" s="37" t="s">
        <v>1124</v>
      </c>
      <c r="D47" s="37" t="s">
        <v>1129</v>
      </c>
      <c r="E47" s="37">
        <v>2016</v>
      </c>
      <c r="F47" s="37" t="s">
        <v>534</v>
      </c>
      <c r="G47" s="37" t="s">
        <v>1130</v>
      </c>
      <c r="H47" s="51" t="s">
        <v>534</v>
      </c>
      <c r="I47" s="51" t="s">
        <v>297</v>
      </c>
      <c r="J47" s="51" t="s">
        <v>98</v>
      </c>
      <c r="K47" s="19" t="s">
        <v>98</v>
      </c>
      <c r="L47" s="17">
        <v>1</v>
      </c>
      <c r="M47" s="4" t="s">
        <v>1131</v>
      </c>
      <c r="N47" s="56" t="s">
        <v>72</v>
      </c>
      <c r="O47" s="56" t="s">
        <v>247</v>
      </c>
      <c r="P47" s="59" t="s">
        <v>73</v>
      </c>
      <c r="Q47" s="56" t="s">
        <v>75</v>
      </c>
      <c r="R47" s="56">
        <f t="shared" si="2"/>
        <v>0</v>
      </c>
      <c r="S47" s="56">
        <f t="shared" si="0"/>
        <v>1</v>
      </c>
      <c r="T47" s="56">
        <f t="shared" si="1"/>
        <v>0</v>
      </c>
      <c r="U47" s="56" t="s">
        <v>1128</v>
      </c>
      <c r="V47" s="56" t="s">
        <v>77</v>
      </c>
      <c r="W47" s="56"/>
      <c r="X47" s="18" t="s">
        <v>102</v>
      </c>
      <c r="Y47" s="18">
        <v>0</v>
      </c>
      <c r="Z47" s="21">
        <v>0</v>
      </c>
      <c r="AA47" s="21">
        <v>0</v>
      </c>
      <c r="AB47" s="21">
        <v>0</v>
      </c>
      <c r="AC47" s="21">
        <v>0</v>
      </c>
      <c r="AD47" s="24">
        <v>0</v>
      </c>
      <c r="AE47" s="24">
        <v>0</v>
      </c>
      <c r="AF47" s="24">
        <v>0</v>
      </c>
      <c r="AG47" s="24">
        <v>0</v>
      </c>
      <c r="AH47" s="24">
        <v>0</v>
      </c>
      <c r="AI47" s="24">
        <v>0</v>
      </c>
      <c r="AJ47" s="4" t="s">
        <v>96</v>
      </c>
      <c r="AK47" s="4">
        <v>0</v>
      </c>
      <c r="AL47" s="4">
        <v>0</v>
      </c>
      <c r="AM47" s="4">
        <v>0</v>
      </c>
      <c r="AN47" s="4">
        <v>0</v>
      </c>
      <c r="AO47" s="4">
        <v>0</v>
      </c>
      <c r="AP47" s="4">
        <v>0</v>
      </c>
      <c r="AQ47" s="8">
        <v>1</v>
      </c>
      <c r="AR47" s="8" t="s">
        <v>1132</v>
      </c>
      <c r="AS47" s="8">
        <v>0</v>
      </c>
      <c r="AT47" s="8">
        <v>0</v>
      </c>
      <c r="AU47" s="8">
        <v>0</v>
      </c>
      <c r="AV47" s="8">
        <v>0</v>
      </c>
      <c r="AW47" s="8">
        <v>0</v>
      </c>
      <c r="AX47" s="8">
        <v>1</v>
      </c>
      <c r="AY47" s="8">
        <v>0</v>
      </c>
      <c r="AZ47" s="8"/>
      <c r="BA47" s="9">
        <v>1</v>
      </c>
      <c r="BB47" s="9">
        <v>0</v>
      </c>
      <c r="BC47" s="9">
        <v>0</v>
      </c>
      <c r="BD47" s="9">
        <v>0</v>
      </c>
      <c r="BE47" s="9">
        <v>1</v>
      </c>
      <c r="BF47" s="10">
        <v>1</v>
      </c>
      <c r="BG47" s="10">
        <v>0</v>
      </c>
      <c r="BH47" s="10">
        <v>0</v>
      </c>
      <c r="BI47" s="10">
        <v>0</v>
      </c>
    </row>
    <row r="48" spans="1:61">
      <c r="A48" s="52">
        <v>46</v>
      </c>
      <c r="B48" s="37" t="s">
        <v>1124</v>
      </c>
      <c r="C48" s="37" t="s">
        <v>1124</v>
      </c>
      <c r="D48" s="37" t="s">
        <v>1133</v>
      </c>
      <c r="E48" s="37">
        <v>2009</v>
      </c>
      <c r="F48" s="37" t="s">
        <v>534</v>
      </c>
      <c r="G48" s="37" t="s">
        <v>96</v>
      </c>
      <c r="H48" s="51" t="s">
        <v>534</v>
      </c>
      <c r="I48" s="51" t="s">
        <v>297</v>
      </c>
      <c r="J48" s="51" t="s">
        <v>98</v>
      </c>
      <c r="K48" s="19" t="s">
        <v>98</v>
      </c>
      <c r="L48" s="17">
        <v>1</v>
      </c>
      <c r="M48" s="4" t="s">
        <v>1134</v>
      </c>
      <c r="N48" s="56" t="s">
        <v>129</v>
      </c>
      <c r="O48" s="56"/>
      <c r="P48" s="56"/>
      <c r="Q48" s="56" t="s">
        <v>75</v>
      </c>
      <c r="R48" s="56">
        <f t="shared" si="2"/>
        <v>0</v>
      </c>
      <c r="S48" s="56">
        <f t="shared" si="0"/>
        <v>1</v>
      </c>
      <c r="T48" s="56">
        <f t="shared" si="1"/>
        <v>0</v>
      </c>
      <c r="U48" s="56" t="s">
        <v>1128</v>
      </c>
      <c r="V48" s="56" t="s">
        <v>77</v>
      </c>
      <c r="W48" s="56"/>
      <c r="X48" s="18" t="s">
        <v>102</v>
      </c>
      <c r="Y48" s="18">
        <v>0</v>
      </c>
      <c r="Z48" s="21">
        <v>0</v>
      </c>
      <c r="AA48" s="21">
        <v>0</v>
      </c>
      <c r="AB48" s="21">
        <v>0</v>
      </c>
      <c r="AC48" s="21">
        <v>0</v>
      </c>
      <c r="AD48" s="24">
        <v>0</v>
      </c>
      <c r="AE48" s="24">
        <v>0</v>
      </c>
      <c r="AF48" s="24">
        <v>0</v>
      </c>
      <c r="AG48" s="24">
        <v>0</v>
      </c>
      <c r="AH48" s="24">
        <v>0</v>
      </c>
      <c r="AI48" s="24">
        <v>0</v>
      </c>
      <c r="AJ48" s="4" t="s">
        <v>180</v>
      </c>
      <c r="AK48" s="4">
        <v>1</v>
      </c>
      <c r="AL48" s="4">
        <v>1</v>
      </c>
      <c r="AM48" s="4">
        <v>1</v>
      </c>
      <c r="AN48" s="4">
        <v>0</v>
      </c>
      <c r="AO48" s="4">
        <v>0</v>
      </c>
      <c r="AP48" s="4">
        <v>0</v>
      </c>
      <c r="AQ48" s="8">
        <v>1</v>
      </c>
      <c r="AR48" s="8" t="s">
        <v>1135</v>
      </c>
      <c r="AS48" s="8">
        <v>0</v>
      </c>
      <c r="AT48" s="8">
        <v>0</v>
      </c>
      <c r="AU48" s="8">
        <v>0</v>
      </c>
      <c r="AV48" s="8">
        <v>1</v>
      </c>
      <c r="AW48" s="8">
        <v>1</v>
      </c>
      <c r="AX48" s="8">
        <v>0</v>
      </c>
      <c r="AY48" s="8">
        <v>0</v>
      </c>
      <c r="AZ48" s="8"/>
      <c r="BA48" s="9">
        <v>1</v>
      </c>
      <c r="BB48" s="9">
        <v>1</v>
      </c>
      <c r="BC48" s="9">
        <v>1</v>
      </c>
      <c r="BD48" s="9">
        <v>1</v>
      </c>
      <c r="BE48" s="9">
        <v>1</v>
      </c>
      <c r="BF48" s="10">
        <v>1</v>
      </c>
      <c r="BG48" s="10">
        <v>1</v>
      </c>
      <c r="BH48" s="10">
        <v>1</v>
      </c>
      <c r="BI48" s="10">
        <v>1</v>
      </c>
    </row>
    <row r="49" spans="1:61">
      <c r="A49" s="52">
        <v>47</v>
      </c>
      <c r="B49" s="37" t="s">
        <v>1124</v>
      </c>
      <c r="C49" s="37" t="s">
        <v>1124</v>
      </c>
      <c r="D49" s="37" t="s">
        <v>1136</v>
      </c>
      <c r="E49" s="37">
        <v>2015</v>
      </c>
      <c r="F49" s="37" t="s">
        <v>534</v>
      </c>
      <c r="G49" s="37" t="s">
        <v>96</v>
      </c>
      <c r="H49" s="51" t="s">
        <v>534</v>
      </c>
      <c r="I49" s="51" t="s">
        <v>297</v>
      </c>
      <c r="J49" s="51" t="s">
        <v>98</v>
      </c>
      <c r="K49" s="19" t="s">
        <v>98</v>
      </c>
      <c r="L49" s="17">
        <v>1</v>
      </c>
      <c r="M49" s="4" t="s">
        <v>1137</v>
      </c>
      <c r="N49" s="56" t="s">
        <v>135</v>
      </c>
      <c r="O49" s="56" t="s">
        <v>237</v>
      </c>
      <c r="P49" s="56"/>
      <c r="Q49" s="56" t="s">
        <v>222</v>
      </c>
      <c r="R49" s="56">
        <f t="shared" si="2"/>
        <v>0</v>
      </c>
      <c r="S49" s="56">
        <f t="shared" si="0"/>
        <v>0</v>
      </c>
      <c r="T49" s="56">
        <f t="shared" si="1"/>
        <v>1</v>
      </c>
      <c r="U49" s="56" t="s">
        <v>1128</v>
      </c>
      <c r="V49" s="56" t="s">
        <v>77</v>
      </c>
      <c r="W49" s="56"/>
      <c r="X49" s="18" t="s">
        <v>102</v>
      </c>
      <c r="Y49" s="18">
        <v>1</v>
      </c>
      <c r="Z49" s="21">
        <v>0</v>
      </c>
      <c r="AA49" s="21">
        <v>1</v>
      </c>
      <c r="AB49" s="21">
        <v>1</v>
      </c>
      <c r="AC49" s="21">
        <v>0</v>
      </c>
      <c r="AD49" s="24">
        <v>0</v>
      </c>
      <c r="AE49" s="24">
        <v>0</v>
      </c>
      <c r="AF49" s="24">
        <v>0</v>
      </c>
      <c r="AG49" s="24">
        <v>0</v>
      </c>
      <c r="AH49" s="24">
        <v>0</v>
      </c>
      <c r="AI49" s="24">
        <v>0</v>
      </c>
      <c r="AJ49" s="4" t="s">
        <v>832</v>
      </c>
      <c r="AK49" s="4">
        <v>0</v>
      </c>
      <c r="AL49" s="4">
        <v>1</v>
      </c>
      <c r="AM49" s="4">
        <v>0</v>
      </c>
      <c r="AN49" s="4">
        <v>1</v>
      </c>
      <c r="AO49" s="4">
        <f t="shared" ref="AO49:AO57" si="3">IF(AP49=1, 1, "")</f>
        <v>1</v>
      </c>
      <c r="AP49" s="4">
        <v>1</v>
      </c>
      <c r="AQ49" s="8">
        <v>1</v>
      </c>
      <c r="AR49" s="8" t="s">
        <v>1132</v>
      </c>
      <c r="AS49" s="8">
        <v>0</v>
      </c>
      <c r="AT49" s="8">
        <v>0</v>
      </c>
      <c r="AU49" s="8">
        <v>0</v>
      </c>
      <c r="AV49" s="8">
        <v>0</v>
      </c>
      <c r="AW49" s="8">
        <v>0</v>
      </c>
      <c r="AX49" s="8">
        <v>1</v>
      </c>
      <c r="AY49" s="8">
        <v>0</v>
      </c>
      <c r="AZ49" s="8"/>
      <c r="BA49" s="9">
        <v>0</v>
      </c>
      <c r="BB49" s="9">
        <v>0</v>
      </c>
      <c r="BC49" s="9">
        <v>1</v>
      </c>
      <c r="BD49" s="9">
        <v>0</v>
      </c>
      <c r="BE49" s="9">
        <v>1</v>
      </c>
      <c r="BF49" s="10">
        <v>1</v>
      </c>
      <c r="BG49" s="10">
        <v>1</v>
      </c>
      <c r="BH49" s="10">
        <v>0</v>
      </c>
      <c r="BI49" s="10">
        <v>0</v>
      </c>
    </row>
    <row r="50" spans="1:61">
      <c r="A50" s="52">
        <v>48</v>
      </c>
      <c r="B50" s="37" t="s">
        <v>1124</v>
      </c>
      <c r="C50" s="37" t="s">
        <v>1124</v>
      </c>
      <c r="D50" s="37" t="s">
        <v>1138</v>
      </c>
      <c r="E50" s="37">
        <v>2015</v>
      </c>
      <c r="F50" s="37" t="s">
        <v>534</v>
      </c>
      <c r="G50" s="37" t="s">
        <v>96</v>
      </c>
      <c r="H50" s="51" t="s">
        <v>534</v>
      </c>
      <c r="I50" s="51" t="s">
        <v>297</v>
      </c>
      <c r="J50" s="51" t="s">
        <v>98</v>
      </c>
      <c r="K50" s="19" t="s">
        <v>98</v>
      </c>
      <c r="L50" s="17">
        <v>3</v>
      </c>
      <c r="M50" s="4" t="s">
        <v>1139</v>
      </c>
      <c r="N50" s="56" t="s">
        <v>376</v>
      </c>
      <c r="O50" s="56" t="s">
        <v>1140</v>
      </c>
      <c r="P50" s="56"/>
      <c r="Q50" s="56" t="s">
        <v>222</v>
      </c>
      <c r="R50" s="56">
        <f t="shared" si="2"/>
        <v>0</v>
      </c>
      <c r="S50" s="56">
        <f t="shared" si="0"/>
        <v>0</v>
      </c>
      <c r="T50" s="56">
        <f t="shared" si="1"/>
        <v>1</v>
      </c>
      <c r="U50" s="56" t="s">
        <v>1128</v>
      </c>
      <c r="V50" s="56" t="s">
        <v>77</v>
      </c>
      <c r="W50" s="56"/>
      <c r="X50" s="18" t="s">
        <v>102</v>
      </c>
      <c r="Y50" s="18">
        <v>1</v>
      </c>
      <c r="Z50" s="21">
        <v>0</v>
      </c>
      <c r="AA50" s="21">
        <v>1</v>
      </c>
      <c r="AB50" s="21">
        <v>0</v>
      </c>
      <c r="AC50" s="21">
        <v>0</v>
      </c>
      <c r="AD50" s="24">
        <v>0</v>
      </c>
      <c r="AE50" s="24">
        <v>0</v>
      </c>
      <c r="AF50" s="24">
        <v>0</v>
      </c>
      <c r="AG50" s="24">
        <v>0</v>
      </c>
      <c r="AH50" s="24">
        <v>0</v>
      </c>
      <c r="AI50" s="24">
        <v>0</v>
      </c>
      <c r="AJ50" s="4" t="s">
        <v>137</v>
      </c>
      <c r="AK50" s="4">
        <v>1</v>
      </c>
      <c r="AL50" s="4">
        <v>1</v>
      </c>
      <c r="AM50" s="4">
        <v>1</v>
      </c>
      <c r="AN50" s="4">
        <v>1</v>
      </c>
      <c r="AO50" s="4">
        <f t="shared" si="3"/>
        <v>1</v>
      </c>
      <c r="AP50" s="4">
        <v>1</v>
      </c>
      <c r="AQ50" s="8">
        <v>1</v>
      </c>
      <c r="AR50" s="8" t="s">
        <v>1132</v>
      </c>
      <c r="AS50" s="8">
        <v>0</v>
      </c>
      <c r="AT50" s="8">
        <v>0</v>
      </c>
      <c r="AU50" s="8">
        <v>0</v>
      </c>
      <c r="AV50" s="8">
        <v>0</v>
      </c>
      <c r="AW50" s="8">
        <v>0</v>
      </c>
      <c r="AX50" s="8">
        <v>1</v>
      </c>
      <c r="AY50" s="8">
        <v>0</v>
      </c>
      <c r="AZ50" s="8"/>
      <c r="BA50" s="9">
        <v>1</v>
      </c>
      <c r="BB50" s="9">
        <v>0</v>
      </c>
      <c r="BC50" s="9">
        <v>0</v>
      </c>
      <c r="BD50" s="9">
        <v>0</v>
      </c>
      <c r="BE50" s="9">
        <v>1</v>
      </c>
      <c r="BF50" s="10">
        <v>1</v>
      </c>
      <c r="BG50" s="10">
        <v>0</v>
      </c>
      <c r="BH50" s="10">
        <v>0</v>
      </c>
      <c r="BI50" s="10">
        <v>0</v>
      </c>
    </row>
    <row r="51" spans="1:61">
      <c r="A51" s="52">
        <v>49</v>
      </c>
      <c r="B51" s="37" t="s">
        <v>1124</v>
      </c>
      <c r="C51" s="37" t="s">
        <v>1124</v>
      </c>
      <c r="D51" s="37" t="s">
        <v>1352</v>
      </c>
      <c r="E51" s="37">
        <v>2005</v>
      </c>
      <c r="F51" s="37" t="s">
        <v>534</v>
      </c>
      <c r="G51" s="37" t="s">
        <v>96</v>
      </c>
      <c r="H51" s="51" t="s">
        <v>534</v>
      </c>
      <c r="I51" s="51" t="s">
        <v>297</v>
      </c>
      <c r="J51" s="51" t="s">
        <v>98</v>
      </c>
      <c r="K51" s="19" t="s">
        <v>98</v>
      </c>
      <c r="L51" s="17">
        <v>2</v>
      </c>
      <c r="M51" s="4" t="s">
        <v>1141</v>
      </c>
      <c r="N51" s="56" t="s">
        <v>72</v>
      </c>
      <c r="O51" s="56" t="s">
        <v>1142</v>
      </c>
      <c r="P51" s="56"/>
      <c r="Q51" s="56" t="s">
        <v>222</v>
      </c>
      <c r="R51" s="56">
        <f t="shared" si="2"/>
        <v>0</v>
      </c>
      <c r="S51" s="56">
        <f t="shared" si="0"/>
        <v>0</v>
      </c>
      <c r="T51" s="56">
        <f t="shared" si="1"/>
        <v>1</v>
      </c>
      <c r="U51" s="56" t="s">
        <v>1128</v>
      </c>
      <c r="V51" s="56" t="s">
        <v>77</v>
      </c>
      <c r="W51" s="56"/>
      <c r="X51" s="18" t="s">
        <v>102</v>
      </c>
      <c r="Y51" s="18">
        <v>1</v>
      </c>
      <c r="Z51" s="21">
        <v>0</v>
      </c>
      <c r="AA51" s="21">
        <v>1</v>
      </c>
      <c r="AB51" s="21">
        <v>0</v>
      </c>
      <c r="AC51" s="21">
        <v>0</v>
      </c>
      <c r="AD51" s="24">
        <v>0</v>
      </c>
      <c r="AE51" s="24">
        <v>0</v>
      </c>
      <c r="AF51" s="24">
        <v>0</v>
      </c>
      <c r="AG51" s="24">
        <v>0</v>
      </c>
      <c r="AH51" s="24">
        <v>0</v>
      </c>
      <c r="AI51" s="24">
        <v>0</v>
      </c>
      <c r="AJ51" s="4" t="s">
        <v>180</v>
      </c>
      <c r="AK51" s="4">
        <v>1</v>
      </c>
      <c r="AL51" s="4">
        <v>1</v>
      </c>
      <c r="AM51" s="4">
        <v>1</v>
      </c>
      <c r="AN51" s="4">
        <v>0</v>
      </c>
      <c r="AO51" s="4">
        <f t="shared" si="3"/>
        <v>1</v>
      </c>
      <c r="AP51" s="4">
        <v>1</v>
      </c>
      <c r="AQ51" s="8">
        <v>0</v>
      </c>
      <c r="AR51" s="8"/>
      <c r="AS51" s="8">
        <v>0</v>
      </c>
      <c r="AT51" s="8">
        <v>0</v>
      </c>
      <c r="AU51" s="8">
        <v>0</v>
      </c>
      <c r="AV51" s="8">
        <v>0</v>
      </c>
      <c r="AW51" s="8">
        <v>0</v>
      </c>
      <c r="AX51" s="8">
        <v>0</v>
      </c>
      <c r="AY51" s="8">
        <v>0</v>
      </c>
      <c r="AZ51" s="8"/>
      <c r="BA51" s="9">
        <v>1</v>
      </c>
      <c r="BB51" s="9">
        <v>1</v>
      </c>
      <c r="BC51" s="9">
        <v>0</v>
      </c>
      <c r="BD51" s="9">
        <v>0</v>
      </c>
      <c r="BE51" s="9">
        <v>0</v>
      </c>
      <c r="BF51" s="10">
        <v>1</v>
      </c>
      <c r="BG51" s="10">
        <v>1</v>
      </c>
      <c r="BH51" s="10">
        <v>1</v>
      </c>
      <c r="BI51" s="10">
        <v>0</v>
      </c>
    </row>
    <row r="52" spans="1:61">
      <c r="A52" s="52">
        <v>50</v>
      </c>
      <c r="B52" s="37" t="s">
        <v>1124</v>
      </c>
      <c r="C52" s="37" t="s">
        <v>1124</v>
      </c>
      <c r="D52" s="37" t="s">
        <v>1143</v>
      </c>
      <c r="E52" s="37">
        <v>2013</v>
      </c>
      <c r="F52" s="37" t="s">
        <v>534</v>
      </c>
      <c r="G52" s="37" t="s">
        <v>96</v>
      </c>
      <c r="H52" s="51" t="s">
        <v>534</v>
      </c>
      <c r="I52" s="51" t="s">
        <v>297</v>
      </c>
      <c r="J52" s="51" t="s">
        <v>98</v>
      </c>
      <c r="K52" s="19" t="s">
        <v>98</v>
      </c>
      <c r="L52" s="17">
        <v>2</v>
      </c>
      <c r="M52" s="4" t="s">
        <v>1144</v>
      </c>
      <c r="N52" s="56" t="s">
        <v>72</v>
      </c>
      <c r="O52" s="56" t="s">
        <v>1142</v>
      </c>
      <c r="P52" s="56"/>
      <c r="Q52" s="56" t="s">
        <v>222</v>
      </c>
      <c r="R52" s="56">
        <f t="shared" si="2"/>
        <v>0</v>
      </c>
      <c r="S52" s="56">
        <f t="shared" si="0"/>
        <v>0</v>
      </c>
      <c r="T52" s="56">
        <f t="shared" si="1"/>
        <v>1</v>
      </c>
      <c r="U52" s="56" t="s">
        <v>1128</v>
      </c>
      <c r="V52" s="56" t="s">
        <v>77</v>
      </c>
      <c r="W52" s="56"/>
      <c r="X52" s="18" t="s">
        <v>102</v>
      </c>
      <c r="Y52" s="18">
        <v>1</v>
      </c>
      <c r="Z52" s="21">
        <v>0</v>
      </c>
      <c r="AA52" s="21">
        <v>1</v>
      </c>
      <c r="AB52" s="21">
        <v>0</v>
      </c>
      <c r="AC52" s="21">
        <v>0</v>
      </c>
      <c r="AD52" s="24">
        <v>0</v>
      </c>
      <c r="AE52" s="24">
        <v>0</v>
      </c>
      <c r="AF52" s="24">
        <v>0</v>
      </c>
      <c r="AG52" s="24">
        <v>0</v>
      </c>
      <c r="AH52" s="24">
        <v>0</v>
      </c>
      <c r="AI52" s="24">
        <v>0</v>
      </c>
      <c r="AJ52" s="4" t="s">
        <v>137</v>
      </c>
      <c r="AK52" s="4">
        <v>1</v>
      </c>
      <c r="AL52" s="4">
        <v>1</v>
      </c>
      <c r="AM52" s="4">
        <v>1</v>
      </c>
      <c r="AN52" s="4">
        <v>1</v>
      </c>
      <c r="AO52" s="4">
        <f t="shared" si="3"/>
        <v>1</v>
      </c>
      <c r="AP52" s="4">
        <v>1</v>
      </c>
      <c r="AQ52" s="8">
        <v>1</v>
      </c>
      <c r="AR52" s="8" t="s">
        <v>1132</v>
      </c>
      <c r="AS52" s="8">
        <v>0</v>
      </c>
      <c r="AT52" s="8">
        <v>0</v>
      </c>
      <c r="AU52" s="8">
        <v>0</v>
      </c>
      <c r="AV52" s="8">
        <v>0</v>
      </c>
      <c r="AW52" s="8">
        <v>0</v>
      </c>
      <c r="AX52" s="8">
        <v>1</v>
      </c>
      <c r="AY52" s="8">
        <v>0</v>
      </c>
      <c r="AZ52" s="8"/>
      <c r="BA52" s="9">
        <v>1</v>
      </c>
      <c r="BB52" s="9">
        <v>0</v>
      </c>
      <c r="BC52" s="9">
        <v>0</v>
      </c>
      <c r="BD52" s="9">
        <v>0</v>
      </c>
      <c r="BE52" s="9">
        <v>0</v>
      </c>
      <c r="BF52" s="10">
        <v>1</v>
      </c>
      <c r="BG52" s="10">
        <v>0</v>
      </c>
      <c r="BH52" s="10">
        <v>0</v>
      </c>
      <c r="BI52" s="10">
        <v>0</v>
      </c>
    </row>
    <row r="53" spans="1:61">
      <c r="A53" s="52">
        <v>51</v>
      </c>
      <c r="B53" s="37" t="s">
        <v>1124</v>
      </c>
      <c r="C53" s="37" t="s">
        <v>1124</v>
      </c>
      <c r="D53" s="37" t="s">
        <v>1353</v>
      </c>
      <c r="E53" s="37">
        <v>2013</v>
      </c>
      <c r="F53" s="37" t="s">
        <v>534</v>
      </c>
      <c r="G53" s="37" t="s">
        <v>96</v>
      </c>
      <c r="H53" s="51" t="s">
        <v>534</v>
      </c>
      <c r="I53" s="51" t="s">
        <v>297</v>
      </c>
      <c r="J53" s="51" t="s">
        <v>98</v>
      </c>
      <c r="K53" s="19" t="s">
        <v>98</v>
      </c>
      <c r="L53" s="17">
        <v>2</v>
      </c>
      <c r="M53" s="4" t="s">
        <v>1013</v>
      </c>
      <c r="N53" s="56" t="s">
        <v>140</v>
      </c>
      <c r="O53" s="56" t="s">
        <v>1145</v>
      </c>
      <c r="P53" s="56"/>
      <c r="Q53" s="56" t="s">
        <v>222</v>
      </c>
      <c r="R53" s="56">
        <f t="shared" si="2"/>
        <v>0</v>
      </c>
      <c r="S53" s="56">
        <f t="shared" si="0"/>
        <v>0</v>
      </c>
      <c r="T53" s="56">
        <f t="shared" si="1"/>
        <v>1</v>
      </c>
      <c r="U53" s="56" t="s">
        <v>1128</v>
      </c>
      <c r="V53" s="56" t="s">
        <v>77</v>
      </c>
      <c r="W53" s="56"/>
      <c r="X53" s="18" t="s">
        <v>102</v>
      </c>
      <c r="Y53" s="18">
        <v>1</v>
      </c>
      <c r="Z53" s="21">
        <v>0</v>
      </c>
      <c r="AA53" s="21">
        <v>1</v>
      </c>
      <c r="AB53" s="21">
        <v>0</v>
      </c>
      <c r="AC53" s="21">
        <v>0</v>
      </c>
      <c r="AD53" s="24">
        <v>0</v>
      </c>
      <c r="AE53" s="24">
        <v>0</v>
      </c>
      <c r="AF53" s="24">
        <v>0</v>
      </c>
      <c r="AG53" s="24">
        <v>0</v>
      </c>
      <c r="AH53" s="24">
        <v>0</v>
      </c>
      <c r="AI53" s="24">
        <v>0</v>
      </c>
      <c r="AJ53" s="4" t="s">
        <v>137</v>
      </c>
      <c r="AK53" s="4">
        <v>1</v>
      </c>
      <c r="AL53" s="4">
        <v>1</v>
      </c>
      <c r="AM53" s="4">
        <v>1</v>
      </c>
      <c r="AN53" s="4">
        <v>1</v>
      </c>
      <c r="AO53" s="4">
        <f t="shared" si="3"/>
        <v>1</v>
      </c>
      <c r="AP53" s="4">
        <v>1</v>
      </c>
      <c r="AQ53" s="8">
        <v>0</v>
      </c>
      <c r="AR53" s="8"/>
      <c r="AS53" s="8">
        <v>0</v>
      </c>
      <c r="AT53" s="8">
        <v>0</v>
      </c>
      <c r="AU53" s="8">
        <v>0</v>
      </c>
      <c r="AV53" s="8">
        <v>0</v>
      </c>
      <c r="AW53" s="8">
        <v>0</v>
      </c>
      <c r="AX53" s="8">
        <v>0</v>
      </c>
      <c r="AY53" s="8">
        <v>0</v>
      </c>
      <c r="AZ53" s="8"/>
      <c r="BA53" s="9">
        <v>1</v>
      </c>
      <c r="BB53" s="9">
        <v>1</v>
      </c>
      <c r="BC53" s="9">
        <v>1</v>
      </c>
      <c r="BD53" s="9">
        <v>0</v>
      </c>
      <c r="BE53" s="9">
        <v>1</v>
      </c>
      <c r="BF53" s="10">
        <v>1</v>
      </c>
      <c r="BG53" s="10">
        <v>1</v>
      </c>
      <c r="BH53" s="10">
        <v>1</v>
      </c>
      <c r="BI53" s="10">
        <v>1</v>
      </c>
    </row>
    <row r="54" spans="1:61">
      <c r="A54" s="52">
        <v>52</v>
      </c>
      <c r="B54" s="37" t="s">
        <v>1011</v>
      </c>
      <c r="C54" s="37" t="s">
        <v>1012</v>
      </c>
      <c r="D54" s="37" t="s">
        <v>1354</v>
      </c>
      <c r="E54" s="37">
        <v>2008</v>
      </c>
      <c r="F54" s="37" t="s">
        <v>451</v>
      </c>
      <c r="G54" s="37" t="s">
        <v>96</v>
      </c>
      <c r="H54" s="51" t="s">
        <v>96</v>
      </c>
      <c r="I54" s="51" t="s">
        <v>297</v>
      </c>
      <c r="J54" s="51" t="s">
        <v>98</v>
      </c>
      <c r="K54" s="19" t="s">
        <v>98</v>
      </c>
      <c r="L54" s="17">
        <v>2</v>
      </c>
      <c r="M54" s="4" t="s">
        <v>1013</v>
      </c>
      <c r="N54" s="56" t="s">
        <v>140</v>
      </c>
      <c r="O54" s="56" t="s">
        <v>420</v>
      </c>
      <c r="P54" s="56"/>
      <c r="Q54" s="56" t="s">
        <v>222</v>
      </c>
      <c r="R54" s="56">
        <f t="shared" si="2"/>
        <v>0</v>
      </c>
      <c r="S54" s="56">
        <f t="shared" si="0"/>
        <v>0</v>
      </c>
      <c r="T54" s="56">
        <f t="shared" si="1"/>
        <v>1</v>
      </c>
      <c r="U54" s="56" t="s">
        <v>1014</v>
      </c>
      <c r="V54" s="56" t="s">
        <v>230</v>
      </c>
      <c r="W54" s="56"/>
      <c r="X54" s="18" t="s">
        <v>102</v>
      </c>
      <c r="Y54" s="18">
        <v>1</v>
      </c>
      <c r="Z54" s="21">
        <v>0</v>
      </c>
      <c r="AA54" s="21">
        <v>1</v>
      </c>
      <c r="AB54" s="21">
        <v>0</v>
      </c>
      <c r="AC54" s="21">
        <v>0</v>
      </c>
      <c r="AD54" s="24">
        <v>0</v>
      </c>
      <c r="AE54" s="24">
        <v>0</v>
      </c>
      <c r="AF54" s="24">
        <v>0</v>
      </c>
      <c r="AG54" s="24">
        <v>0</v>
      </c>
      <c r="AH54" s="24">
        <v>0</v>
      </c>
      <c r="AI54" s="24">
        <v>0</v>
      </c>
      <c r="AJ54" s="4" t="s">
        <v>566</v>
      </c>
      <c r="AK54" s="4">
        <v>1</v>
      </c>
      <c r="AL54" s="4">
        <v>1</v>
      </c>
      <c r="AM54" s="4">
        <v>0</v>
      </c>
      <c r="AN54" s="4">
        <v>0</v>
      </c>
      <c r="AO54" s="4">
        <f t="shared" si="3"/>
        <v>1</v>
      </c>
      <c r="AP54" s="4">
        <v>1</v>
      </c>
      <c r="AQ54" s="8">
        <v>0</v>
      </c>
      <c r="AR54" s="8"/>
      <c r="AS54" s="8">
        <v>0</v>
      </c>
      <c r="AT54" s="8">
        <v>0</v>
      </c>
      <c r="AU54" s="8">
        <v>0</v>
      </c>
      <c r="AV54" s="8">
        <v>0</v>
      </c>
      <c r="AW54" s="8">
        <v>0</v>
      </c>
      <c r="AX54" s="8">
        <v>0</v>
      </c>
      <c r="AY54" s="8">
        <v>0</v>
      </c>
      <c r="AZ54" s="8"/>
      <c r="BA54" s="9">
        <v>1</v>
      </c>
      <c r="BB54" s="9">
        <v>1</v>
      </c>
      <c r="BC54" s="9">
        <v>0</v>
      </c>
      <c r="BD54" s="9">
        <v>0</v>
      </c>
      <c r="BE54" s="9">
        <v>0</v>
      </c>
      <c r="BF54" s="10">
        <v>1</v>
      </c>
      <c r="BG54" s="10">
        <v>0</v>
      </c>
      <c r="BH54" s="10">
        <v>0</v>
      </c>
      <c r="BI54" s="10">
        <v>0</v>
      </c>
    </row>
    <row r="55" spans="1:61">
      <c r="A55" s="52">
        <v>53</v>
      </c>
      <c r="B55" s="37" t="s">
        <v>1124</v>
      </c>
      <c r="C55" s="37" t="s">
        <v>1124</v>
      </c>
      <c r="D55" s="37" t="s">
        <v>1355</v>
      </c>
      <c r="E55" s="37">
        <v>2008</v>
      </c>
      <c r="F55" s="37" t="s">
        <v>534</v>
      </c>
      <c r="G55" s="37" t="s">
        <v>1147</v>
      </c>
      <c r="H55" s="51" t="s">
        <v>847</v>
      </c>
      <c r="I55" s="51" t="s">
        <v>96</v>
      </c>
      <c r="J55" s="51" t="s">
        <v>98</v>
      </c>
      <c r="K55" s="19" t="s">
        <v>98</v>
      </c>
      <c r="L55" s="17">
        <v>3</v>
      </c>
      <c r="M55" s="4" t="s">
        <v>998</v>
      </c>
      <c r="N55" s="56" t="s">
        <v>174</v>
      </c>
      <c r="O55" s="56"/>
      <c r="P55" s="56"/>
      <c r="Q55" s="56" t="s">
        <v>222</v>
      </c>
      <c r="R55" s="56">
        <f t="shared" si="2"/>
        <v>0</v>
      </c>
      <c r="S55" s="56">
        <f t="shared" si="0"/>
        <v>0</v>
      </c>
      <c r="T55" s="56">
        <f t="shared" si="1"/>
        <v>1</v>
      </c>
      <c r="U55" s="56" t="s">
        <v>130</v>
      </c>
      <c r="V55" s="56" t="s">
        <v>121</v>
      </c>
      <c r="W55" s="56"/>
      <c r="X55" s="18" t="s">
        <v>102</v>
      </c>
      <c r="Y55" s="18">
        <v>1</v>
      </c>
      <c r="Z55" s="21">
        <v>1</v>
      </c>
      <c r="AA55" s="21">
        <v>1</v>
      </c>
      <c r="AB55" s="21">
        <v>0</v>
      </c>
      <c r="AC55" s="21">
        <v>0</v>
      </c>
      <c r="AD55" s="24">
        <v>0</v>
      </c>
      <c r="AE55" s="24">
        <v>0</v>
      </c>
      <c r="AF55" s="24">
        <v>0</v>
      </c>
      <c r="AG55" s="24">
        <v>0</v>
      </c>
      <c r="AH55" s="24">
        <v>0</v>
      </c>
      <c r="AI55" s="24">
        <v>0</v>
      </c>
      <c r="AJ55" s="4" t="s">
        <v>137</v>
      </c>
      <c r="AK55" s="4">
        <v>1</v>
      </c>
      <c r="AL55" s="4">
        <v>1</v>
      </c>
      <c r="AM55" s="4">
        <v>1</v>
      </c>
      <c r="AN55" s="4">
        <v>1</v>
      </c>
      <c r="AO55" s="4">
        <f t="shared" si="3"/>
        <v>1</v>
      </c>
      <c r="AP55" s="4">
        <v>1</v>
      </c>
      <c r="AQ55" s="8">
        <v>1</v>
      </c>
      <c r="AR55" s="8" t="s">
        <v>156</v>
      </c>
      <c r="AS55" s="8">
        <v>1</v>
      </c>
      <c r="AT55" s="8">
        <v>0</v>
      </c>
      <c r="AU55" s="8">
        <v>0</v>
      </c>
      <c r="AV55" s="8">
        <v>0</v>
      </c>
      <c r="AW55" s="8">
        <v>0</v>
      </c>
      <c r="AX55" s="8">
        <v>0</v>
      </c>
      <c r="AY55" s="8">
        <v>0</v>
      </c>
      <c r="AZ55" s="8"/>
      <c r="BA55" s="9">
        <v>1</v>
      </c>
      <c r="BB55" s="9">
        <v>1</v>
      </c>
      <c r="BC55" s="9">
        <v>0</v>
      </c>
      <c r="BD55" s="9">
        <v>0</v>
      </c>
      <c r="BE55" s="9">
        <v>0</v>
      </c>
      <c r="BF55" s="10">
        <v>1</v>
      </c>
      <c r="BG55" s="10">
        <v>0</v>
      </c>
      <c r="BH55" s="10">
        <v>0</v>
      </c>
      <c r="BI55" s="10">
        <v>0</v>
      </c>
    </row>
    <row r="56" spans="1:61">
      <c r="A56" s="52">
        <v>54</v>
      </c>
      <c r="B56" s="37" t="s">
        <v>996</v>
      </c>
      <c r="C56" s="37" t="s">
        <v>997</v>
      </c>
      <c r="D56" s="37" t="s">
        <v>1356</v>
      </c>
      <c r="E56" s="37">
        <v>2011</v>
      </c>
      <c r="F56" s="37" t="s">
        <v>451</v>
      </c>
      <c r="G56" s="37" t="s">
        <v>96</v>
      </c>
      <c r="H56" s="51" t="s">
        <v>847</v>
      </c>
      <c r="I56" s="51" t="s">
        <v>96</v>
      </c>
      <c r="J56" s="51" t="s">
        <v>98</v>
      </c>
      <c r="K56" s="19" t="s">
        <v>98</v>
      </c>
      <c r="L56" s="17">
        <v>2</v>
      </c>
      <c r="M56" s="4" t="s">
        <v>998</v>
      </c>
      <c r="N56" s="56" t="s">
        <v>174</v>
      </c>
      <c r="O56" s="56"/>
      <c r="P56" s="56"/>
      <c r="Q56" s="56" t="s">
        <v>222</v>
      </c>
      <c r="R56" s="56">
        <f t="shared" si="2"/>
        <v>0</v>
      </c>
      <c r="S56" s="56">
        <f t="shared" si="0"/>
        <v>0</v>
      </c>
      <c r="T56" s="56">
        <f t="shared" si="1"/>
        <v>1</v>
      </c>
      <c r="U56" s="56" t="s">
        <v>148</v>
      </c>
      <c r="V56" s="56" t="s">
        <v>111</v>
      </c>
      <c r="W56" s="56"/>
      <c r="X56" s="18" t="s">
        <v>102</v>
      </c>
      <c r="Y56" s="18">
        <v>0</v>
      </c>
      <c r="Z56" s="21">
        <v>0</v>
      </c>
      <c r="AA56" s="21">
        <v>0</v>
      </c>
      <c r="AB56" s="21">
        <v>0</v>
      </c>
      <c r="AC56" s="21">
        <v>0</v>
      </c>
      <c r="AD56" s="24">
        <v>0</v>
      </c>
      <c r="AE56" s="24">
        <v>0</v>
      </c>
      <c r="AF56" s="24">
        <v>0</v>
      </c>
      <c r="AG56" s="24">
        <v>0</v>
      </c>
      <c r="AH56" s="24">
        <v>0</v>
      </c>
      <c r="AI56" s="24">
        <v>0</v>
      </c>
      <c r="AJ56" s="4" t="s">
        <v>92</v>
      </c>
      <c r="AK56" s="4">
        <v>0</v>
      </c>
      <c r="AL56" s="4">
        <v>0</v>
      </c>
      <c r="AM56" s="4">
        <v>1</v>
      </c>
      <c r="AN56" s="4">
        <v>0</v>
      </c>
      <c r="AO56" s="4">
        <f t="shared" si="3"/>
        <v>1</v>
      </c>
      <c r="AP56" s="4">
        <v>1</v>
      </c>
      <c r="AQ56" s="8">
        <v>1</v>
      </c>
      <c r="AR56" s="8" t="s">
        <v>156</v>
      </c>
      <c r="AS56" s="8">
        <v>1</v>
      </c>
      <c r="AT56" s="8">
        <v>0</v>
      </c>
      <c r="AU56" s="8">
        <v>0</v>
      </c>
      <c r="AV56" s="8">
        <v>0</v>
      </c>
      <c r="AW56" s="8">
        <v>0</v>
      </c>
      <c r="AX56" s="8">
        <v>0</v>
      </c>
      <c r="AY56" s="8">
        <v>0</v>
      </c>
      <c r="AZ56" s="8"/>
      <c r="BA56" s="9">
        <v>1</v>
      </c>
      <c r="BB56" s="9">
        <v>0</v>
      </c>
      <c r="BC56" s="9">
        <v>0</v>
      </c>
      <c r="BD56" s="9">
        <v>0</v>
      </c>
      <c r="BE56" s="9">
        <v>0</v>
      </c>
      <c r="BF56" s="10">
        <v>1</v>
      </c>
      <c r="BG56" s="10">
        <v>0</v>
      </c>
      <c r="BH56" s="10">
        <v>0</v>
      </c>
      <c r="BI56" s="10">
        <v>0</v>
      </c>
    </row>
    <row r="57" spans="1:61">
      <c r="A57" s="52">
        <v>55</v>
      </c>
      <c r="B57" s="37" t="s">
        <v>1217</v>
      </c>
      <c r="C57" s="37" t="s">
        <v>1218</v>
      </c>
      <c r="D57" s="37" t="s">
        <v>1357</v>
      </c>
      <c r="E57" s="37">
        <v>2007</v>
      </c>
      <c r="F57" s="37" t="s">
        <v>1146</v>
      </c>
      <c r="G57" s="37" t="s">
        <v>96</v>
      </c>
      <c r="H57" s="51" t="s">
        <v>1219</v>
      </c>
      <c r="I57" s="51" t="s">
        <v>1220</v>
      </c>
      <c r="J57" s="51" t="s">
        <v>98</v>
      </c>
      <c r="K57" s="19" t="s">
        <v>98</v>
      </c>
      <c r="L57" s="17">
        <v>1</v>
      </c>
      <c r="M57" s="4" t="s">
        <v>1139</v>
      </c>
      <c r="N57" s="56" t="s">
        <v>129</v>
      </c>
      <c r="O57" s="56"/>
      <c r="P57" s="56"/>
      <c r="Q57" s="56" t="s">
        <v>222</v>
      </c>
      <c r="R57" s="56">
        <f t="shared" si="2"/>
        <v>0</v>
      </c>
      <c r="S57" s="56">
        <f t="shared" si="0"/>
        <v>0</v>
      </c>
      <c r="T57" s="56">
        <f t="shared" si="1"/>
        <v>1</v>
      </c>
      <c r="U57" s="56" t="s">
        <v>148</v>
      </c>
      <c r="V57" s="56" t="s">
        <v>111</v>
      </c>
      <c r="W57" s="56"/>
      <c r="X57" s="18" t="s">
        <v>102</v>
      </c>
      <c r="Y57" s="18">
        <v>0</v>
      </c>
      <c r="Z57" s="21">
        <v>0</v>
      </c>
      <c r="AA57" s="21">
        <v>0</v>
      </c>
      <c r="AB57" s="21">
        <v>0</v>
      </c>
      <c r="AC57" s="21">
        <v>0</v>
      </c>
      <c r="AD57" s="24">
        <v>0</v>
      </c>
      <c r="AE57" s="24">
        <v>0</v>
      </c>
      <c r="AF57" s="24">
        <v>0</v>
      </c>
      <c r="AG57" s="24">
        <v>0</v>
      </c>
      <c r="AH57" s="24">
        <v>0</v>
      </c>
      <c r="AI57" s="24">
        <v>0</v>
      </c>
      <c r="AJ57" s="4" t="s">
        <v>181</v>
      </c>
      <c r="AK57" s="4">
        <v>0</v>
      </c>
      <c r="AL57" s="4">
        <v>1</v>
      </c>
      <c r="AM57" s="4">
        <v>0</v>
      </c>
      <c r="AN57" s="4">
        <v>0</v>
      </c>
      <c r="AO57" s="4">
        <f t="shared" si="3"/>
        <v>1</v>
      </c>
      <c r="AP57" s="4">
        <v>1</v>
      </c>
      <c r="AQ57" s="8">
        <v>1</v>
      </c>
      <c r="AR57" s="8" t="s">
        <v>1221</v>
      </c>
      <c r="AS57" s="8">
        <v>1</v>
      </c>
      <c r="AT57" s="8">
        <v>0</v>
      </c>
      <c r="AU57" s="8">
        <v>1</v>
      </c>
      <c r="AV57" s="8">
        <v>0</v>
      </c>
      <c r="AW57" s="8">
        <v>1</v>
      </c>
      <c r="AX57" s="8">
        <v>1</v>
      </c>
      <c r="AY57" s="8">
        <v>0</v>
      </c>
      <c r="AZ57" s="8"/>
      <c r="BA57" s="9">
        <v>1</v>
      </c>
      <c r="BB57" s="9">
        <v>1</v>
      </c>
      <c r="BC57" s="9">
        <v>1</v>
      </c>
      <c r="BD57" s="9">
        <v>0</v>
      </c>
      <c r="BE57" s="9">
        <v>0</v>
      </c>
      <c r="BF57" s="10">
        <v>1</v>
      </c>
      <c r="BG57" s="10">
        <v>1</v>
      </c>
      <c r="BH57" s="10">
        <v>1</v>
      </c>
      <c r="BI57" s="10">
        <v>0</v>
      </c>
    </row>
    <row r="58" spans="1:61">
      <c r="A58" s="52">
        <v>56</v>
      </c>
      <c r="B58" s="37" t="s">
        <v>131</v>
      </c>
      <c r="C58" s="37" t="s">
        <v>131</v>
      </c>
      <c r="D58" s="37" t="s">
        <v>1358</v>
      </c>
      <c r="E58" s="37">
        <v>2010</v>
      </c>
      <c r="F58" s="37" t="s">
        <v>1582</v>
      </c>
      <c r="G58" s="37" t="s">
        <v>96</v>
      </c>
      <c r="H58" s="51" t="s">
        <v>132</v>
      </c>
      <c r="I58" s="51" t="s">
        <v>133</v>
      </c>
      <c r="J58" s="51" t="s">
        <v>98</v>
      </c>
      <c r="K58" s="19" t="s">
        <v>98</v>
      </c>
      <c r="L58" s="17">
        <v>1</v>
      </c>
      <c r="M58" s="4" t="s">
        <v>134</v>
      </c>
      <c r="N58" s="56" t="s">
        <v>135</v>
      </c>
      <c r="O58" s="56"/>
      <c r="P58" s="56"/>
      <c r="Q58" s="56" t="s">
        <v>75</v>
      </c>
      <c r="R58" s="56">
        <f t="shared" si="2"/>
        <v>0</v>
      </c>
      <c r="S58" s="56">
        <f t="shared" si="0"/>
        <v>1</v>
      </c>
      <c r="T58" s="56">
        <f t="shared" si="1"/>
        <v>0</v>
      </c>
      <c r="U58" s="56" t="s">
        <v>136</v>
      </c>
      <c r="V58" s="56" t="s">
        <v>77</v>
      </c>
      <c r="W58" s="56"/>
      <c r="X58" s="18" t="s">
        <v>102</v>
      </c>
      <c r="Y58" s="18">
        <v>0</v>
      </c>
      <c r="Z58" s="21">
        <v>0</v>
      </c>
      <c r="AA58" s="21">
        <v>0</v>
      </c>
      <c r="AB58" s="21">
        <v>0</v>
      </c>
      <c r="AC58" s="21">
        <v>0</v>
      </c>
      <c r="AD58" s="24">
        <v>0</v>
      </c>
      <c r="AE58" s="24">
        <v>0</v>
      </c>
      <c r="AF58" s="24">
        <v>0</v>
      </c>
      <c r="AG58" s="24">
        <v>0</v>
      </c>
      <c r="AH58" s="24">
        <v>0</v>
      </c>
      <c r="AI58" s="24">
        <v>0</v>
      </c>
      <c r="AJ58" s="4" t="s">
        <v>137</v>
      </c>
      <c r="AK58" s="4">
        <v>1</v>
      </c>
      <c r="AL58" s="4">
        <v>1</v>
      </c>
      <c r="AM58" s="4">
        <v>1</v>
      </c>
      <c r="AN58" s="4">
        <v>1</v>
      </c>
      <c r="AO58" s="4">
        <v>0</v>
      </c>
      <c r="AP58" s="4">
        <v>0</v>
      </c>
      <c r="AQ58" s="8">
        <v>1</v>
      </c>
      <c r="AR58" s="8" t="s">
        <v>138</v>
      </c>
      <c r="AS58" s="8">
        <v>1</v>
      </c>
      <c r="AT58" s="8">
        <v>0</v>
      </c>
      <c r="AU58" s="8">
        <v>0</v>
      </c>
      <c r="AV58" s="8">
        <v>0</v>
      </c>
      <c r="AW58" s="8">
        <v>1</v>
      </c>
      <c r="AX58" s="8">
        <v>1</v>
      </c>
      <c r="AY58" s="8">
        <v>0</v>
      </c>
      <c r="AZ58" s="8"/>
      <c r="BA58" s="9">
        <v>1</v>
      </c>
      <c r="BB58" s="9">
        <v>1</v>
      </c>
      <c r="BC58" s="9">
        <v>1</v>
      </c>
      <c r="BD58" s="9">
        <v>0</v>
      </c>
      <c r="BE58" s="9">
        <v>0</v>
      </c>
      <c r="BF58" s="10">
        <v>1</v>
      </c>
      <c r="BG58" s="10">
        <v>1</v>
      </c>
      <c r="BH58" s="10">
        <v>1</v>
      </c>
      <c r="BI58" s="10">
        <v>0</v>
      </c>
    </row>
    <row r="59" spans="1:61">
      <c r="A59" s="52">
        <v>57</v>
      </c>
      <c r="B59" s="37" t="s">
        <v>131</v>
      </c>
      <c r="C59" s="37" t="s">
        <v>131</v>
      </c>
      <c r="D59" s="37" t="s">
        <v>139</v>
      </c>
      <c r="E59" s="37">
        <v>2011</v>
      </c>
      <c r="F59" s="37" t="s">
        <v>1582</v>
      </c>
      <c r="G59" s="37" t="s">
        <v>96</v>
      </c>
      <c r="H59" s="51" t="s">
        <v>132</v>
      </c>
      <c r="I59" s="51" t="s">
        <v>133</v>
      </c>
      <c r="J59" s="51" t="s">
        <v>98</v>
      </c>
      <c r="K59" s="19" t="s">
        <v>98</v>
      </c>
      <c r="L59" s="17">
        <v>1</v>
      </c>
      <c r="M59" s="4" t="s">
        <v>134</v>
      </c>
      <c r="N59" s="56" t="s">
        <v>140</v>
      </c>
      <c r="O59" s="56"/>
      <c r="P59" s="56"/>
      <c r="Q59" s="56" t="s">
        <v>75</v>
      </c>
      <c r="R59" s="56">
        <f t="shared" si="2"/>
        <v>0</v>
      </c>
      <c r="S59" s="56">
        <f t="shared" si="0"/>
        <v>1</v>
      </c>
      <c r="T59" s="56">
        <f t="shared" si="1"/>
        <v>0</v>
      </c>
      <c r="U59" s="56" t="s">
        <v>136</v>
      </c>
      <c r="V59" s="56" t="s">
        <v>77</v>
      </c>
      <c r="W59" s="56"/>
      <c r="X59" s="18" t="s">
        <v>102</v>
      </c>
      <c r="Y59" s="18">
        <v>0</v>
      </c>
      <c r="Z59" s="21">
        <v>0</v>
      </c>
      <c r="AA59" s="21">
        <v>0</v>
      </c>
      <c r="AB59" s="21">
        <v>0</v>
      </c>
      <c r="AC59" s="21">
        <v>0</v>
      </c>
      <c r="AD59" s="24">
        <v>0</v>
      </c>
      <c r="AE59" s="24">
        <v>0</v>
      </c>
      <c r="AF59" s="24">
        <v>0</v>
      </c>
      <c r="AG59" s="24">
        <v>0</v>
      </c>
      <c r="AH59" s="24">
        <v>0</v>
      </c>
      <c r="AI59" s="24">
        <v>0</v>
      </c>
      <c r="AJ59" s="4" t="s">
        <v>92</v>
      </c>
      <c r="AK59" s="4">
        <v>0</v>
      </c>
      <c r="AL59" s="4">
        <v>0</v>
      </c>
      <c r="AM59" s="4">
        <v>1</v>
      </c>
      <c r="AN59" s="4">
        <v>0</v>
      </c>
      <c r="AO59" s="4">
        <v>0</v>
      </c>
      <c r="AP59" s="4">
        <v>0</v>
      </c>
      <c r="AQ59" s="8">
        <v>1</v>
      </c>
      <c r="AR59" s="8" t="s">
        <v>141</v>
      </c>
      <c r="AS59" s="8">
        <v>0</v>
      </c>
      <c r="AT59" s="8">
        <v>0</v>
      </c>
      <c r="AU59" s="8">
        <v>0</v>
      </c>
      <c r="AV59" s="8">
        <v>0</v>
      </c>
      <c r="AW59" s="8">
        <v>0</v>
      </c>
      <c r="AX59" s="8">
        <v>1</v>
      </c>
      <c r="AY59" s="8">
        <v>0</v>
      </c>
      <c r="AZ59" s="8"/>
      <c r="BA59" s="9">
        <v>1</v>
      </c>
      <c r="BB59" s="9">
        <v>1</v>
      </c>
      <c r="BC59" s="9">
        <v>1</v>
      </c>
      <c r="BD59" s="9">
        <v>0</v>
      </c>
      <c r="BE59" s="9">
        <v>0</v>
      </c>
      <c r="BF59" s="10">
        <v>1</v>
      </c>
      <c r="BG59" s="10">
        <v>0</v>
      </c>
      <c r="BH59" s="10">
        <v>0</v>
      </c>
      <c r="BI59" s="10">
        <v>0</v>
      </c>
    </row>
    <row r="60" spans="1:61">
      <c r="A60" s="52">
        <v>58</v>
      </c>
      <c r="B60" s="37" t="s">
        <v>1124</v>
      </c>
      <c r="C60" s="37" t="s">
        <v>1124</v>
      </c>
      <c r="D60" s="37" t="s">
        <v>1148</v>
      </c>
      <c r="E60" s="37">
        <v>1996</v>
      </c>
      <c r="F60" s="37" t="s">
        <v>534</v>
      </c>
      <c r="G60" s="37" t="s">
        <v>96</v>
      </c>
      <c r="H60" s="51" t="s">
        <v>847</v>
      </c>
      <c r="I60" s="51" t="s">
        <v>96</v>
      </c>
      <c r="J60" s="51" t="s">
        <v>98</v>
      </c>
      <c r="K60" s="19" t="s">
        <v>98</v>
      </c>
      <c r="L60" s="17">
        <v>3</v>
      </c>
      <c r="M60" s="4" t="s">
        <v>1149</v>
      </c>
      <c r="N60" s="56" t="s">
        <v>376</v>
      </c>
      <c r="O60" s="56" t="s">
        <v>377</v>
      </c>
      <c r="P60" s="56"/>
      <c r="Q60" s="56" t="s">
        <v>222</v>
      </c>
      <c r="R60" s="56">
        <f t="shared" si="2"/>
        <v>0</v>
      </c>
      <c r="S60" s="56">
        <f t="shared" si="0"/>
        <v>0</v>
      </c>
      <c r="T60" s="56">
        <f t="shared" si="1"/>
        <v>1</v>
      </c>
      <c r="U60" s="56" t="s">
        <v>1128</v>
      </c>
      <c r="V60" s="56" t="s">
        <v>77</v>
      </c>
      <c r="W60" s="56"/>
      <c r="X60" s="18" t="s">
        <v>102</v>
      </c>
      <c r="Y60" s="18">
        <v>1</v>
      </c>
      <c r="Z60" s="21">
        <v>0</v>
      </c>
      <c r="AA60" s="21">
        <v>0</v>
      </c>
      <c r="AB60" s="21">
        <v>1</v>
      </c>
      <c r="AC60" s="21">
        <v>0</v>
      </c>
      <c r="AD60" s="24">
        <v>0</v>
      </c>
      <c r="AE60" s="24">
        <v>0</v>
      </c>
      <c r="AF60" s="24">
        <v>0</v>
      </c>
      <c r="AG60" s="24">
        <v>0</v>
      </c>
      <c r="AH60" s="24">
        <v>0</v>
      </c>
      <c r="AI60" s="24">
        <v>0</v>
      </c>
      <c r="AJ60" s="4" t="s">
        <v>96</v>
      </c>
      <c r="AK60" s="4">
        <v>0</v>
      </c>
      <c r="AL60" s="4">
        <v>0</v>
      </c>
      <c r="AM60" s="4">
        <v>0</v>
      </c>
      <c r="AN60" s="4">
        <v>0</v>
      </c>
      <c r="AO60" s="4">
        <f t="shared" ref="AO60:AO75" si="4">IF(AP60=1, 1, "")</f>
        <v>1</v>
      </c>
      <c r="AP60" s="4">
        <v>1</v>
      </c>
      <c r="AQ60" s="8">
        <v>0</v>
      </c>
      <c r="AR60" s="8"/>
      <c r="AS60" s="8">
        <v>0</v>
      </c>
      <c r="AT60" s="8">
        <v>0</v>
      </c>
      <c r="AU60" s="8">
        <v>0</v>
      </c>
      <c r="AV60" s="8">
        <v>0</v>
      </c>
      <c r="AW60" s="8">
        <v>0</v>
      </c>
      <c r="AX60" s="8">
        <v>0</v>
      </c>
      <c r="AY60" s="8">
        <v>0</v>
      </c>
      <c r="AZ60" s="8"/>
      <c r="BA60" s="9">
        <v>1</v>
      </c>
      <c r="BB60" s="9">
        <v>0</v>
      </c>
      <c r="BC60" s="9">
        <v>0</v>
      </c>
      <c r="BD60" s="9">
        <v>0</v>
      </c>
      <c r="BE60" s="9">
        <v>0</v>
      </c>
      <c r="BF60" s="10">
        <v>1</v>
      </c>
      <c r="BG60" s="10">
        <v>0</v>
      </c>
      <c r="BH60" s="10">
        <v>0</v>
      </c>
      <c r="BI60" s="10">
        <v>0</v>
      </c>
    </row>
    <row r="61" spans="1:61">
      <c r="A61" s="52">
        <v>59</v>
      </c>
      <c r="B61" s="37" t="s">
        <v>844</v>
      </c>
      <c r="C61" s="37" t="s">
        <v>845</v>
      </c>
      <c r="D61" s="37" t="s">
        <v>1359</v>
      </c>
      <c r="E61" s="37">
        <v>2005</v>
      </c>
      <c r="F61" s="37" t="s">
        <v>846</v>
      </c>
      <c r="G61" s="37" t="s">
        <v>96</v>
      </c>
      <c r="H61" s="51" t="s">
        <v>847</v>
      </c>
      <c r="I61" s="51" t="s">
        <v>96</v>
      </c>
      <c r="J61" s="51" t="s">
        <v>98</v>
      </c>
      <c r="K61" s="19" t="s">
        <v>98</v>
      </c>
      <c r="L61" s="17">
        <v>2</v>
      </c>
      <c r="M61" s="4" t="s">
        <v>848</v>
      </c>
      <c r="N61" s="56" t="s">
        <v>174</v>
      </c>
      <c r="O61" s="56" t="s">
        <v>849</v>
      </c>
      <c r="P61" s="56" t="s">
        <v>850</v>
      </c>
      <c r="Q61" s="56" t="s">
        <v>89</v>
      </c>
      <c r="R61" s="56">
        <f t="shared" si="2"/>
        <v>1</v>
      </c>
      <c r="S61" s="56">
        <f t="shared" si="0"/>
        <v>0</v>
      </c>
      <c r="T61" s="56">
        <f t="shared" si="1"/>
        <v>0</v>
      </c>
      <c r="U61" s="56" t="s">
        <v>101</v>
      </c>
      <c r="V61" s="56" t="s">
        <v>77</v>
      </c>
      <c r="W61" s="56"/>
      <c r="X61" s="18" t="s">
        <v>79</v>
      </c>
      <c r="Y61" s="18">
        <v>0</v>
      </c>
      <c r="Z61" s="21">
        <v>0</v>
      </c>
      <c r="AA61" s="21">
        <v>0</v>
      </c>
      <c r="AB61" s="21">
        <v>0</v>
      </c>
      <c r="AC61" s="21">
        <v>0</v>
      </c>
      <c r="AD61" s="24">
        <v>0</v>
      </c>
      <c r="AE61" s="24">
        <v>0</v>
      </c>
      <c r="AF61" s="24">
        <v>0</v>
      </c>
      <c r="AG61" s="24">
        <v>0</v>
      </c>
      <c r="AH61" s="24">
        <v>0</v>
      </c>
      <c r="AI61" s="24">
        <v>0</v>
      </c>
      <c r="AJ61" s="4" t="s">
        <v>851</v>
      </c>
      <c r="AK61" s="4">
        <v>1</v>
      </c>
      <c r="AL61" s="4">
        <v>1</v>
      </c>
      <c r="AM61" s="4">
        <v>0</v>
      </c>
      <c r="AN61" s="4">
        <v>1</v>
      </c>
      <c r="AO61" s="4">
        <f t="shared" si="4"/>
        <v>1</v>
      </c>
      <c r="AP61" s="4">
        <v>1</v>
      </c>
      <c r="AQ61" s="8">
        <v>1</v>
      </c>
      <c r="AR61" s="8" t="s">
        <v>92</v>
      </c>
      <c r="AS61" s="8">
        <v>0</v>
      </c>
      <c r="AT61" s="8">
        <v>0</v>
      </c>
      <c r="AU61" s="8">
        <v>1</v>
      </c>
      <c r="AV61" s="8">
        <v>0</v>
      </c>
      <c r="AW61" s="8">
        <v>0</v>
      </c>
      <c r="AX61" s="8">
        <v>0</v>
      </c>
      <c r="AY61" s="8">
        <v>0</v>
      </c>
      <c r="AZ61" s="8"/>
      <c r="BA61" s="9">
        <v>1</v>
      </c>
      <c r="BB61" s="9">
        <v>1</v>
      </c>
      <c r="BC61" s="9">
        <v>0</v>
      </c>
      <c r="BD61" s="9">
        <v>0</v>
      </c>
      <c r="BE61" s="9">
        <v>0</v>
      </c>
      <c r="BF61" s="10">
        <v>1</v>
      </c>
      <c r="BG61" s="10">
        <v>0</v>
      </c>
      <c r="BH61" s="10">
        <v>0</v>
      </c>
      <c r="BI61" s="10">
        <v>0</v>
      </c>
    </row>
    <row r="62" spans="1:61">
      <c r="A62" s="52">
        <v>60</v>
      </c>
      <c r="B62" s="37" t="s">
        <v>1124</v>
      </c>
      <c r="C62" s="37" t="s">
        <v>1124</v>
      </c>
      <c r="D62" s="37" t="s">
        <v>1150</v>
      </c>
      <c r="E62" s="37">
        <v>2014</v>
      </c>
      <c r="F62" s="37" t="s">
        <v>534</v>
      </c>
      <c r="G62" s="37" t="s">
        <v>96</v>
      </c>
      <c r="H62" s="51" t="s">
        <v>96</v>
      </c>
      <c r="I62" s="51" t="s">
        <v>297</v>
      </c>
      <c r="J62" s="51" t="s">
        <v>98</v>
      </c>
      <c r="K62" s="19" t="s">
        <v>98</v>
      </c>
      <c r="L62" s="17">
        <v>3</v>
      </c>
      <c r="M62" s="4" t="s">
        <v>1149</v>
      </c>
      <c r="N62" s="56" t="s">
        <v>129</v>
      </c>
      <c r="O62" s="56" t="s">
        <v>1151</v>
      </c>
      <c r="P62" s="56"/>
      <c r="Q62" s="56" t="s">
        <v>89</v>
      </c>
      <c r="R62" s="56">
        <f t="shared" si="2"/>
        <v>1</v>
      </c>
      <c r="S62" s="56">
        <f t="shared" si="0"/>
        <v>0</v>
      </c>
      <c r="T62" s="56">
        <f t="shared" si="1"/>
        <v>0</v>
      </c>
      <c r="U62" s="56" t="s">
        <v>1128</v>
      </c>
      <c r="V62" s="56" t="s">
        <v>77</v>
      </c>
      <c r="W62" s="56"/>
      <c r="X62" s="18" t="s">
        <v>102</v>
      </c>
      <c r="Y62" s="18">
        <v>1</v>
      </c>
      <c r="Z62" s="21">
        <v>0</v>
      </c>
      <c r="AA62" s="21">
        <v>1</v>
      </c>
      <c r="AB62" s="21">
        <v>0</v>
      </c>
      <c r="AC62" s="21">
        <v>0</v>
      </c>
      <c r="AD62" s="24">
        <v>0</v>
      </c>
      <c r="AE62" s="24">
        <v>0</v>
      </c>
      <c r="AF62" s="24">
        <v>0</v>
      </c>
      <c r="AG62" s="24">
        <v>0</v>
      </c>
      <c r="AH62" s="24">
        <v>0</v>
      </c>
      <c r="AI62" s="24">
        <v>0</v>
      </c>
      <c r="AJ62" s="4" t="s">
        <v>598</v>
      </c>
      <c r="AK62" s="4">
        <v>1</v>
      </c>
      <c r="AL62" s="4">
        <v>0</v>
      </c>
      <c r="AM62" s="4">
        <v>1</v>
      </c>
      <c r="AN62" s="4">
        <v>0</v>
      </c>
      <c r="AO62" s="4">
        <f t="shared" si="4"/>
        <v>1</v>
      </c>
      <c r="AP62" s="4">
        <v>1</v>
      </c>
      <c r="AQ62" s="8">
        <v>0</v>
      </c>
      <c r="AR62" s="8"/>
      <c r="AS62" s="8">
        <v>0</v>
      </c>
      <c r="AT62" s="8">
        <v>0</v>
      </c>
      <c r="AU62" s="8">
        <v>0</v>
      </c>
      <c r="AV62" s="8">
        <v>0</v>
      </c>
      <c r="AW62" s="8">
        <v>0</v>
      </c>
      <c r="AX62" s="8">
        <v>0</v>
      </c>
      <c r="AY62" s="8">
        <v>0</v>
      </c>
      <c r="AZ62" s="8"/>
      <c r="BA62" s="9">
        <v>1</v>
      </c>
      <c r="BB62" s="9">
        <v>1</v>
      </c>
      <c r="BC62" s="9">
        <v>0</v>
      </c>
      <c r="BD62" s="9">
        <v>0</v>
      </c>
      <c r="BE62" s="9">
        <v>1</v>
      </c>
      <c r="BF62" s="10">
        <v>1</v>
      </c>
      <c r="BG62" s="10">
        <v>0</v>
      </c>
      <c r="BH62" s="10">
        <v>0</v>
      </c>
      <c r="BI62" s="10">
        <v>0</v>
      </c>
    </row>
    <row r="63" spans="1:61">
      <c r="A63" s="52">
        <v>61</v>
      </c>
      <c r="B63" s="37" t="s">
        <v>1124</v>
      </c>
      <c r="C63" s="37" t="s">
        <v>1124</v>
      </c>
      <c r="D63" s="37" t="s">
        <v>1360</v>
      </c>
      <c r="E63" s="37">
        <v>2009</v>
      </c>
      <c r="F63" s="37" t="s">
        <v>534</v>
      </c>
      <c r="G63" s="37" t="s">
        <v>1152</v>
      </c>
      <c r="H63" s="51" t="s">
        <v>96</v>
      </c>
      <c r="I63" s="51" t="s">
        <v>297</v>
      </c>
      <c r="J63" s="51" t="s">
        <v>98</v>
      </c>
      <c r="K63" s="19" t="s">
        <v>98</v>
      </c>
      <c r="L63" s="17">
        <v>3</v>
      </c>
      <c r="M63" s="4" t="s">
        <v>1153</v>
      </c>
      <c r="N63" s="56" t="s">
        <v>72</v>
      </c>
      <c r="O63" s="59" t="s">
        <v>73</v>
      </c>
      <c r="P63" s="56"/>
      <c r="Q63" s="56" t="s">
        <v>89</v>
      </c>
      <c r="R63" s="56">
        <f t="shared" si="2"/>
        <v>1</v>
      </c>
      <c r="S63" s="56">
        <f t="shared" si="0"/>
        <v>0</v>
      </c>
      <c r="T63" s="56">
        <f t="shared" si="1"/>
        <v>0</v>
      </c>
      <c r="U63" s="56" t="s">
        <v>101</v>
      </c>
      <c r="V63" s="56" t="s">
        <v>77</v>
      </c>
      <c r="W63" s="56"/>
      <c r="X63" s="18" t="s">
        <v>79</v>
      </c>
      <c r="Y63" s="18">
        <v>1</v>
      </c>
      <c r="Z63" s="21">
        <v>1</v>
      </c>
      <c r="AA63" s="21">
        <v>0</v>
      </c>
      <c r="AB63" s="21">
        <v>0</v>
      </c>
      <c r="AC63" s="21">
        <v>0</v>
      </c>
      <c r="AD63" s="24">
        <v>0</v>
      </c>
      <c r="AE63" s="24">
        <v>0</v>
      </c>
      <c r="AF63" s="24">
        <v>0</v>
      </c>
      <c r="AG63" s="24">
        <v>0</v>
      </c>
      <c r="AH63" s="24">
        <v>0</v>
      </c>
      <c r="AI63" s="24">
        <v>0</v>
      </c>
      <c r="AJ63" s="4" t="s">
        <v>137</v>
      </c>
      <c r="AK63" s="4">
        <v>1</v>
      </c>
      <c r="AL63" s="4">
        <v>1</v>
      </c>
      <c r="AM63" s="4">
        <v>1</v>
      </c>
      <c r="AN63" s="4">
        <v>1</v>
      </c>
      <c r="AO63" s="4">
        <f t="shared" si="4"/>
        <v>1</v>
      </c>
      <c r="AP63" s="4">
        <v>1</v>
      </c>
      <c r="AQ63" s="8">
        <v>1</v>
      </c>
      <c r="AR63" s="8" t="s">
        <v>1154</v>
      </c>
      <c r="AS63" s="8">
        <v>1</v>
      </c>
      <c r="AT63" s="8">
        <v>1</v>
      </c>
      <c r="AU63" s="8">
        <v>0</v>
      </c>
      <c r="AV63" s="8">
        <v>0</v>
      </c>
      <c r="AW63" s="8">
        <v>0</v>
      </c>
      <c r="AX63" s="8">
        <v>1</v>
      </c>
      <c r="AY63" s="8">
        <v>0</v>
      </c>
      <c r="AZ63" s="8"/>
      <c r="BA63" s="9">
        <v>1</v>
      </c>
      <c r="BB63" s="9">
        <v>1</v>
      </c>
      <c r="BC63" s="9">
        <v>0</v>
      </c>
      <c r="BD63" s="9">
        <v>0</v>
      </c>
      <c r="BE63" s="9">
        <v>1</v>
      </c>
      <c r="BF63" s="10">
        <v>1</v>
      </c>
      <c r="BG63" s="10">
        <v>1</v>
      </c>
      <c r="BH63" s="10">
        <v>0</v>
      </c>
      <c r="BI63" s="10">
        <v>0</v>
      </c>
    </row>
    <row r="64" spans="1:61">
      <c r="A64" s="52">
        <v>62</v>
      </c>
      <c r="B64" s="37" t="s">
        <v>1124</v>
      </c>
      <c r="C64" s="37" t="s">
        <v>1124</v>
      </c>
      <c r="D64" s="37" t="s">
        <v>1155</v>
      </c>
      <c r="E64" s="37">
        <v>2012</v>
      </c>
      <c r="F64" s="37" t="s">
        <v>534</v>
      </c>
      <c r="G64" s="37" t="s">
        <v>96</v>
      </c>
      <c r="H64" s="51" t="s">
        <v>96</v>
      </c>
      <c r="I64" s="51" t="s">
        <v>297</v>
      </c>
      <c r="J64" s="51" t="s">
        <v>98</v>
      </c>
      <c r="K64" s="19" t="s">
        <v>98</v>
      </c>
      <c r="L64" s="17">
        <v>3</v>
      </c>
      <c r="M64" s="4" t="s">
        <v>1139</v>
      </c>
      <c r="N64" s="56" t="s">
        <v>135</v>
      </c>
      <c r="O64" s="56" t="s">
        <v>179</v>
      </c>
      <c r="P64" s="56"/>
      <c r="Q64" s="56" t="s">
        <v>89</v>
      </c>
      <c r="R64" s="56">
        <f t="shared" si="2"/>
        <v>1</v>
      </c>
      <c r="S64" s="56">
        <f t="shared" si="0"/>
        <v>0</v>
      </c>
      <c r="T64" s="56">
        <f t="shared" si="1"/>
        <v>0</v>
      </c>
      <c r="U64" s="56" t="s">
        <v>1128</v>
      </c>
      <c r="V64" s="56" t="s">
        <v>77</v>
      </c>
      <c r="W64" s="56"/>
      <c r="X64" s="18" t="s">
        <v>102</v>
      </c>
      <c r="Y64" s="18">
        <v>1</v>
      </c>
      <c r="Z64" s="21">
        <v>1</v>
      </c>
      <c r="AA64" s="21">
        <v>1</v>
      </c>
      <c r="AB64" s="21">
        <v>0</v>
      </c>
      <c r="AC64" s="21">
        <v>0</v>
      </c>
      <c r="AD64" s="24">
        <v>0</v>
      </c>
      <c r="AE64" s="24">
        <v>0</v>
      </c>
      <c r="AF64" s="24">
        <v>0</v>
      </c>
      <c r="AG64" s="24">
        <v>0</v>
      </c>
      <c r="AH64" s="24">
        <v>0</v>
      </c>
      <c r="AI64" s="24">
        <v>0</v>
      </c>
      <c r="AJ64" s="4" t="s">
        <v>137</v>
      </c>
      <c r="AK64" s="4">
        <v>1</v>
      </c>
      <c r="AL64" s="4">
        <v>1</v>
      </c>
      <c r="AM64" s="4">
        <v>1</v>
      </c>
      <c r="AN64" s="4">
        <v>1</v>
      </c>
      <c r="AO64" s="4">
        <f t="shared" si="4"/>
        <v>1</v>
      </c>
      <c r="AP64" s="4">
        <v>1</v>
      </c>
      <c r="AQ64" s="8">
        <v>1</v>
      </c>
      <c r="AR64" s="8" t="s">
        <v>1132</v>
      </c>
      <c r="AS64" s="8">
        <v>0</v>
      </c>
      <c r="AT64" s="8">
        <v>0</v>
      </c>
      <c r="AU64" s="8">
        <v>0</v>
      </c>
      <c r="AV64" s="8">
        <v>0</v>
      </c>
      <c r="AW64" s="8">
        <v>0</v>
      </c>
      <c r="AX64" s="8">
        <v>1</v>
      </c>
      <c r="AY64" s="8">
        <v>0</v>
      </c>
      <c r="AZ64" s="8"/>
      <c r="BA64" s="9">
        <v>1</v>
      </c>
      <c r="BB64" s="9">
        <v>0</v>
      </c>
      <c r="BC64" s="9">
        <v>0</v>
      </c>
      <c r="BD64" s="9">
        <v>0</v>
      </c>
      <c r="BE64" s="9">
        <v>1</v>
      </c>
      <c r="BF64" s="10">
        <v>1</v>
      </c>
      <c r="BG64" s="10">
        <v>1</v>
      </c>
      <c r="BH64" s="10">
        <v>0</v>
      </c>
      <c r="BI64" s="10">
        <v>0</v>
      </c>
    </row>
    <row r="65" spans="1:61">
      <c r="A65" s="52">
        <v>63</v>
      </c>
      <c r="B65" s="37" t="s">
        <v>1124</v>
      </c>
      <c r="C65" s="37" t="s">
        <v>1124</v>
      </c>
      <c r="D65" s="37" t="s">
        <v>1361</v>
      </c>
      <c r="E65" s="37" t="s">
        <v>96</v>
      </c>
      <c r="F65" s="37" t="s">
        <v>534</v>
      </c>
      <c r="G65" s="37" t="s">
        <v>96</v>
      </c>
      <c r="H65" s="51" t="s">
        <v>96</v>
      </c>
      <c r="I65" s="51" t="s">
        <v>297</v>
      </c>
      <c r="J65" s="51" t="s">
        <v>98</v>
      </c>
      <c r="K65" s="19" t="s">
        <v>98</v>
      </c>
      <c r="L65" s="17">
        <v>3</v>
      </c>
      <c r="M65" s="4" t="s">
        <v>1156</v>
      </c>
      <c r="N65" s="56" t="s">
        <v>174</v>
      </c>
      <c r="O65" s="56"/>
      <c r="P65" s="56"/>
      <c r="Q65" s="56" t="s">
        <v>89</v>
      </c>
      <c r="R65" s="56">
        <f t="shared" si="2"/>
        <v>1</v>
      </c>
      <c r="S65" s="56">
        <f t="shared" si="0"/>
        <v>0</v>
      </c>
      <c r="T65" s="56">
        <f t="shared" si="1"/>
        <v>0</v>
      </c>
      <c r="U65" s="56" t="s">
        <v>1157</v>
      </c>
      <c r="V65" s="56" t="s">
        <v>111</v>
      </c>
      <c r="W65" s="56"/>
      <c r="X65" s="18" t="s">
        <v>79</v>
      </c>
      <c r="Y65" s="18">
        <v>1</v>
      </c>
      <c r="Z65" s="21">
        <v>1</v>
      </c>
      <c r="AA65" s="21">
        <v>0</v>
      </c>
      <c r="AB65" s="21">
        <v>0</v>
      </c>
      <c r="AC65" s="21">
        <v>0</v>
      </c>
      <c r="AD65" s="24">
        <v>0</v>
      </c>
      <c r="AE65" s="24">
        <v>0</v>
      </c>
      <c r="AF65" s="24">
        <v>0</v>
      </c>
      <c r="AG65" s="24">
        <v>0</v>
      </c>
      <c r="AH65" s="24">
        <v>0</v>
      </c>
      <c r="AI65" s="24">
        <v>0</v>
      </c>
      <c r="AJ65" s="4" t="s">
        <v>96</v>
      </c>
      <c r="AK65" s="4">
        <v>0</v>
      </c>
      <c r="AL65" s="4">
        <v>0</v>
      </c>
      <c r="AM65" s="4">
        <v>0</v>
      </c>
      <c r="AN65" s="4">
        <v>0</v>
      </c>
      <c r="AO65" s="4">
        <f t="shared" si="4"/>
        <v>1</v>
      </c>
      <c r="AP65" s="4">
        <v>1</v>
      </c>
      <c r="AQ65" s="8">
        <v>0</v>
      </c>
      <c r="AR65" s="8"/>
      <c r="AS65" s="8">
        <v>0</v>
      </c>
      <c r="AT65" s="8">
        <v>0</v>
      </c>
      <c r="AU65" s="8">
        <v>0</v>
      </c>
      <c r="AV65" s="8">
        <v>0</v>
      </c>
      <c r="AW65" s="8">
        <v>0</v>
      </c>
      <c r="AX65" s="8">
        <v>0</v>
      </c>
      <c r="AY65" s="8">
        <v>0</v>
      </c>
      <c r="AZ65" s="8"/>
      <c r="BA65" s="9">
        <v>1</v>
      </c>
      <c r="BB65" s="9">
        <v>1</v>
      </c>
      <c r="BC65" s="9">
        <v>0</v>
      </c>
      <c r="BD65" s="9">
        <v>0</v>
      </c>
      <c r="BE65" s="9">
        <v>0</v>
      </c>
      <c r="BF65" s="10">
        <v>1</v>
      </c>
      <c r="BG65" s="10">
        <v>1</v>
      </c>
      <c r="BH65" s="10">
        <v>0</v>
      </c>
      <c r="BI65" s="10">
        <v>0</v>
      </c>
    </row>
    <row r="66" spans="1:61">
      <c r="A66" s="52">
        <v>64</v>
      </c>
      <c r="B66" s="37" t="s">
        <v>1124</v>
      </c>
      <c r="C66" s="37" t="s">
        <v>1124</v>
      </c>
      <c r="D66" s="37" t="s">
        <v>1362</v>
      </c>
      <c r="E66" s="37" t="s">
        <v>96</v>
      </c>
      <c r="F66" s="37" t="s">
        <v>534</v>
      </c>
      <c r="G66" s="37" t="s">
        <v>96</v>
      </c>
      <c r="H66" s="51" t="s">
        <v>96</v>
      </c>
      <c r="I66" s="51" t="s">
        <v>297</v>
      </c>
      <c r="J66" s="51" t="s">
        <v>98</v>
      </c>
      <c r="K66" s="19" t="s">
        <v>98</v>
      </c>
      <c r="L66" s="17">
        <v>3</v>
      </c>
      <c r="M66" s="4" t="s">
        <v>1158</v>
      </c>
      <c r="N66" s="56" t="s">
        <v>174</v>
      </c>
      <c r="O66" s="56"/>
      <c r="P66" s="56"/>
      <c r="Q66" s="56" t="s">
        <v>89</v>
      </c>
      <c r="R66" s="56">
        <f t="shared" si="2"/>
        <v>1</v>
      </c>
      <c r="S66" s="56">
        <f t="shared" si="0"/>
        <v>0</v>
      </c>
      <c r="T66" s="56">
        <f t="shared" si="1"/>
        <v>0</v>
      </c>
      <c r="U66" s="56" t="s">
        <v>1157</v>
      </c>
      <c r="V66" s="56" t="s">
        <v>111</v>
      </c>
      <c r="W66" s="56"/>
      <c r="X66" s="18" t="s">
        <v>79</v>
      </c>
      <c r="Y66" s="18">
        <v>1</v>
      </c>
      <c r="Z66" s="21">
        <v>1</v>
      </c>
      <c r="AA66" s="21">
        <v>1</v>
      </c>
      <c r="AB66" s="21">
        <v>0</v>
      </c>
      <c r="AC66" s="21">
        <v>0</v>
      </c>
      <c r="AD66" s="24">
        <v>0</v>
      </c>
      <c r="AE66" s="24">
        <v>0</v>
      </c>
      <c r="AF66" s="24">
        <v>0</v>
      </c>
      <c r="AG66" s="24">
        <v>0</v>
      </c>
      <c r="AH66" s="24">
        <v>0</v>
      </c>
      <c r="AI66" s="24">
        <v>0</v>
      </c>
      <c r="AJ66" s="4" t="s">
        <v>96</v>
      </c>
      <c r="AK66" s="4">
        <v>0</v>
      </c>
      <c r="AL66" s="4">
        <v>0</v>
      </c>
      <c r="AM66" s="4">
        <v>0</v>
      </c>
      <c r="AN66" s="4">
        <v>0</v>
      </c>
      <c r="AO66" s="4">
        <f t="shared" si="4"/>
        <v>1</v>
      </c>
      <c r="AP66" s="4">
        <v>1</v>
      </c>
      <c r="AQ66" s="8">
        <v>0</v>
      </c>
      <c r="AR66" s="8"/>
      <c r="AS66" s="8">
        <v>0</v>
      </c>
      <c r="AT66" s="8">
        <v>0</v>
      </c>
      <c r="AU66" s="8">
        <v>0</v>
      </c>
      <c r="AV66" s="8">
        <v>0</v>
      </c>
      <c r="AW66" s="8">
        <v>0</v>
      </c>
      <c r="AX66" s="8">
        <v>0</v>
      </c>
      <c r="AY66" s="8">
        <v>0</v>
      </c>
      <c r="AZ66" s="8"/>
      <c r="BA66" s="9">
        <v>1</v>
      </c>
      <c r="BB66" s="9">
        <v>1</v>
      </c>
      <c r="BC66" s="9">
        <v>0</v>
      </c>
      <c r="BD66" s="9">
        <v>0</v>
      </c>
      <c r="BE66" s="9">
        <v>0</v>
      </c>
      <c r="BF66" s="10">
        <v>1</v>
      </c>
      <c r="BG66" s="10">
        <v>1</v>
      </c>
      <c r="BH66" s="10">
        <v>0</v>
      </c>
      <c r="BI66" s="10">
        <v>0</v>
      </c>
    </row>
    <row r="67" spans="1:61" s="13" customFormat="1">
      <c r="A67" s="52">
        <v>65</v>
      </c>
      <c r="B67" s="37" t="s">
        <v>1195</v>
      </c>
      <c r="C67" s="37" t="s">
        <v>1196</v>
      </c>
      <c r="D67" s="37" t="s">
        <v>1363</v>
      </c>
      <c r="E67" s="37">
        <v>2007</v>
      </c>
      <c r="F67" s="37" t="s">
        <v>1583</v>
      </c>
      <c r="G67" s="37" t="s">
        <v>96</v>
      </c>
      <c r="H67" s="51" t="s">
        <v>96</v>
      </c>
      <c r="I67" s="51" t="s">
        <v>297</v>
      </c>
      <c r="J67" s="51" t="s">
        <v>98</v>
      </c>
      <c r="K67" s="19" t="s">
        <v>98</v>
      </c>
      <c r="L67" s="17">
        <v>2</v>
      </c>
      <c r="M67" s="4" t="s">
        <v>1197</v>
      </c>
      <c r="N67" s="56" t="s">
        <v>174</v>
      </c>
      <c r="O67" s="56"/>
      <c r="P67" s="56"/>
      <c r="Q67" s="56" t="s">
        <v>89</v>
      </c>
      <c r="R67" s="56">
        <f t="shared" si="2"/>
        <v>1</v>
      </c>
      <c r="S67" s="56">
        <f t="shared" ref="S67:S130" si="5">IF(Q67="Qual", 1, )</f>
        <v>0</v>
      </c>
      <c r="T67" s="56">
        <f t="shared" ref="T67:T130" si="6">IF(Q67="Both", 1, )</f>
        <v>0</v>
      </c>
      <c r="U67" s="56" t="s">
        <v>1157</v>
      </c>
      <c r="V67" s="56" t="s">
        <v>111</v>
      </c>
      <c r="W67" s="56"/>
      <c r="X67" s="18" t="s">
        <v>79</v>
      </c>
      <c r="Y67" s="18">
        <v>1</v>
      </c>
      <c r="Z67" s="21">
        <v>1</v>
      </c>
      <c r="AA67" s="21">
        <v>1</v>
      </c>
      <c r="AB67" s="21">
        <v>0</v>
      </c>
      <c r="AC67" s="21">
        <v>0</v>
      </c>
      <c r="AD67" s="24">
        <v>0</v>
      </c>
      <c r="AE67" s="24">
        <v>0</v>
      </c>
      <c r="AF67" s="24">
        <v>0</v>
      </c>
      <c r="AG67" s="24">
        <v>0</v>
      </c>
      <c r="AH67" s="24">
        <v>0</v>
      </c>
      <c r="AI67" s="24">
        <v>0</v>
      </c>
      <c r="AJ67" s="4" t="s">
        <v>96</v>
      </c>
      <c r="AK67" s="4">
        <v>0</v>
      </c>
      <c r="AL67" s="4">
        <v>0</v>
      </c>
      <c r="AM67" s="4">
        <v>0</v>
      </c>
      <c r="AN67" s="4">
        <v>0</v>
      </c>
      <c r="AO67" s="4">
        <f t="shared" si="4"/>
        <v>1</v>
      </c>
      <c r="AP67" s="4">
        <v>1</v>
      </c>
      <c r="AQ67" s="8">
        <v>0</v>
      </c>
      <c r="AR67" s="8"/>
      <c r="AS67" s="8">
        <v>0</v>
      </c>
      <c r="AT67" s="8">
        <v>0</v>
      </c>
      <c r="AU67" s="8">
        <v>0</v>
      </c>
      <c r="AV67" s="8">
        <v>0</v>
      </c>
      <c r="AW67" s="8">
        <v>0</v>
      </c>
      <c r="AX67" s="8">
        <v>0</v>
      </c>
      <c r="AY67" s="8">
        <v>0</v>
      </c>
      <c r="AZ67" s="8"/>
      <c r="BA67" s="9">
        <v>1</v>
      </c>
      <c r="BB67" s="9">
        <v>1</v>
      </c>
      <c r="BC67" s="9">
        <v>0</v>
      </c>
      <c r="BD67" s="9">
        <v>0</v>
      </c>
      <c r="BE67" s="9">
        <v>0</v>
      </c>
      <c r="BF67" s="10">
        <v>1</v>
      </c>
      <c r="BG67" s="10">
        <v>1</v>
      </c>
      <c r="BH67" s="10">
        <v>0</v>
      </c>
      <c r="BI67" s="10">
        <v>0</v>
      </c>
    </row>
    <row r="68" spans="1:61">
      <c r="A68" s="52">
        <v>66</v>
      </c>
      <c r="B68" s="37" t="s">
        <v>996</v>
      </c>
      <c r="C68" s="37" t="s">
        <v>999</v>
      </c>
      <c r="D68" s="37" t="s">
        <v>1364</v>
      </c>
      <c r="E68" s="37">
        <v>2007</v>
      </c>
      <c r="F68" s="37" t="s">
        <v>534</v>
      </c>
      <c r="G68" s="37" t="s">
        <v>96</v>
      </c>
      <c r="H68" s="51" t="s">
        <v>96</v>
      </c>
      <c r="I68" s="51" t="s">
        <v>297</v>
      </c>
      <c r="J68" s="51" t="s">
        <v>98</v>
      </c>
      <c r="K68" s="19" t="s">
        <v>98</v>
      </c>
      <c r="L68" s="17">
        <v>3</v>
      </c>
      <c r="M68" s="4" t="s">
        <v>1000</v>
      </c>
      <c r="N68" s="56" t="s">
        <v>174</v>
      </c>
      <c r="O68" s="56"/>
      <c r="P68" s="56"/>
      <c r="Q68" s="56" t="s">
        <v>222</v>
      </c>
      <c r="R68" s="56">
        <f t="shared" ref="R68:R131" si="7">IF(Q68="Quant", 1, )</f>
        <v>0</v>
      </c>
      <c r="S68" s="56">
        <f t="shared" si="5"/>
        <v>0</v>
      </c>
      <c r="T68" s="56">
        <f t="shared" si="6"/>
        <v>1</v>
      </c>
      <c r="U68" s="56" t="s">
        <v>148</v>
      </c>
      <c r="V68" s="56" t="s">
        <v>111</v>
      </c>
      <c r="W68" s="56"/>
      <c r="X68" s="18" t="s">
        <v>79</v>
      </c>
      <c r="Y68" s="18">
        <v>0</v>
      </c>
      <c r="Z68" s="21">
        <v>0</v>
      </c>
      <c r="AA68" s="21">
        <v>0</v>
      </c>
      <c r="AB68" s="21">
        <v>0</v>
      </c>
      <c r="AC68" s="21">
        <v>0</v>
      </c>
      <c r="AD68" s="24">
        <v>0</v>
      </c>
      <c r="AE68" s="24">
        <v>0</v>
      </c>
      <c r="AF68" s="24">
        <v>0</v>
      </c>
      <c r="AG68" s="24">
        <v>0</v>
      </c>
      <c r="AH68" s="24">
        <v>0</v>
      </c>
      <c r="AI68" s="24">
        <v>0</v>
      </c>
      <c r="AJ68" s="4" t="s">
        <v>180</v>
      </c>
      <c r="AK68" s="4">
        <v>1</v>
      </c>
      <c r="AL68" s="4">
        <v>1</v>
      </c>
      <c r="AM68" s="4">
        <v>1</v>
      </c>
      <c r="AN68" s="4">
        <v>0</v>
      </c>
      <c r="AO68" s="4">
        <f t="shared" si="4"/>
        <v>1</v>
      </c>
      <c r="AP68" s="4">
        <v>1</v>
      </c>
      <c r="AQ68" s="8">
        <v>1</v>
      </c>
      <c r="AR68" s="8" t="s">
        <v>1001</v>
      </c>
      <c r="AS68" s="8">
        <v>1</v>
      </c>
      <c r="AT68" s="8">
        <v>0</v>
      </c>
      <c r="AU68" s="8">
        <v>1</v>
      </c>
      <c r="AV68" s="8">
        <v>0</v>
      </c>
      <c r="AW68" s="8">
        <v>1</v>
      </c>
      <c r="AX68" s="8">
        <v>1</v>
      </c>
      <c r="AY68" s="8">
        <v>0</v>
      </c>
      <c r="AZ68" s="8"/>
      <c r="BA68" s="9">
        <v>1</v>
      </c>
      <c r="BB68" s="9">
        <v>1</v>
      </c>
      <c r="BC68" s="9">
        <v>1</v>
      </c>
      <c r="BD68" s="9">
        <v>0</v>
      </c>
      <c r="BE68" s="9">
        <v>1</v>
      </c>
      <c r="BF68" s="10">
        <v>1</v>
      </c>
      <c r="BG68" s="10">
        <v>1</v>
      </c>
      <c r="BH68" s="10">
        <v>0</v>
      </c>
      <c r="BI68" s="10">
        <v>0</v>
      </c>
    </row>
    <row r="69" spans="1:61">
      <c r="A69" s="52">
        <v>67</v>
      </c>
      <c r="B69" s="37" t="s">
        <v>1069</v>
      </c>
      <c r="C69" s="37" t="s">
        <v>1070</v>
      </c>
      <c r="D69" s="37" t="s">
        <v>1365</v>
      </c>
      <c r="E69" s="37">
        <v>2016</v>
      </c>
      <c r="F69" s="37" t="s">
        <v>1584</v>
      </c>
      <c r="G69" s="37" t="s">
        <v>96</v>
      </c>
      <c r="H69" s="51" t="s">
        <v>97</v>
      </c>
      <c r="I69" s="51" t="s">
        <v>96</v>
      </c>
      <c r="J69" s="51" t="s">
        <v>98</v>
      </c>
      <c r="K69" s="19" t="s">
        <v>98</v>
      </c>
      <c r="L69" s="17">
        <v>2</v>
      </c>
      <c r="M69" s="4" t="s">
        <v>1071</v>
      </c>
      <c r="N69" s="56" t="s">
        <v>376</v>
      </c>
      <c r="O69" s="56" t="s">
        <v>538</v>
      </c>
      <c r="P69" s="56"/>
      <c r="Q69" s="56" t="s">
        <v>89</v>
      </c>
      <c r="R69" s="56">
        <f t="shared" si="7"/>
        <v>1</v>
      </c>
      <c r="S69" s="56">
        <f t="shared" si="5"/>
        <v>0</v>
      </c>
      <c r="T69" s="56">
        <f t="shared" si="6"/>
        <v>0</v>
      </c>
      <c r="U69" s="56" t="s">
        <v>136</v>
      </c>
      <c r="V69" s="56" t="s">
        <v>77</v>
      </c>
      <c r="W69" s="56"/>
      <c r="X69" s="18" t="s">
        <v>102</v>
      </c>
      <c r="Y69" s="18">
        <v>1</v>
      </c>
      <c r="Z69" s="21">
        <v>0</v>
      </c>
      <c r="AA69" s="21">
        <v>0</v>
      </c>
      <c r="AB69" s="21">
        <v>0</v>
      </c>
      <c r="AC69" s="21">
        <v>1</v>
      </c>
      <c r="AD69" s="24">
        <v>1</v>
      </c>
      <c r="AE69" s="24">
        <v>0</v>
      </c>
      <c r="AF69" s="24">
        <v>0</v>
      </c>
      <c r="AG69" s="24">
        <v>0</v>
      </c>
      <c r="AH69" s="24">
        <v>0</v>
      </c>
      <c r="AI69" s="24">
        <v>0</v>
      </c>
      <c r="AJ69" s="4" t="s">
        <v>181</v>
      </c>
      <c r="AK69" s="4">
        <v>0</v>
      </c>
      <c r="AL69" s="4">
        <v>1</v>
      </c>
      <c r="AM69" s="4">
        <v>0</v>
      </c>
      <c r="AN69" s="4">
        <v>0</v>
      </c>
      <c r="AO69" s="4">
        <f t="shared" si="4"/>
        <v>1</v>
      </c>
      <c r="AP69" s="4">
        <v>1</v>
      </c>
      <c r="AQ69" s="8">
        <v>0</v>
      </c>
      <c r="AR69" s="8"/>
      <c r="AS69" s="8">
        <v>0</v>
      </c>
      <c r="AT69" s="8">
        <v>0</v>
      </c>
      <c r="AU69" s="8">
        <v>0</v>
      </c>
      <c r="AV69" s="8">
        <v>0</v>
      </c>
      <c r="AW69" s="8">
        <v>0</v>
      </c>
      <c r="AX69" s="8">
        <v>0</v>
      </c>
      <c r="AY69" s="8">
        <v>0</v>
      </c>
      <c r="AZ69" s="8"/>
      <c r="BA69" s="9">
        <v>1</v>
      </c>
      <c r="BB69" s="9">
        <v>1</v>
      </c>
      <c r="BC69" s="9">
        <v>1</v>
      </c>
      <c r="BD69" s="9">
        <v>0</v>
      </c>
      <c r="BE69" s="9">
        <v>0</v>
      </c>
      <c r="BF69" s="10">
        <v>1</v>
      </c>
      <c r="BG69" s="10">
        <v>1</v>
      </c>
      <c r="BH69" s="10">
        <v>1</v>
      </c>
      <c r="BI69" s="10">
        <v>0</v>
      </c>
    </row>
    <row r="70" spans="1:61">
      <c r="A70" s="52">
        <v>68</v>
      </c>
      <c r="B70" s="37" t="s">
        <v>996</v>
      </c>
      <c r="C70" s="37" t="s">
        <v>1002</v>
      </c>
      <c r="D70" s="37" t="s">
        <v>1003</v>
      </c>
      <c r="E70" s="37" t="s">
        <v>96</v>
      </c>
      <c r="F70" s="37" t="s">
        <v>534</v>
      </c>
      <c r="G70" s="37" t="s">
        <v>96</v>
      </c>
      <c r="H70" s="51" t="s">
        <v>96</v>
      </c>
      <c r="I70" s="51" t="s">
        <v>297</v>
      </c>
      <c r="J70" s="51" t="s">
        <v>98</v>
      </c>
      <c r="K70" s="19" t="s">
        <v>98</v>
      </c>
      <c r="L70" s="17">
        <v>2</v>
      </c>
      <c r="M70" s="4" t="s">
        <v>1004</v>
      </c>
      <c r="N70" s="56" t="s">
        <v>72</v>
      </c>
      <c r="O70" s="56"/>
      <c r="P70" s="56"/>
      <c r="Q70" s="56" t="s">
        <v>222</v>
      </c>
      <c r="R70" s="56">
        <f t="shared" si="7"/>
        <v>0</v>
      </c>
      <c r="S70" s="56">
        <f t="shared" si="5"/>
        <v>0</v>
      </c>
      <c r="T70" s="56">
        <f t="shared" si="6"/>
        <v>1</v>
      </c>
      <c r="U70" s="56" t="s">
        <v>210</v>
      </c>
      <c r="V70" s="56" t="s">
        <v>77</v>
      </c>
      <c r="W70" s="56"/>
      <c r="X70" s="18" t="s">
        <v>102</v>
      </c>
      <c r="Y70" s="18">
        <v>1</v>
      </c>
      <c r="Z70" s="21">
        <v>1</v>
      </c>
      <c r="AA70" s="21">
        <v>1</v>
      </c>
      <c r="AB70" s="21">
        <v>0</v>
      </c>
      <c r="AC70" s="21">
        <v>0</v>
      </c>
      <c r="AD70" s="24">
        <v>0</v>
      </c>
      <c r="AE70" s="24">
        <v>0</v>
      </c>
      <c r="AF70" s="24">
        <v>0</v>
      </c>
      <c r="AG70" s="24">
        <v>0</v>
      </c>
      <c r="AH70" s="24">
        <v>0</v>
      </c>
      <c r="AI70" s="24">
        <v>0</v>
      </c>
      <c r="AJ70" s="4" t="s">
        <v>137</v>
      </c>
      <c r="AK70" s="4">
        <v>1</v>
      </c>
      <c r="AL70" s="4">
        <v>1</v>
      </c>
      <c r="AM70" s="4">
        <v>1</v>
      </c>
      <c r="AN70" s="4">
        <v>1</v>
      </c>
      <c r="AO70" s="4">
        <f t="shared" si="4"/>
        <v>1</v>
      </c>
      <c r="AP70" s="4">
        <v>1</v>
      </c>
      <c r="AQ70" s="8">
        <v>1</v>
      </c>
      <c r="AR70" s="8" t="s">
        <v>1005</v>
      </c>
      <c r="AS70" s="8">
        <v>1</v>
      </c>
      <c r="AT70" s="8">
        <v>1</v>
      </c>
      <c r="AU70" s="8">
        <v>0</v>
      </c>
      <c r="AV70" s="8">
        <v>0</v>
      </c>
      <c r="AW70" s="8">
        <v>0</v>
      </c>
      <c r="AX70" s="8">
        <v>1</v>
      </c>
      <c r="AY70" s="8">
        <v>0</v>
      </c>
      <c r="AZ70" s="8"/>
      <c r="BA70" s="9">
        <v>1</v>
      </c>
      <c r="BB70" s="9">
        <v>1</v>
      </c>
      <c r="BC70" s="9">
        <v>0</v>
      </c>
      <c r="BD70" s="9">
        <v>0</v>
      </c>
      <c r="BE70" s="9">
        <v>0</v>
      </c>
      <c r="BF70" s="10">
        <v>1</v>
      </c>
      <c r="BG70" s="10">
        <v>0</v>
      </c>
      <c r="BH70" s="10">
        <v>0</v>
      </c>
      <c r="BI70" s="10">
        <v>0</v>
      </c>
    </row>
    <row r="71" spans="1:61">
      <c r="A71" s="52">
        <v>69</v>
      </c>
      <c r="B71" s="37" t="s">
        <v>771</v>
      </c>
      <c r="C71" s="37" t="s">
        <v>772</v>
      </c>
      <c r="D71" s="37" t="s">
        <v>1366</v>
      </c>
      <c r="E71" s="37">
        <v>2015</v>
      </c>
      <c r="F71" s="37" t="s">
        <v>1585</v>
      </c>
      <c r="G71" s="37" t="s">
        <v>96</v>
      </c>
      <c r="H71" s="51" t="s">
        <v>96</v>
      </c>
      <c r="I71" s="51" t="s">
        <v>297</v>
      </c>
      <c r="J71" s="51" t="s">
        <v>98</v>
      </c>
      <c r="K71" s="19" t="s">
        <v>98</v>
      </c>
      <c r="L71" s="17">
        <v>3</v>
      </c>
      <c r="M71" s="4" t="s">
        <v>773</v>
      </c>
      <c r="N71" s="56" t="s">
        <v>129</v>
      </c>
      <c r="O71" s="56" t="s">
        <v>774</v>
      </c>
      <c r="P71" s="56"/>
      <c r="Q71" s="56" t="s">
        <v>222</v>
      </c>
      <c r="R71" s="56">
        <f t="shared" si="7"/>
        <v>0</v>
      </c>
      <c r="S71" s="56">
        <f t="shared" si="5"/>
        <v>0</v>
      </c>
      <c r="T71" s="56">
        <f t="shared" si="6"/>
        <v>1</v>
      </c>
      <c r="U71" s="56" t="s">
        <v>539</v>
      </c>
      <c r="V71" s="56" t="s">
        <v>77</v>
      </c>
      <c r="W71" s="56"/>
      <c r="X71" s="18" t="s">
        <v>102</v>
      </c>
      <c r="Y71" s="18">
        <v>1</v>
      </c>
      <c r="Z71" s="21">
        <v>0</v>
      </c>
      <c r="AA71" s="21">
        <v>0</v>
      </c>
      <c r="AB71" s="21">
        <v>0</v>
      </c>
      <c r="AC71" s="21">
        <v>1</v>
      </c>
      <c r="AD71" s="24">
        <v>0</v>
      </c>
      <c r="AE71" s="24">
        <v>0</v>
      </c>
      <c r="AF71" s="24">
        <v>0</v>
      </c>
      <c r="AG71" s="24">
        <v>0</v>
      </c>
      <c r="AH71" s="24">
        <v>0</v>
      </c>
      <c r="AI71" s="24">
        <v>1</v>
      </c>
      <c r="AJ71" s="4" t="s">
        <v>96</v>
      </c>
      <c r="AK71" s="4">
        <v>0</v>
      </c>
      <c r="AL71" s="4">
        <v>0</v>
      </c>
      <c r="AM71" s="4">
        <v>0</v>
      </c>
      <c r="AN71" s="4">
        <v>0</v>
      </c>
      <c r="AO71" s="4">
        <f t="shared" si="4"/>
        <v>1</v>
      </c>
      <c r="AP71" s="4">
        <v>1</v>
      </c>
      <c r="AQ71" s="8">
        <v>0</v>
      </c>
      <c r="AR71" s="8"/>
      <c r="AS71" s="8">
        <v>0</v>
      </c>
      <c r="AT71" s="8">
        <v>0</v>
      </c>
      <c r="AU71" s="8">
        <v>0</v>
      </c>
      <c r="AV71" s="8">
        <v>0</v>
      </c>
      <c r="AW71" s="8">
        <v>0</v>
      </c>
      <c r="AX71" s="8">
        <v>0</v>
      </c>
      <c r="AY71" s="8">
        <v>0</v>
      </c>
      <c r="AZ71" s="8"/>
      <c r="BA71" s="9">
        <v>1</v>
      </c>
      <c r="BB71" s="9">
        <v>1</v>
      </c>
      <c r="BC71" s="9">
        <v>0</v>
      </c>
      <c r="BD71" s="9">
        <v>0</v>
      </c>
      <c r="BE71" s="9">
        <v>0</v>
      </c>
      <c r="BF71" s="10">
        <v>1</v>
      </c>
      <c r="BG71" s="10">
        <v>0</v>
      </c>
      <c r="BH71" s="10">
        <v>0</v>
      </c>
      <c r="BI71" s="10">
        <v>0</v>
      </c>
    </row>
    <row r="72" spans="1:61">
      <c r="A72" s="52">
        <v>70</v>
      </c>
      <c r="B72" s="37" t="s">
        <v>1124</v>
      </c>
      <c r="C72" s="37" t="s">
        <v>1159</v>
      </c>
      <c r="D72" s="37" t="s">
        <v>1367</v>
      </c>
      <c r="E72" s="37">
        <v>2015</v>
      </c>
      <c r="F72" s="37" t="s">
        <v>451</v>
      </c>
      <c r="G72" s="37" t="s">
        <v>96</v>
      </c>
      <c r="H72" s="51" t="s">
        <v>96</v>
      </c>
      <c r="I72" s="51" t="s">
        <v>297</v>
      </c>
      <c r="J72" s="51" t="s">
        <v>98</v>
      </c>
      <c r="K72" s="19" t="s">
        <v>98</v>
      </c>
      <c r="L72" s="17">
        <v>3</v>
      </c>
      <c r="M72" s="4" t="s">
        <v>99</v>
      </c>
      <c r="N72" s="56" t="s">
        <v>174</v>
      </c>
      <c r="O72" s="56" t="s">
        <v>96</v>
      </c>
      <c r="P72" s="56"/>
      <c r="Q72" s="56" t="s">
        <v>222</v>
      </c>
      <c r="R72" s="56">
        <f t="shared" si="7"/>
        <v>0</v>
      </c>
      <c r="S72" s="56">
        <f t="shared" si="5"/>
        <v>0</v>
      </c>
      <c r="T72" s="56">
        <f t="shared" si="6"/>
        <v>1</v>
      </c>
      <c r="U72" s="56" t="s">
        <v>1157</v>
      </c>
      <c r="V72" s="56" t="s">
        <v>111</v>
      </c>
      <c r="W72" s="56" t="s">
        <v>101</v>
      </c>
      <c r="X72" s="18" t="s">
        <v>102</v>
      </c>
      <c r="Y72" s="18">
        <v>1</v>
      </c>
      <c r="Z72" s="21">
        <v>1</v>
      </c>
      <c r="AA72" s="21">
        <v>1</v>
      </c>
      <c r="AB72" s="21">
        <v>0</v>
      </c>
      <c r="AC72" s="21">
        <v>0</v>
      </c>
      <c r="AD72" s="24">
        <v>0</v>
      </c>
      <c r="AE72" s="24">
        <v>0</v>
      </c>
      <c r="AF72" s="24">
        <v>0</v>
      </c>
      <c r="AG72" s="24">
        <v>0</v>
      </c>
      <c r="AH72" s="24">
        <v>0</v>
      </c>
      <c r="AI72" s="24">
        <v>0</v>
      </c>
      <c r="AJ72" s="4" t="s">
        <v>137</v>
      </c>
      <c r="AK72" s="4">
        <v>1</v>
      </c>
      <c r="AL72" s="4">
        <v>1</v>
      </c>
      <c r="AM72" s="4">
        <v>1</v>
      </c>
      <c r="AN72" s="4">
        <v>1</v>
      </c>
      <c r="AO72" s="4">
        <f t="shared" si="4"/>
        <v>1</v>
      </c>
      <c r="AP72" s="4">
        <v>1</v>
      </c>
      <c r="AQ72" s="8">
        <v>1</v>
      </c>
      <c r="AR72" s="8" t="s">
        <v>180</v>
      </c>
      <c r="AS72" s="8">
        <v>1</v>
      </c>
      <c r="AT72" s="8">
        <v>1</v>
      </c>
      <c r="AU72" s="8">
        <v>1</v>
      </c>
      <c r="AV72" s="8">
        <v>0</v>
      </c>
      <c r="AW72" s="8">
        <v>0</v>
      </c>
      <c r="AX72" s="8">
        <v>0</v>
      </c>
      <c r="AY72" s="8">
        <v>1</v>
      </c>
      <c r="AZ72" s="8" t="s">
        <v>1160</v>
      </c>
      <c r="BA72" s="9">
        <v>1</v>
      </c>
      <c r="BB72" s="9">
        <v>1</v>
      </c>
      <c r="BC72" s="9">
        <v>0</v>
      </c>
      <c r="BD72" s="9">
        <v>0</v>
      </c>
      <c r="BE72" s="9">
        <v>0</v>
      </c>
      <c r="BF72" s="10">
        <v>1</v>
      </c>
      <c r="BG72" s="10">
        <v>0</v>
      </c>
      <c r="BH72" s="10">
        <v>0</v>
      </c>
      <c r="BI72" s="10">
        <v>0</v>
      </c>
    </row>
    <row r="73" spans="1:61">
      <c r="A73" s="52">
        <v>71</v>
      </c>
      <c r="B73" s="37" t="s">
        <v>1124</v>
      </c>
      <c r="C73" s="37" t="s">
        <v>1124</v>
      </c>
      <c r="D73" s="37" t="s">
        <v>1368</v>
      </c>
      <c r="E73" s="37">
        <v>2009</v>
      </c>
      <c r="F73" s="37" t="s">
        <v>534</v>
      </c>
      <c r="G73" s="37" t="s">
        <v>1161</v>
      </c>
      <c r="H73" s="51" t="s">
        <v>96</v>
      </c>
      <c r="I73" s="51" t="s">
        <v>297</v>
      </c>
      <c r="J73" s="51" t="s">
        <v>98</v>
      </c>
      <c r="K73" s="19" t="s">
        <v>98</v>
      </c>
      <c r="L73" s="17">
        <v>3</v>
      </c>
      <c r="M73" s="4" t="s">
        <v>99</v>
      </c>
      <c r="N73" s="56" t="s">
        <v>72</v>
      </c>
      <c r="O73" s="56" t="s">
        <v>247</v>
      </c>
      <c r="P73" s="56"/>
      <c r="Q73" s="56" t="s">
        <v>222</v>
      </c>
      <c r="R73" s="56">
        <f t="shared" si="7"/>
        <v>0</v>
      </c>
      <c r="S73" s="56">
        <f t="shared" si="5"/>
        <v>0</v>
      </c>
      <c r="T73" s="56">
        <f t="shared" si="6"/>
        <v>1</v>
      </c>
      <c r="U73" s="56" t="s">
        <v>101</v>
      </c>
      <c r="V73" s="56" t="s">
        <v>77</v>
      </c>
      <c r="W73" s="56"/>
      <c r="X73" s="18" t="s">
        <v>79</v>
      </c>
      <c r="Y73" s="18">
        <v>1</v>
      </c>
      <c r="Z73" s="21">
        <v>1</v>
      </c>
      <c r="AA73" s="21">
        <v>1</v>
      </c>
      <c r="AB73" s="21">
        <v>0</v>
      </c>
      <c r="AC73" s="21">
        <v>0</v>
      </c>
      <c r="AD73" s="24">
        <v>0</v>
      </c>
      <c r="AE73" s="24">
        <v>0</v>
      </c>
      <c r="AF73" s="24">
        <v>0</v>
      </c>
      <c r="AG73" s="24">
        <v>0</v>
      </c>
      <c r="AH73" s="24">
        <v>0</v>
      </c>
      <c r="AI73" s="24">
        <v>0</v>
      </c>
      <c r="AJ73" s="4" t="s">
        <v>180</v>
      </c>
      <c r="AK73" s="4">
        <v>1</v>
      </c>
      <c r="AL73" s="4">
        <v>1</v>
      </c>
      <c r="AM73" s="4">
        <v>1</v>
      </c>
      <c r="AN73" s="4">
        <v>0</v>
      </c>
      <c r="AO73" s="4">
        <f t="shared" si="4"/>
        <v>1</v>
      </c>
      <c r="AP73" s="4">
        <v>1</v>
      </c>
      <c r="AQ73" s="8">
        <v>1</v>
      </c>
      <c r="AR73" s="8" t="s">
        <v>1162</v>
      </c>
      <c r="AS73" s="8">
        <v>1</v>
      </c>
      <c r="AT73" s="8">
        <v>0</v>
      </c>
      <c r="AU73" s="8">
        <v>0</v>
      </c>
      <c r="AV73" s="8">
        <v>0</v>
      </c>
      <c r="AW73" s="8">
        <v>0</v>
      </c>
      <c r="AX73" s="8">
        <v>1</v>
      </c>
      <c r="AY73" s="8">
        <v>0</v>
      </c>
      <c r="AZ73" s="8"/>
      <c r="BA73" s="9">
        <v>1</v>
      </c>
      <c r="BB73" s="9">
        <v>1</v>
      </c>
      <c r="BC73" s="9">
        <v>0</v>
      </c>
      <c r="BD73" s="9">
        <v>0</v>
      </c>
      <c r="BE73" s="9">
        <v>0</v>
      </c>
      <c r="BF73" s="10">
        <v>1</v>
      </c>
      <c r="BG73" s="10">
        <v>0</v>
      </c>
      <c r="BH73" s="10">
        <v>0</v>
      </c>
      <c r="BI73" s="10">
        <v>0</v>
      </c>
    </row>
    <row r="74" spans="1:61">
      <c r="A74" s="52">
        <v>72</v>
      </c>
      <c r="B74" s="37" t="s">
        <v>1124</v>
      </c>
      <c r="C74" s="37" t="s">
        <v>1124</v>
      </c>
      <c r="D74" s="37" t="s">
        <v>1369</v>
      </c>
      <c r="E74" s="37">
        <v>2016</v>
      </c>
      <c r="F74" s="37" t="s">
        <v>534</v>
      </c>
      <c r="G74" s="37" t="s">
        <v>96</v>
      </c>
      <c r="H74" s="51" t="s">
        <v>96</v>
      </c>
      <c r="I74" s="51" t="s">
        <v>297</v>
      </c>
      <c r="J74" s="51" t="s">
        <v>98</v>
      </c>
      <c r="K74" s="19" t="s">
        <v>98</v>
      </c>
      <c r="L74" s="17">
        <v>3</v>
      </c>
      <c r="M74" s="4" t="s">
        <v>1153</v>
      </c>
      <c r="N74" s="56" t="s">
        <v>135</v>
      </c>
      <c r="O74" s="56" t="s">
        <v>237</v>
      </c>
      <c r="P74" s="56"/>
      <c r="Q74" s="56" t="s">
        <v>89</v>
      </c>
      <c r="R74" s="56">
        <f t="shared" si="7"/>
        <v>1</v>
      </c>
      <c r="S74" s="56">
        <f t="shared" si="5"/>
        <v>0</v>
      </c>
      <c r="T74" s="56">
        <f t="shared" si="6"/>
        <v>0</v>
      </c>
      <c r="U74" s="56" t="s">
        <v>1128</v>
      </c>
      <c r="V74" s="56" t="s">
        <v>77</v>
      </c>
      <c r="W74" s="56"/>
      <c r="X74" s="18" t="s">
        <v>102</v>
      </c>
      <c r="Y74" s="18">
        <v>1</v>
      </c>
      <c r="Z74" s="21">
        <v>1</v>
      </c>
      <c r="AA74" s="21">
        <v>1</v>
      </c>
      <c r="AB74" s="21">
        <v>0</v>
      </c>
      <c r="AC74" s="21">
        <v>0</v>
      </c>
      <c r="AD74" s="24">
        <v>0</v>
      </c>
      <c r="AE74" s="24">
        <v>0</v>
      </c>
      <c r="AF74" s="24">
        <v>0</v>
      </c>
      <c r="AG74" s="24">
        <v>0</v>
      </c>
      <c r="AH74" s="24">
        <v>0</v>
      </c>
      <c r="AI74" s="24">
        <v>0</v>
      </c>
      <c r="AJ74" s="4" t="s">
        <v>180</v>
      </c>
      <c r="AK74" s="4">
        <v>1</v>
      </c>
      <c r="AL74" s="4">
        <v>1</v>
      </c>
      <c r="AM74" s="4">
        <v>1</v>
      </c>
      <c r="AN74" s="4">
        <v>0</v>
      </c>
      <c r="AO74" s="4">
        <f t="shared" si="4"/>
        <v>1</v>
      </c>
      <c r="AP74" s="4">
        <v>1</v>
      </c>
      <c r="AQ74" s="8">
        <v>1</v>
      </c>
      <c r="AR74" s="8" t="s">
        <v>1163</v>
      </c>
      <c r="AS74" s="8">
        <v>1</v>
      </c>
      <c r="AT74" s="8">
        <v>0</v>
      </c>
      <c r="AU74" s="8">
        <v>0</v>
      </c>
      <c r="AV74" s="8">
        <v>1</v>
      </c>
      <c r="AW74" s="8">
        <v>0</v>
      </c>
      <c r="AX74" s="8">
        <v>1</v>
      </c>
      <c r="AY74" s="8">
        <v>0</v>
      </c>
      <c r="AZ74" s="8"/>
      <c r="BA74" s="9">
        <v>1</v>
      </c>
      <c r="BB74" s="9">
        <v>1</v>
      </c>
      <c r="BC74" s="9">
        <v>0</v>
      </c>
      <c r="BD74" s="9">
        <v>0</v>
      </c>
      <c r="BE74" s="9">
        <v>0</v>
      </c>
      <c r="BF74" s="10">
        <v>1</v>
      </c>
      <c r="BG74" s="10">
        <v>1</v>
      </c>
      <c r="BH74" s="10">
        <v>1</v>
      </c>
      <c r="BI74" s="10">
        <v>0</v>
      </c>
    </row>
    <row r="75" spans="1:61">
      <c r="A75" s="52">
        <v>73</v>
      </c>
      <c r="B75" s="37" t="s">
        <v>996</v>
      </c>
      <c r="C75" s="37" t="s">
        <v>1164</v>
      </c>
      <c r="D75" s="37" t="s">
        <v>1370</v>
      </c>
      <c r="E75" s="37">
        <v>2013</v>
      </c>
      <c r="F75" s="37" t="s">
        <v>534</v>
      </c>
      <c r="G75" s="37" t="s">
        <v>96</v>
      </c>
      <c r="H75" s="51" t="s">
        <v>96</v>
      </c>
      <c r="I75" s="51" t="s">
        <v>297</v>
      </c>
      <c r="J75" s="51" t="s">
        <v>98</v>
      </c>
      <c r="K75" s="19" t="s">
        <v>98</v>
      </c>
      <c r="L75" s="17">
        <v>1</v>
      </c>
      <c r="M75" s="4" t="s">
        <v>1153</v>
      </c>
      <c r="N75" s="56" t="s">
        <v>174</v>
      </c>
      <c r="O75" s="56"/>
      <c r="P75" s="56"/>
      <c r="Q75" s="56" t="s">
        <v>222</v>
      </c>
      <c r="R75" s="56">
        <f t="shared" si="7"/>
        <v>0</v>
      </c>
      <c r="S75" s="56">
        <f t="shared" si="5"/>
        <v>0</v>
      </c>
      <c r="T75" s="56">
        <f t="shared" si="6"/>
        <v>1</v>
      </c>
      <c r="U75" s="56" t="s">
        <v>101</v>
      </c>
      <c r="V75" s="56" t="s">
        <v>77</v>
      </c>
      <c r="W75" s="56"/>
      <c r="X75" s="18" t="s">
        <v>102</v>
      </c>
      <c r="Y75" s="18">
        <v>0</v>
      </c>
      <c r="Z75" s="21">
        <v>0</v>
      </c>
      <c r="AA75" s="21">
        <v>0</v>
      </c>
      <c r="AB75" s="21">
        <v>0</v>
      </c>
      <c r="AC75" s="21">
        <v>0</v>
      </c>
      <c r="AD75" s="24">
        <v>0</v>
      </c>
      <c r="AE75" s="24">
        <v>0</v>
      </c>
      <c r="AF75" s="24">
        <v>0</v>
      </c>
      <c r="AG75" s="24">
        <v>0</v>
      </c>
      <c r="AH75" s="24">
        <v>0</v>
      </c>
      <c r="AI75" s="24">
        <v>0</v>
      </c>
      <c r="AJ75" s="4" t="s">
        <v>180</v>
      </c>
      <c r="AK75" s="4">
        <v>1</v>
      </c>
      <c r="AL75" s="4">
        <v>1</v>
      </c>
      <c r="AM75" s="4">
        <v>1</v>
      </c>
      <c r="AN75" s="4">
        <v>0</v>
      </c>
      <c r="AO75" s="4">
        <f t="shared" si="4"/>
        <v>1</v>
      </c>
      <c r="AP75" s="4">
        <v>1</v>
      </c>
      <c r="AQ75" s="8">
        <v>1</v>
      </c>
      <c r="AR75" s="8" t="s">
        <v>1165</v>
      </c>
      <c r="AS75" s="8">
        <v>1</v>
      </c>
      <c r="AT75" s="8">
        <v>1</v>
      </c>
      <c r="AU75" s="8">
        <v>1</v>
      </c>
      <c r="AV75" s="8">
        <v>1</v>
      </c>
      <c r="AW75" s="8">
        <v>0</v>
      </c>
      <c r="AX75" s="8">
        <v>1</v>
      </c>
      <c r="AY75" s="8">
        <v>0</v>
      </c>
      <c r="AZ75" s="8"/>
      <c r="BA75" s="9">
        <v>1</v>
      </c>
      <c r="BB75" s="9">
        <v>1</v>
      </c>
      <c r="BC75" s="9">
        <v>1</v>
      </c>
      <c r="BD75" s="9">
        <v>0</v>
      </c>
      <c r="BE75" s="9">
        <v>0</v>
      </c>
      <c r="BF75" s="10">
        <v>1</v>
      </c>
      <c r="BG75" s="10">
        <v>0</v>
      </c>
      <c r="BH75" s="10">
        <v>0</v>
      </c>
      <c r="BI75" s="10">
        <v>0</v>
      </c>
    </row>
    <row r="76" spans="1:61">
      <c r="A76" s="52">
        <v>74</v>
      </c>
      <c r="B76" s="38" t="s">
        <v>157</v>
      </c>
      <c r="C76" s="38" t="s">
        <v>158</v>
      </c>
      <c r="D76" s="38" t="s">
        <v>1371</v>
      </c>
      <c r="E76" s="38">
        <v>1994</v>
      </c>
      <c r="F76" s="38" t="s">
        <v>1586</v>
      </c>
      <c r="G76" s="38" t="s">
        <v>159</v>
      </c>
      <c r="H76" s="51" t="s">
        <v>126</v>
      </c>
      <c r="I76" s="51" t="s">
        <v>85</v>
      </c>
      <c r="J76" s="51" t="s">
        <v>69</v>
      </c>
      <c r="K76" s="19" t="s">
        <v>70</v>
      </c>
      <c r="L76" s="17">
        <v>2</v>
      </c>
      <c r="M76" s="4" t="s">
        <v>160</v>
      </c>
      <c r="N76" s="56" t="s">
        <v>135</v>
      </c>
      <c r="O76" s="56"/>
      <c r="P76" s="56"/>
      <c r="Q76" s="56" t="s">
        <v>75</v>
      </c>
      <c r="R76" s="56">
        <f t="shared" si="7"/>
        <v>0</v>
      </c>
      <c r="S76" s="56">
        <f t="shared" si="5"/>
        <v>1</v>
      </c>
      <c r="T76" s="56">
        <f t="shared" si="6"/>
        <v>0</v>
      </c>
      <c r="U76" s="56" t="s">
        <v>130</v>
      </c>
      <c r="V76" s="56" t="s">
        <v>121</v>
      </c>
      <c r="W76" s="56"/>
      <c r="X76" s="19" t="s">
        <v>79</v>
      </c>
      <c r="Y76" s="17">
        <v>0</v>
      </c>
      <c r="Z76" s="20">
        <v>0</v>
      </c>
      <c r="AA76" s="20">
        <v>0</v>
      </c>
      <c r="AB76" s="20">
        <v>0</v>
      </c>
      <c r="AC76" s="20">
        <v>0</v>
      </c>
      <c r="AD76" s="16">
        <v>0</v>
      </c>
      <c r="AE76" s="16">
        <v>0</v>
      </c>
      <c r="AF76" s="16">
        <v>0</v>
      </c>
      <c r="AG76" s="16">
        <v>0</v>
      </c>
      <c r="AH76" s="16">
        <v>0</v>
      </c>
      <c r="AI76" s="16">
        <v>0</v>
      </c>
      <c r="AJ76" s="4" t="s">
        <v>137</v>
      </c>
      <c r="AK76" s="4">
        <v>1</v>
      </c>
      <c r="AL76" s="4">
        <v>1</v>
      </c>
      <c r="AM76" s="4">
        <v>1</v>
      </c>
      <c r="AN76" s="4">
        <v>1</v>
      </c>
      <c r="AO76" s="4">
        <v>1</v>
      </c>
      <c r="AP76" s="4">
        <v>0</v>
      </c>
      <c r="AQ76" s="8">
        <v>1</v>
      </c>
      <c r="AR76" s="8" t="s">
        <v>161</v>
      </c>
      <c r="AS76" s="8">
        <v>1</v>
      </c>
      <c r="AT76" s="8">
        <v>1</v>
      </c>
      <c r="AU76" s="8">
        <v>1</v>
      </c>
      <c r="AV76" s="8">
        <v>0</v>
      </c>
      <c r="AW76" s="8">
        <v>1</v>
      </c>
      <c r="AX76" s="8">
        <v>0</v>
      </c>
      <c r="AY76" s="8">
        <v>0</v>
      </c>
      <c r="AZ76" s="8"/>
      <c r="BA76" s="9">
        <v>0</v>
      </c>
      <c r="BB76" s="9">
        <v>1</v>
      </c>
      <c r="BC76" s="9">
        <v>0</v>
      </c>
      <c r="BD76" s="9">
        <v>1</v>
      </c>
      <c r="BE76" s="9">
        <v>1</v>
      </c>
      <c r="BF76" s="10">
        <v>1</v>
      </c>
      <c r="BG76" s="10">
        <v>0</v>
      </c>
      <c r="BH76" s="10">
        <v>0</v>
      </c>
      <c r="BI76" s="10">
        <v>1</v>
      </c>
    </row>
    <row r="77" spans="1:61" s="13" customFormat="1">
      <c r="A77" s="52">
        <v>75</v>
      </c>
      <c r="B77" s="38" t="s">
        <v>175</v>
      </c>
      <c r="C77" s="38" t="s">
        <v>176</v>
      </c>
      <c r="D77" s="38" t="s">
        <v>1372</v>
      </c>
      <c r="E77" s="38">
        <v>1999</v>
      </c>
      <c r="F77" s="38" t="s">
        <v>1577</v>
      </c>
      <c r="G77" s="38" t="s">
        <v>177</v>
      </c>
      <c r="H77" s="51" t="s">
        <v>126</v>
      </c>
      <c r="I77" s="51" t="s">
        <v>85</v>
      </c>
      <c r="J77" s="51" t="s">
        <v>69</v>
      </c>
      <c r="K77" s="19" t="s">
        <v>70</v>
      </c>
      <c r="L77" s="17">
        <v>3</v>
      </c>
      <c r="M77" s="4" t="s">
        <v>178</v>
      </c>
      <c r="N77" s="56" t="s">
        <v>135</v>
      </c>
      <c r="O77" s="56" t="s">
        <v>179</v>
      </c>
      <c r="P77" s="56"/>
      <c r="Q77" s="56" t="s">
        <v>89</v>
      </c>
      <c r="R77" s="56">
        <f t="shared" si="7"/>
        <v>1</v>
      </c>
      <c r="S77" s="56">
        <f t="shared" si="5"/>
        <v>0</v>
      </c>
      <c r="T77" s="56">
        <f t="shared" si="6"/>
        <v>0</v>
      </c>
      <c r="U77" s="56" t="s">
        <v>167</v>
      </c>
      <c r="V77" s="56" t="s">
        <v>91</v>
      </c>
      <c r="W77" s="56"/>
      <c r="X77" s="19" t="s">
        <v>79</v>
      </c>
      <c r="Y77" s="17">
        <v>0</v>
      </c>
      <c r="Z77" s="20">
        <v>0</v>
      </c>
      <c r="AA77" s="20">
        <v>0</v>
      </c>
      <c r="AB77" s="20">
        <v>0</v>
      </c>
      <c r="AC77" s="20">
        <v>0</v>
      </c>
      <c r="AD77" s="16">
        <v>0</v>
      </c>
      <c r="AE77" s="16">
        <v>0</v>
      </c>
      <c r="AF77" s="16">
        <v>0</v>
      </c>
      <c r="AG77" s="16">
        <v>0</v>
      </c>
      <c r="AH77" s="16">
        <v>0</v>
      </c>
      <c r="AI77" s="16">
        <v>0</v>
      </c>
      <c r="AJ77" s="4" t="s">
        <v>180</v>
      </c>
      <c r="AK77" s="4">
        <v>1</v>
      </c>
      <c r="AL77" s="4">
        <v>1</v>
      </c>
      <c r="AM77" s="4">
        <v>1</v>
      </c>
      <c r="AN77" s="4">
        <v>0</v>
      </c>
      <c r="AO77" s="4">
        <v>0</v>
      </c>
      <c r="AP77" s="4">
        <v>0</v>
      </c>
      <c r="AQ77" s="8">
        <v>1</v>
      </c>
      <c r="AR77" s="8" t="s">
        <v>181</v>
      </c>
      <c r="AS77" s="8">
        <v>0</v>
      </c>
      <c r="AT77" s="8">
        <v>1</v>
      </c>
      <c r="AU77" s="8">
        <v>0</v>
      </c>
      <c r="AV77" s="8">
        <v>0</v>
      </c>
      <c r="AW77" s="8">
        <v>0</v>
      </c>
      <c r="AX77" s="8">
        <v>0</v>
      </c>
      <c r="AY77" s="8">
        <v>0</v>
      </c>
      <c r="AZ77" s="8"/>
      <c r="BA77" s="9">
        <v>0</v>
      </c>
      <c r="BB77" s="9">
        <v>1</v>
      </c>
      <c r="BC77" s="9">
        <v>0</v>
      </c>
      <c r="BD77" s="9">
        <v>0</v>
      </c>
      <c r="BE77" s="9">
        <v>0</v>
      </c>
      <c r="BF77" s="10">
        <v>1</v>
      </c>
      <c r="BG77" s="10">
        <v>0</v>
      </c>
      <c r="BH77" s="10">
        <v>0</v>
      </c>
      <c r="BI77" s="10">
        <v>0</v>
      </c>
    </row>
    <row r="78" spans="1:61">
      <c r="A78" s="52">
        <v>76</v>
      </c>
      <c r="B78" s="38" t="s">
        <v>593</v>
      </c>
      <c r="C78" s="38" t="s">
        <v>594</v>
      </c>
      <c r="D78" s="38" t="s">
        <v>1373</v>
      </c>
      <c r="E78" s="38">
        <v>1996</v>
      </c>
      <c r="F78" s="38" t="s">
        <v>1577</v>
      </c>
      <c r="G78" s="38" t="s">
        <v>595</v>
      </c>
      <c r="H78" s="51" t="s">
        <v>126</v>
      </c>
      <c r="I78" s="51" t="s">
        <v>85</v>
      </c>
      <c r="J78" s="51" t="s">
        <v>69</v>
      </c>
      <c r="K78" s="19" t="s">
        <v>70</v>
      </c>
      <c r="L78" s="17">
        <v>3</v>
      </c>
      <c r="M78" s="4" t="s">
        <v>596</v>
      </c>
      <c r="N78" s="56" t="s">
        <v>140</v>
      </c>
      <c r="O78" s="56" t="s">
        <v>597</v>
      </c>
      <c r="P78" s="56"/>
      <c r="Q78" s="56" t="s">
        <v>75</v>
      </c>
      <c r="R78" s="56">
        <f t="shared" si="7"/>
        <v>0</v>
      </c>
      <c r="S78" s="56">
        <f t="shared" si="5"/>
        <v>1</v>
      </c>
      <c r="T78" s="56">
        <f t="shared" si="6"/>
        <v>0</v>
      </c>
      <c r="U78" s="56" t="s">
        <v>130</v>
      </c>
      <c r="V78" s="56" t="s">
        <v>121</v>
      </c>
      <c r="W78" s="56"/>
      <c r="X78" s="19" t="s">
        <v>79</v>
      </c>
      <c r="Y78" s="17">
        <v>0</v>
      </c>
      <c r="Z78" s="20">
        <v>0</v>
      </c>
      <c r="AA78" s="20">
        <v>0</v>
      </c>
      <c r="AB78" s="20">
        <v>0</v>
      </c>
      <c r="AC78" s="20">
        <v>0</v>
      </c>
      <c r="AD78" s="16">
        <v>0</v>
      </c>
      <c r="AE78" s="16">
        <v>0</v>
      </c>
      <c r="AF78" s="16">
        <v>0</v>
      </c>
      <c r="AG78" s="16">
        <v>0</v>
      </c>
      <c r="AH78" s="16">
        <v>0</v>
      </c>
      <c r="AI78" s="16">
        <v>0</v>
      </c>
      <c r="AJ78" s="4" t="s">
        <v>137</v>
      </c>
      <c r="AK78" s="4">
        <v>1</v>
      </c>
      <c r="AL78" s="4">
        <v>1</v>
      </c>
      <c r="AM78" s="4">
        <v>1</v>
      </c>
      <c r="AN78" s="4">
        <v>1</v>
      </c>
      <c r="AO78" s="4">
        <v>0</v>
      </c>
      <c r="AP78" s="4">
        <v>0</v>
      </c>
      <c r="AQ78" s="8">
        <v>1</v>
      </c>
      <c r="AR78" s="8" t="s">
        <v>598</v>
      </c>
      <c r="AS78" s="8">
        <v>1</v>
      </c>
      <c r="AT78" s="8">
        <v>0</v>
      </c>
      <c r="AU78" s="8">
        <v>1</v>
      </c>
      <c r="AV78" s="8">
        <v>0</v>
      </c>
      <c r="AW78" s="8">
        <v>0</v>
      </c>
      <c r="AX78" s="8">
        <v>0</v>
      </c>
      <c r="AY78" s="8">
        <v>0</v>
      </c>
      <c r="AZ78" s="8"/>
      <c r="BA78" s="9">
        <v>1</v>
      </c>
      <c r="BB78" s="9">
        <v>1</v>
      </c>
      <c r="BC78" s="9">
        <v>1</v>
      </c>
      <c r="BD78" s="9">
        <v>1</v>
      </c>
      <c r="BE78" s="9">
        <v>1</v>
      </c>
      <c r="BF78" s="10">
        <v>1</v>
      </c>
      <c r="BG78" s="10">
        <v>1</v>
      </c>
      <c r="BH78" s="10">
        <v>1</v>
      </c>
      <c r="BI78" s="10">
        <v>1</v>
      </c>
    </row>
    <row r="79" spans="1:61" ht="18" customHeight="1">
      <c r="A79" s="52">
        <v>77</v>
      </c>
      <c r="B79" s="38" t="s">
        <v>703</v>
      </c>
      <c r="C79" s="38" t="s">
        <v>704</v>
      </c>
      <c r="D79" s="38" t="s">
        <v>1374</v>
      </c>
      <c r="E79" s="38">
        <v>2011</v>
      </c>
      <c r="F79" s="38" t="s">
        <v>1586</v>
      </c>
      <c r="G79" s="38" t="s">
        <v>705</v>
      </c>
      <c r="H79" s="51" t="s">
        <v>126</v>
      </c>
      <c r="I79" s="51" t="s">
        <v>85</v>
      </c>
      <c r="J79" s="51" t="s">
        <v>69</v>
      </c>
      <c r="K79" s="19" t="s">
        <v>70</v>
      </c>
      <c r="L79" s="17">
        <v>3</v>
      </c>
      <c r="M79" s="4" t="s">
        <v>706</v>
      </c>
      <c r="N79" s="56" t="s">
        <v>135</v>
      </c>
      <c r="O79" s="56" t="s">
        <v>707</v>
      </c>
      <c r="P79" s="56"/>
      <c r="Q79" s="56" t="s">
        <v>75</v>
      </c>
      <c r="R79" s="56">
        <f t="shared" si="7"/>
        <v>0</v>
      </c>
      <c r="S79" s="56">
        <f t="shared" si="5"/>
        <v>1</v>
      </c>
      <c r="T79" s="56">
        <f t="shared" si="6"/>
        <v>0</v>
      </c>
      <c r="U79" s="56" t="s">
        <v>130</v>
      </c>
      <c r="V79" s="56" t="s">
        <v>121</v>
      </c>
      <c r="W79" s="56"/>
      <c r="X79" s="19" t="s">
        <v>79</v>
      </c>
      <c r="Y79" s="17">
        <v>0</v>
      </c>
      <c r="Z79" s="20">
        <v>0</v>
      </c>
      <c r="AA79" s="20">
        <v>0</v>
      </c>
      <c r="AB79" s="20">
        <v>0</v>
      </c>
      <c r="AC79" s="20">
        <v>0</v>
      </c>
      <c r="AD79" s="16">
        <v>0</v>
      </c>
      <c r="AE79" s="16">
        <v>0</v>
      </c>
      <c r="AF79" s="16">
        <v>0</v>
      </c>
      <c r="AG79" s="16">
        <v>0</v>
      </c>
      <c r="AH79" s="16">
        <v>0</v>
      </c>
      <c r="AI79" s="16">
        <v>0</v>
      </c>
      <c r="AJ79" s="4" t="s">
        <v>137</v>
      </c>
      <c r="AK79" s="4">
        <v>1</v>
      </c>
      <c r="AL79" s="4">
        <v>1</v>
      </c>
      <c r="AM79" s="4">
        <v>1</v>
      </c>
      <c r="AN79" s="4">
        <v>1</v>
      </c>
      <c r="AO79" s="4">
        <v>0</v>
      </c>
      <c r="AP79" s="4">
        <v>0</v>
      </c>
      <c r="AQ79" s="8">
        <v>1</v>
      </c>
      <c r="AR79" s="8" t="s">
        <v>708</v>
      </c>
      <c r="AS79" s="8">
        <v>1</v>
      </c>
      <c r="AT79" s="8">
        <v>0</v>
      </c>
      <c r="AU79" s="8">
        <v>1</v>
      </c>
      <c r="AV79" s="8">
        <v>1</v>
      </c>
      <c r="AW79" s="8">
        <v>1</v>
      </c>
      <c r="AX79" s="8">
        <v>0</v>
      </c>
      <c r="AY79" s="8">
        <v>0</v>
      </c>
      <c r="AZ79" s="8"/>
      <c r="BA79" s="9">
        <v>1</v>
      </c>
      <c r="BB79" s="9">
        <v>1</v>
      </c>
      <c r="BC79" s="9">
        <v>1</v>
      </c>
      <c r="BD79" s="9">
        <v>1</v>
      </c>
      <c r="BE79" s="9">
        <v>1</v>
      </c>
      <c r="BF79" s="10">
        <v>1</v>
      </c>
      <c r="BG79" s="10">
        <v>1</v>
      </c>
      <c r="BH79" s="10">
        <v>1</v>
      </c>
      <c r="BI79" s="10">
        <v>1</v>
      </c>
    </row>
    <row r="80" spans="1:61">
      <c r="A80" s="52">
        <v>78</v>
      </c>
      <c r="B80" s="38" t="s">
        <v>743</v>
      </c>
      <c r="C80" s="38" t="s">
        <v>744</v>
      </c>
      <c r="D80" s="38" t="s">
        <v>1375</v>
      </c>
      <c r="E80" s="38">
        <v>1999</v>
      </c>
      <c r="F80" s="38" t="s">
        <v>171</v>
      </c>
      <c r="G80" s="38" t="s">
        <v>745</v>
      </c>
      <c r="H80" s="51" t="s">
        <v>126</v>
      </c>
      <c r="I80" s="51" t="s">
        <v>85</v>
      </c>
      <c r="J80" s="51" t="s">
        <v>69</v>
      </c>
      <c r="K80" s="19" t="s">
        <v>70</v>
      </c>
      <c r="L80" s="17">
        <v>2</v>
      </c>
      <c r="M80" s="4" t="s">
        <v>746</v>
      </c>
      <c r="N80" s="56" t="s">
        <v>72</v>
      </c>
      <c r="O80" s="56" t="s">
        <v>747</v>
      </c>
      <c r="P80" s="56"/>
      <c r="Q80" s="56" t="s">
        <v>89</v>
      </c>
      <c r="R80" s="56">
        <f t="shared" si="7"/>
        <v>1</v>
      </c>
      <c r="S80" s="56">
        <f t="shared" si="5"/>
        <v>0</v>
      </c>
      <c r="T80" s="56">
        <f t="shared" si="6"/>
        <v>0</v>
      </c>
      <c r="U80" s="56" t="s">
        <v>167</v>
      </c>
      <c r="V80" s="56" t="s">
        <v>91</v>
      </c>
      <c r="W80" s="56"/>
      <c r="X80" s="19" t="s">
        <v>102</v>
      </c>
      <c r="Y80" s="17">
        <v>0</v>
      </c>
      <c r="Z80" s="20">
        <v>0</v>
      </c>
      <c r="AA80" s="20">
        <v>0</v>
      </c>
      <c r="AB80" s="20">
        <v>0</v>
      </c>
      <c r="AC80" s="20">
        <v>0</v>
      </c>
      <c r="AD80" s="16">
        <v>0</v>
      </c>
      <c r="AE80" s="16">
        <v>0</v>
      </c>
      <c r="AF80" s="16">
        <v>0</v>
      </c>
      <c r="AG80" s="16">
        <v>0</v>
      </c>
      <c r="AH80" s="16">
        <v>0</v>
      </c>
      <c r="AI80" s="16">
        <v>0</v>
      </c>
      <c r="AJ80" s="4" t="s">
        <v>181</v>
      </c>
      <c r="AK80" s="4">
        <v>0</v>
      </c>
      <c r="AL80" s="4">
        <v>1</v>
      </c>
      <c r="AM80" s="4">
        <v>0</v>
      </c>
      <c r="AN80" s="4">
        <v>0</v>
      </c>
      <c r="AO80" s="4">
        <v>1</v>
      </c>
      <c r="AP80" s="4">
        <v>0</v>
      </c>
      <c r="AQ80" s="8">
        <v>1</v>
      </c>
      <c r="AR80" s="8" t="s">
        <v>748</v>
      </c>
      <c r="AS80" s="8">
        <v>0</v>
      </c>
      <c r="AT80" s="8">
        <v>0</v>
      </c>
      <c r="AU80" s="8">
        <v>1</v>
      </c>
      <c r="AV80" s="8">
        <v>1</v>
      </c>
      <c r="AW80" s="8">
        <v>0</v>
      </c>
      <c r="AX80" s="8">
        <v>0</v>
      </c>
      <c r="AY80" s="8">
        <v>0</v>
      </c>
      <c r="AZ80" s="8"/>
      <c r="BA80" s="9">
        <v>1</v>
      </c>
      <c r="BB80" s="9">
        <v>1</v>
      </c>
      <c r="BC80" s="9">
        <v>0</v>
      </c>
      <c r="BD80" s="9">
        <v>0</v>
      </c>
      <c r="BE80" s="9">
        <v>1</v>
      </c>
      <c r="BF80" s="10">
        <v>1</v>
      </c>
      <c r="BG80" s="10">
        <v>1</v>
      </c>
      <c r="BH80" s="10">
        <v>0</v>
      </c>
      <c r="BI80" s="10">
        <v>1</v>
      </c>
    </row>
    <row r="81" spans="1:61">
      <c r="A81" s="52">
        <v>79</v>
      </c>
      <c r="B81" s="38" t="s">
        <v>870</v>
      </c>
      <c r="C81" s="38" t="s">
        <v>871</v>
      </c>
      <c r="D81" s="38" t="s">
        <v>1376</v>
      </c>
      <c r="E81" s="38">
        <v>1983</v>
      </c>
      <c r="F81" s="38" t="s">
        <v>1577</v>
      </c>
      <c r="G81" s="38" t="s">
        <v>872</v>
      </c>
      <c r="H81" s="51" t="s">
        <v>126</v>
      </c>
      <c r="I81" s="51" t="s">
        <v>85</v>
      </c>
      <c r="J81" s="51" t="s">
        <v>69</v>
      </c>
      <c r="K81" s="19" t="s">
        <v>70</v>
      </c>
      <c r="L81" s="17">
        <v>2</v>
      </c>
      <c r="M81" s="4" t="s">
        <v>873</v>
      </c>
      <c r="N81" s="56" t="s">
        <v>118</v>
      </c>
      <c r="O81" s="56" t="s">
        <v>119</v>
      </c>
      <c r="P81" s="56"/>
      <c r="Q81" s="56" t="s">
        <v>75</v>
      </c>
      <c r="R81" s="56">
        <f t="shared" si="7"/>
        <v>0</v>
      </c>
      <c r="S81" s="56">
        <f t="shared" si="5"/>
        <v>1</v>
      </c>
      <c r="T81" s="56">
        <f t="shared" si="6"/>
        <v>0</v>
      </c>
      <c r="U81" s="56" t="s">
        <v>148</v>
      </c>
      <c r="V81" s="56" t="s">
        <v>111</v>
      </c>
      <c r="W81" s="56"/>
      <c r="X81" s="18" t="s">
        <v>102</v>
      </c>
      <c r="Y81" s="17">
        <v>0</v>
      </c>
      <c r="Z81" s="20">
        <v>0</v>
      </c>
      <c r="AA81" s="20">
        <v>0</v>
      </c>
      <c r="AB81" s="20">
        <v>0</v>
      </c>
      <c r="AC81" s="20">
        <v>0</v>
      </c>
      <c r="AD81" s="16">
        <v>0</v>
      </c>
      <c r="AE81" s="16">
        <v>0</v>
      </c>
      <c r="AF81" s="16">
        <v>0</v>
      </c>
      <c r="AG81" s="16">
        <v>0</v>
      </c>
      <c r="AH81" s="16">
        <v>0</v>
      </c>
      <c r="AI81" s="16">
        <v>0</v>
      </c>
      <c r="AJ81" s="4" t="s">
        <v>137</v>
      </c>
      <c r="AK81" s="4">
        <v>1</v>
      </c>
      <c r="AL81" s="4">
        <v>1</v>
      </c>
      <c r="AM81" s="4">
        <v>1</v>
      </c>
      <c r="AN81" s="4">
        <v>1</v>
      </c>
      <c r="AO81" s="4">
        <v>1</v>
      </c>
      <c r="AP81" s="4">
        <v>0</v>
      </c>
      <c r="AQ81" s="8">
        <v>1</v>
      </c>
      <c r="AR81" s="8" t="s">
        <v>181</v>
      </c>
      <c r="AS81" s="8">
        <v>0</v>
      </c>
      <c r="AT81" s="8">
        <v>1</v>
      </c>
      <c r="AU81" s="8">
        <v>0</v>
      </c>
      <c r="AV81" s="8">
        <v>0</v>
      </c>
      <c r="AW81" s="8">
        <v>0</v>
      </c>
      <c r="AX81" s="8">
        <v>0</v>
      </c>
      <c r="AY81" s="8">
        <v>0</v>
      </c>
      <c r="AZ81" s="8"/>
      <c r="BA81" s="9">
        <v>1</v>
      </c>
      <c r="BB81" s="9">
        <v>1</v>
      </c>
      <c r="BC81" s="9">
        <v>1</v>
      </c>
      <c r="BD81" s="9">
        <v>0</v>
      </c>
      <c r="BE81" s="9">
        <v>1</v>
      </c>
      <c r="BF81" s="10">
        <v>1</v>
      </c>
      <c r="BG81" s="10">
        <v>1</v>
      </c>
      <c r="BH81" s="10">
        <v>1</v>
      </c>
      <c r="BI81" s="10">
        <v>1</v>
      </c>
    </row>
    <row r="82" spans="1:61" s="13" customFormat="1">
      <c r="A82" s="52">
        <v>80</v>
      </c>
      <c r="B82" s="38" t="s">
        <v>1015</v>
      </c>
      <c r="C82" s="38" t="s">
        <v>1016</v>
      </c>
      <c r="D82" s="38" t="s">
        <v>1377</v>
      </c>
      <c r="E82" s="38">
        <v>2007</v>
      </c>
      <c r="F82" s="38" t="s">
        <v>1587</v>
      </c>
      <c r="G82" s="38" t="s">
        <v>1017</v>
      </c>
      <c r="H82" s="51" t="s">
        <v>126</v>
      </c>
      <c r="I82" s="51" t="s">
        <v>85</v>
      </c>
      <c r="J82" s="51" t="s">
        <v>69</v>
      </c>
      <c r="K82" s="19" t="s">
        <v>70</v>
      </c>
      <c r="L82" s="17">
        <v>3</v>
      </c>
      <c r="M82" s="4" t="s">
        <v>1018</v>
      </c>
      <c r="N82" s="56" t="s">
        <v>174</v>
      </c>
      <c r="O82" s="56"/>
      <c r="P82" s="56"/>
      <c r="Q82" s="56" t="s">
        <v>75</v>
      </c>
      <c r="R82" s="56">
        <f t="shared" si="7"/>
        <v>0</v>
      </c>
      <c r="S82" s="56">
        <f t="shared" si="5"/>
        <v>1</v>
      </c>
      <c r="T82" s="56">
        <f t="shared" si="6"/>
        <v>0</v>
      </c>
      <c r="U82" s="56" t="s">
        <v>148</v>
      </c>
      <c r="V82" s="56" t="s">
        <v>111</v>
      </c>
      <c r="W82" s="56"/>
      <c r="X82" s="19" t="s">
        <v>79</v>
      </c>
      <c r="Y82" s="17">
        <v>0</v>
      </c>
      <c r="Z82" s="20">
        <v>0</v>
      </c>
      <c r="AA82" s="20">
        <v>0</v>
      </c>
      <c r="AB82" s="20">
        <v>0</v>
      </c>
      <c r="AC82" s="20">
        <v>0</v>
      </c>
      <c r="AD82" s="16">
        <v>0</v>
      </c>
      <c r="AE82" s="16">
        <v>0</v>
      </c>
      <c r="AF82" s="16">
        <v>0</v>
      </c>
      <c r="AG82" s="16">
        <v>0</v>
      </c>
      <c r="AH82" s="16">
        <v>0</v>
      </c>
      <c r="AI82" s="16">
        <v>0</v>
      </c>
      <c r="AJ82" s="4" t="s">
        <v>103</v>
      </c>
      <c r="AK82" s="4">
        <v>0</v>
      </c>
      <c r="AL82" s="4">
        <v>0</v>
      </c>
      <c r="AM82" s="4">
        <v>0</v>
      </c>
      <c r="AN82" s="4">
        <v>1</v>
      </c>
      <c r="AO82" s="4">
        <v>0</v>
      </c>
      <c r="AP82" s="4">
        <v>0</v>
      </c>
      <c r="AQ82" s="8">
        <v>1</v>
      </c>
      <c r="AR82" s="8" t="s">
        <v>181</v>
      </c>
      <c r="AS82" s="8">
        <v>0</v>
      </c>
      <c r="AT82" s="8">
        <v>1</v>
      </c>
      <c r="AU82" s="8">
        <v>0</v>
      </c>
      <c r="AV82" s="8">
        <v>0</v>
      </c>
      <c r="AW82" s="8">
        <v>0</v>
      </c>
      <c r="AX82" s="8">
        <v>0</v>
      </c>
      <c r="AY82" s="8">
        <v>0</v>
      </c>
      <c r="AZ82" s="8"/>
      <c r="BA82" s="9">
        <v>1</v>
      </c>
      <c r="BB82" s="9">
        <v>1</v>
      </c>
      <c r="BC82" s="9">
        <v>0</v>
      </c>
      <c r="BD82" s="9">
        <v>0</v>
      </c>
      <c r="BE82" s="9">
        <v>0</v>
      </c>
      <c r="BF82" s="10">
        <v>1</v>
      </c>
      <c r="BG82" s="10">
        <v>0</v>
      </c>
      <c r="BH82" s="10">
        <v>0</v>
      </c>
      <c r="BI82" s="10">
        <v>0</v>
      </c>
    </row>
    <row r="83" spans="1:61" s="13" customFormat="1">
      <c r="A83" s="52">
        <v>81</v>
      </c>
      <c r="B83" s="38" t="s">
        <v>709</v>
      </c>
      <c r="C83" s="38" t="s">
        <v>710</v>
      </c>
      <c r="D83" s="38" t="s">
        <v>1378</v>
      </c>
      <c r="E83" s="38">
        <v>2003</v>
      </c>
      <c r="F83" s="38" t="s">
        <v>1572</v>
      </c>
      <c r="G83" s="38" t="s">
        <v>711</v>
      </c>
      <c r="H83" s="51" t="s">
        <v>84</v>
      </c>
      <c r="I83" s="51" t="s">
        <v>85</v>
      </c>
      <c r="J83" s="51" t="s">
        <v>69</v>
      </c>
      <c r="K83" s="19" t="s">
        <v>70</v>
      </c>
      <c r="L83" s="17">
        <v>3</v>
      </c>
      <c r="M83" s="4" t="s">
        <v>712</v>
      </c>
      <c r="N83" s="56" t="s">
        <v>129</v>
      </c>
      <c r="O83" s="56" t="s">
        <v>654</v>
      </c>
      <c r="P83" s="56"/>
      <c r="Q83" s="56" t="s">
        <v>75</v>
      </c>
      <c r="R83" s="56">
        <f t="shared" si="7"/>
        <v>0</v>
      </c>
      <c r="S83" s="56">
        <f t="shared" si="5"/>
        <v>1</v>
      </c>
      <c r="T83" s="56">
        <f t="shared" si="6"/>
        <v>0</v>
      </c>
      <c r="U83" s="56" t="s">
        <v>130</v>
      </c>
      <c r="V83" s="56" t="s">
        <v>121</v>
      </c>
      <c r="W83" s="56"/>
      <c r="X83" s="19" t="s">
        <v>79</v>
      </c>
      <c r="Y83" s="17">
        <v>0</v>
      </c>
      <c r="Z83" s="20">
        <v>0</v>
      </c>
      <c r="AA83" s="20">
        <v>0</v>
      </c>
      <c r="AB83" s="20">
        <v>0</v>
      </c>
      <c r="AC83" s="20">
        <v>0</v>
      </c>
      <c r="AD83" s="16">
        <v>0</v>
      </c>
      <c r="AE83" s="16">
        <v>0</v>
      </c>
      <c r="AF83" s="16">
        <v>0</v>
      </c>
      <c r="AG83" s="16">
        <v>0</v>
      </c>
      <c r="AH83" s="16">
        <v>0</v>
      </c>
      <c r="AI83" s="16">
        <v>0</v>
      </c>
      <c r="AJ83" s="4" t="s">
        <v>276</v>
      </c>
      <c r="AK83" s="4">
        <v>0</v>
      </c>
      <c r="AL83" s="4">
        <v>1</v>
      </c>
      <c r="AM83" s="4">
        <v>1</v>
      </c>
      <c r="AN83" s="4">
        <v>1</v>
      </c>
      <c r="AO83" s="4">
        <v>0</v>
      </c>
      <c r="AP83" s="4">
        <v>0</v>
      </c>
      <c r="AQ83" s="8">
        <v>1</v>
      </c>
      <c r="AR83" s="8" t="s">
        <v>713</v>
      </c>
      <c r="AS83" s="8">
        <v>1</v>
      </c>
      <c r="AT83" s="8">
        <v>0</v>
      </c>
      <c r="AU83" s="8">
        <v>1</v>
      </c>
      <c r="AV83" s="8">
        <v>0</v>
      </c>
      <c r="AW83" s="8">
        <v>1</v>
      </c>
      <c r="AX83" s="8">
        <v>0</v>
      </c>
      <c r="AY83" s="8">
        <v>0</v>
      </c>
      <c r="AZ83" s="8"/>
      <c r="BA83" s="9">
        <v>0</v>
      </c>
      <c r="BB83" s="9">
        <v>1</v>
      </c>
      <c r="BC83" s="9">
        <v>1</v>
      </c>
      <c r="BD83" s="9">
        <v>1</v>
      </c>
      <c r="BE83" s="9">
        <v>1</v>
      </c>
      <c r="BF83" s="10">
        <v>1</v>
      </c>
      <c r="BG83" s="10">
        <v>1</v>
      </c>
      <c r="BH83" s="10">
        <v>1</v>
      </c>
      <c r="BI83" s="10">
        <v>0</v>
      </c>
    </row>
    <row r="84" spans="1:61" s="13" customFormat="1">
      <c r="A84" s="52">
        <v>82</v>
      </c>
      <c r="B84" s="38" t="s">
        <v>620</v>
      </c>
      <c r="C84" s="38" t="s">
        <v>621</v>
      </c>
      <c r="D84" s="38" t="s">
        <v>1379</v>
      </c>
      <c r="E84" s="38">
        <v>2008</v>
      </c>
      <c r="F84" s="38" t="s">
        <v>622</v>
      </c>
      <c r="G84" s="38" t="s">
        <v>623</v>
      </c>
      <c r="H84" s="51" t="s">
        <v>84</v>
      </c>
      <c r="I84" s="51" t="s">
        <v>85</v>
      </c>
      <c r="J84" s="51" t="s">
        <v>69</v>
      </c>
      <c r="K84" s="19" t="s">
        <v>70</v>
      </c>
      <c r="L84" s="17">
        <v>3</v>
      </c>
      <c r="M84" s="4" t="s">
        <v>624</v>
      </c>
      <c r="N84" s="56" t="s">
        <v>140</v>
      </c>
      <c r="O84" s="56" t="s">
        <v>420</v>
      </c>
      <c r="P84" s="56"/>
      <c r="Q84" s="56" t="s">
        <v>89</v>
      </c>
      <c r="R84" s="56">
        <f t="shared" si="7"/>
        <v>1</v>
      </c>
      <c r="S84" s="56">
        <f t="shared" si="5"/>
        <v>0</v>
      </c>
      <c r="T84" s="56">
        <f t="shared" si="6"/>
        <v>0</v>
      </c>
      <c r="U84" s="56" t="s">
        <v>625</v>
      </c>
      <c r="V84" s="56" t="s">
        <v>230</v>
      </c>
      <c r="W84" s="56"/>
      <c r="X84" s="19" t="s">
        <v>79</v>
      </c>
      <c r="Y84" s="17">
        <v>0</v>
      </c>
      <c r="Z84" s="20">
        <v>0</v>
      </c>
      <c r="AA84" s="20">
        <v>0</v>
      </c>
      <c r="AB84" s="20">
        <v>0</v>
      </c>
      <c r="AC84" s="20">
        <v>0</v>
      </c>
      <c r="AD84" s="16">
        <v>0</v>
      </c>
      <c r="AE84" s="16">
        <v>0</v>
      </c>
      <c r="AF84" s="16">
        <v>0</v>
      </c>
      <c r="AG84" s="16">
        <v>0</v>
      </c>
      <c r="AH84" s="16">
        <v>0</v>
      </c>
      <c r="AI84" s="16">
        <v>0</v>
      </c>
      <c r="AJ84" s="4" t="s">
        <v>103</v>
      </c>
      <c r="AK84" s="4">
        <v>0</v>
      </c>
      <c r="AL84" s="4">
        <v>0</v>
      </c>
      <c r="AM84" s="4">
        <v>0</v>
      </c>
      <c r="AN84" s="4">
        <v>1</v>
      </c>
      <c r="AO84" s="4">
        <v>1</v>
      </c>
      <c r="AP84" s="4">
        <v>0</v>
      </c>
      <c r="AQ84" s="8">
        <v>1</v>
      </c>
      <c r="AR84" s="8" t="s">
        <v>156</v>
      </c>
      <c r="AS84" s="8">
        <v>1</v>
      </c>
      <c r="AT84" s="8">
        <v>0</v>
      </c>
      <c r="AU84" s="8">
        <v>0</v>
      </c>
      <c r="AV84" s="8">
        <v>0</v>
      </c>
      <c r="AW84" s="8">
        <v>0</v>
      </c>
      <c r="AX84" s="8">
        <v>0</v>
      </c>
      <c r="AY84" s="8">
        <v>0</v>
      </c>
      <c r="AZ84" s="8"/>
      <c r="BA84" s="9">
        <v>1</v>
      </c>
      <c r="BB84" s="9">
        <v>1</v>
      </c>
      <c r="BC84" s="9">
        <v>1</v>
      </c>
      <c r="BD84" s="9">
        <v>1</v>
      </c>
      <c r="BE84" s="9">
        <v>1</v>
      </c>
      <c r="BF84" s="10">
        <v>1</v>
      </c>
      <c r="BG84" s="10">
        <v>1</v>
      </c>
      <c r="BH84" s="10">
        <v>0</v>
      </c>
      <c r="BI84" s="10">
        <v>0</v>
      </c>
    </row>
    <row r="85" spans="1:61" s="13" customFormat="1">
      <c r="A85" s="52">
        <v>83</v>
      </c>
      <c r="B85" s="38" t="s">
        <v>755</v>
      </c>
      <c r="C85" s="38" t="s">
        <v>756</v>
      </c>
      <c r="D85" s="38" t="s">
        <v>1380</v>
      </c>
      <c r="E85" s="38">
        <v>2008</v>
      </c>
      <c r="F85" s="38" t="s">
        <v>152</v>
      </c>
      <c r="G85" s="38" t="s">
        <v>757</v>
      </c>
      <c r="H85" s="51" t="s">
        <v>84</v>
      </c>
      <c r="I85" s="51" t="s">
        <v>85</v>
      </c>
      <c r="J85" s="51" t="s">
        <v>69</v>
      </c>
      <c r="K85" s="19" t="s">
        <v>70</v>
      </c>
      <c r="L85" s="17">
        <v>3</v>
      </c>
      <c r="M85" s="4" t="s">
        <v>758</v>
      </c>
      <c r="N85" s="56" t="s">
        <v>87</v>
      </c>
      <c r="O85" s="56" t="s">
        <v>667</v>
      </c>
      <c r="P85" s="56"/>
      <c r="Q85" s="56" t="s">
        <v>89</v>
      </c>
      <c r="R85" s="56">
        <f t="shared" si="7"/>
        <v>1</v>
      </c>
      <c r="S85" s="56">
        <f t="shared" si="5"/>
        <v>0</v>
      </c>
      <c r="T85" s="56">
        <f t="shared" si="6"/>
        <v>0</v>
      </c>
      <c r="U85" s="56" t="s">
        <v>101</v>
      </c>
      <c r="V85" s="56" t="s">
        <v>77</v>
      </c>
      <c r="W85" s="56"/>
      <c r="X85" s="19" t="s">
        <v>79</v>
      </c>
      <c r="Y85" s="17">
        <v>0</v>
      </c>
      <c r="Z85" s="20">
        <v>0</v>
      </c>
      <c r="AA85" s="20">
        <v>0</v>
      </c>
      <c r="AB85" s="20">
        <v>0</v>
      </c>
      <c r="AC85" s="20">
        <v>0</v>
      </c>
      <c r="AD85" s="16">
        <v>0</v>
      </c>
      <c r="AE85" s="16">
        <v>0</v>
      </c>
      <c r="AF85" s="16">
        <v>0</v>
      </c>
      <c r="AG85" s="16">
        <v>0</v>
      </c>
      <c r="AH85" s="16">
        <v>0</v>
      </c>
      <c r="AI85" s="16">
        <v>0</v>
      </c>
      <c r="AJ85" s="4" t="s">
        <v>137</v>
      </c>
      <c r="AK85" s="4">
        <v>1</v>
      </c>
      <c r="AL85" s="4">
        <v>1</v>
      </c>
      <c r="AM85" s="4">
        <v>1</v>
      </c>
      <c r="AN85" s="4">
        <v>1</v>
      </c>
      <c r="AO85" s="4">
        <f>IF(AP85=1, 1, "")</f>
        <v>1</v>
      </c>
      <c r="AP85" s="4">
        <v>1</v>
      </c>
      <c r="AQ85" s="8">
        <v>0</v>
      </c>
      <c r="AR85" s="8"/>
      <c r="AS85" s="8">
        <v>0</v>
      </c>
      <c r="AT85" s="8">
        <v>0</v>
      </c>
      <c r="AU85" s="8">
        <v>0</v>
      </c>
      <c r="AV85" s="8">
        <v>0</v>
      </c>
      <c r="AW85" s="8">
        <v>0</v>
      </c>
      <c r="AX85" s="8">
        <v>0</v>
      </c>
      <c r="AY85" s="8">
        <v>0</v>
      </c>
      <c r="AZ85" s="8"/>
      <c r="BA85" s="9">
        <v>0</v>
      </c>
      <c r="BB85" s="9">
        <v>1</v>
      </c>
      <c r="BC85" s="9">
        <v>1</v>
      </c>
      <c r="BD85" s="9">
        <v>1</v>
      </c>
      <c r="BE85" s="9">
        <v>0</v>
      </c>
      <c r="BF85" s="10">
        <v>1</v>
      </c>
      <c r="BG85" s="10">
        <v>1</v>
      </c>
      <c r="BH85" s="10">
        <v>0</v>
      </c>
      <c r="BI85" s="10">
        <v>1</v>
      </c>
    </row>
    <row r="86" spans="1:61" s="13" customFormat="1">
      <c r="A86" s="52">
        <v>84</v>
      </c>
      <c r="B86" s="38" t="s">
        <v>150</v>
      </c>
      <c r="C86" s="38" t="s">
        <v>151</v>
      </c>
      <c r="D86" s="38" t="s">
        <v>1381</v>
      </c>
      <c r="E86" s="38">
        <v>2007</v>
      </c>
      <c r="F86" s="38" t="s">
        <v>152</v>
      </c>
      <c r="G86" s="38" t="s">
        <v>153</v>
      </c>
      <c r="H86" s="51" t="s">
        <v>84</v>
      </c>
      <c r="I86" s="51" t="s">
        <v>85</v>
      </c>
      <c r="J86" s="51" t="s">
        <v>69</v>
      </c>
      <c r="K86" s="19" t="s">
        <v>70</v>
      </c>
      <c r="L86" s="17">
        <v>3</v>
      </c>
      <c r="M86" s="4" t="s">
        <v>154</v>
      </c>
      <c r="N86" s="56" t="s">
        <v>72</v>
      </c>
      <c r="O86" s="56" t="s">
        <v>155</v>
      </c>
      <c r="P86" s="56"/>
      <c r="Q86" s="56" t="s">
        <v>89</v>
      </c>
      <c r="R86" s="56">
        <f t="shared" si="7"/>
        <v>1</v>
      </c>
      <c r="S86" s="56">
        <f t="shared" si="5"/>
        <v>0</v>
      </c>
      <c r="T86" s="56">
        <f t="shared" si="6"/>
        <v>0</v>
      </c>
      <c r="U86" s="56" t="s">
        <v>101</v>
      </c>
      <c r="V86" s="56" t="s">
        <v>77</v>
      </c>
      <c r="W86" s="56"/>
      <c r="X86" s="19" t="s">
        <v>102</v>
      </c>
      <c r="Y86" s="17">
        <v>0</v>
      </c>
      <c r="Z86" s="20">
        <v>0</v>
      </c>
      <c r="AA86" s="20">
        <v>0</v>
      </c>
      <c r="AB86" s="20">
        <v>0</v>
      </c>
      <c r="AC86" s="20">
        <v>0</v>
      </c>
      <c r="AD86" s="16">
        <v>0</v>
      </c>
      <c r="AE86" s="16">
        <v>0</v>
      </c>
      <c r="AF86" s="16">
        <v>0</v>
      </c>
      <c r="AG86" s="16">
        <v>0</v>
      </c>
      <c r="AH86" s="16">
        <v>0</v>
      </c>
      <c r="AI86" s="16">
        <v>0</v>
      </c>
      <c r="AJ86" s="4" t="s">
        <v>92</v>
      </c>
      <c r="AK86" s="4">
        <v>0</v>
      </c>
      <c r="AL86" s="4">
        <v>0</v>
      </c>
      <c r="AM86" s="4">
        <v>1</v>
      </c>
      <c r="AN86" s="4">
        <v>0</v>
      </c>
      <c r="AO86" s="4">
        <f>IF(AP86=1, 1, "")</f>
        <v>1</v>
      </c>
      <c r="AP86" s="4">
        <v>1</v>
      </c>
      <c r="AQ86" s="8">
        <v>1</v>
      </c>
      <c r="AR86" s="8" t="s">
        <v>156</v>
      </c>
      <c r="AS86" s="8">
        <v>1</v>
      </c>
      <c r="AT86" s="8">
        <v>0</v>
      </c>
      <c r="AU86" s="8">
        <v>0</v>
      </c>
      <c r="AV86" s="8">
        <v>0</v>
      </c>
      <c r="AW86" s="8">
        <v>0</v>
      </c>
      <c r="AX86" s="8">
        <v>0</v>
      </c>
      <c r="AY86" s="8">
        <v>0</v>
      </c>
      <c r="AZ86" s="8"/>
      <c r="BA86" s="9">
        <v>0</v>
      </c>
      <c r="BB86" s="9">
        <v>0</v>
      </c>
      <c r="BC86" s="9">
        <v>1</v>
      </c>
      <c r="BD86" s="9">
        <v>1</v>
      </c>
      <c r="BE86" s="9">
        <v>0</v>
      </c>
      <c r="BF86" s="10">
        <v>0</v>
      </c>
      <c r="BG86" s="10">
        <v>1</v>
      </c>
      <c r="BH86" s="10">
        <v>0</v>
      </c>
      <c r="BI86" s="10">
        <v>0</v>
      </c>
    </row>
    <row r="87" spans="1:61" s="13" customFormat="1">
      <c r="A87" s="52">
        <v>85</v>
      </c>
      <c r="B87" s="38" t="s">
        <v>1019</v>
      </c>
      <c r="C87" s="38" t="s">
        <v>1020</v>
      </c>
      <c r="D87" s="38" t="s">
        <v>1382</v>
      </c>
      <c r="E87" s="38">
        <v>2009</v>
      </c>
      <c r="F87" s="38" t="s">
        <v>114</v>
      </c>
      <c r="G87" s="38" t="s">
        <v>1021</v>
      </c>
      <c r="H87" s="51" t="s">
        <v>84</v>
      </c>
      <c r="I87" s="51" t="s">
        <v>85</v>
      </c>
      <c r="J87" s="51" t="s">
        <v>69</v>
      </c>
      <c r="K87" s="19" t="s">
        <v>70</v>
      </c>
      <c r="L87" s="17">
        <v>2</v>
      </c>
      <c r="M87" s="4" t="s">
        <v>1022</v>
      </c>
      <c r="N87" s="56" t="s">
        <v>87</v>
      </c>
      <c r="O87" s="56" t="s">
        <v>368</v>
      </c>
      <c r="P87" s="56"/>
      <c r="Q87" s="56" t="s">
        <v>89</v>
      </c>
      <c r="R87" s="56">
        <f t="shared" si="7"/>
        <v>1</v>
      </c>
      <c r="S87" s="56">
        <f t="shared" si="5"/>
        <v>0</v>
      </c>
      <c r="T87" s="56">
        <f t="shared" si="6"/>
        <v>0</v>
      </c>
      <c r="U87" s="56" t="s">
        <v>130</v>
      </c>
      <c r="V87" s="56" t="s">
        <v>121</v>
      </c>
      <c r="W87" s="56"/>
      <c r="X87" s="19" t="s">
        <v>102</v>
      </c>
      <c r="Y87" s="17">
        <v>1</v>
      </c>
      <c r="Z87" s="20">
        <v>0</v>
      </c>
      <c r="AA87" s="20">
        <v>0</v>
      </c>
      <c r="AB87" s="22">
        <v>0</v>
      </c>
      <c r="AC87" s="20">
        <v>1</v>
      </c>
      <c r="AD87" s="16">
        <v>1</v>
      </c>
      <c r="AE87" s="16">
        <v>0</v>
      </c>
      <c r="AF87" s="16">
        <v>0</v>
      </c>
      <c r="AG87" s="16">
        <v>0</v>
      </c>
      <c r="AH87" s="16">
        <v>0</v>
      </c>
      <c r="AI87" s="16">
        <v>0</v>
      </c>
      <c r="AJ87" s="4" t="s">
        <v>92</v>
      </c>
      <c r="AK87" s="4">
        <v>0</v>
      </c>
      <c r="AL87" s="4">
        <v>0</v>
      </c>
      <c r="AM87" s="4">
        <v>1</v>
      </c>
      <c r="AN87" s="4">
        <v>0</v>
      </c>
      <c r="AO87" s="4">
        <f>IF(AP87=1, 1, "")</f>
        <v>1</v>
      </c>
      <c r="AP87" s="4">
        <v>1</v>
      </c>
      <c r="AQ87" s="8">
        <v>1</v>
      </c>
      <c r="AR87" s="8" t="s">
        <v>93</v>
      </c>
      <c r="AS87" s="8">
        <v>1</v>
      </c>
      <c r="AT87" s="8">
        <v>0</v>
      </c>
      <c r="AU87" s="8">
        <v>1</v>
      </c>
      <c r="AV87" s="8">
        <v>0</v>
      </c>
      <c r="AW87" s="8">
        <v>0</v>
      </c>
      <c r="AX87" s="8">
        <v>0</v>
      </c>
      <c r="AY87" s="8">
        <v>0</v>
      </c>
      <c r="AZ87" s="8"/>
      <c r="BA87" s="9">
        <v>0</v>
      </c>
      <c r="BB87" s="9">
        <v>0</v>
      </c>
      <c r="BC87" s="9">
        <v>1</v>
      </c>
      <c r="BD87" s="9">
        <v>0</v>
      </c>
      <c r="BE87" s="9">
        <v>1</v>
      </c>
      <c r="BF87" s="10">
        <v>0</v>
      </c>
      <c r="BG87" s="10">
        <v>1</v>
      </c>
      <c r="BH87" s="10">
        <v>1</v>
      </c>
      <c r="BI87" s="10">
        <v>1</v>
      </c>
    </row>
    <row r="88" spans="1:61" s="13" customFormat="1">
      <c r="A88" s="52">
        <v>86</v>
      </c>
      <c r="B88" s="38" t="s">
        <v>985</v>
      </c>
      <c r="C88" s="38" t="s">
        <v>986</v>
      </c>
      <c r="D88" s="38" t="s">
        <v>1383</v>
      </c>
      <c r="E88" s="38">
        <v>2010</v>
      </c>
      <c r="F88" s="38" t="s">
        <v>987</v>
      </c>
      <c r="G88" s="38" t="s">
        <v>988</v>
      </c>
      <c r="H88" s="51" t="s">
        <v>84</v>
      </c>
      <c r="I88" s="51" t="s">
        <v>85</v>
      </c>
      <c r="J88" s="51" t="s">
        <v>69</v>
      </c>
      <c r="K88" s="19" t="s">
        <v>70</v>
      </c>
      <c r="L88" s="17">
        <v>3</v>
      </c>
      <c r="M88" s="4" t="s">
        <v>989</v>
      </c>
      <c r="N88" s="56" t="s">
        <v>72</v>
      </c>
      <c r="O88" s="56" t="s">
        <v>574</v>
      </c>
      <c r="P88" s="56"/>
      <c r="Q88" s="56" t="s">
        <v>75</v>
      </c>
      <c r="R88" s="56">
        <f t="shared" si="7"/>
        <v>0</v>
      </c>
      <c r="S88" s="56">
        <f t="shared" si="5"/>
        <v>1</v>
      </c>
      <c r="T88" s="56">
        <f t="shared" si="6"/>
        <v>0</v>
      </c>
      <c r="U88" s="56" t="s">
        <v>130</v>
      </c>
      <c r="V88" s="56" t="s">
        <v>121</v>
      </c>
      <c r="W88" s="56"/>
      <c r="X88" s="19" t="s">
        <v>79</v>
      </c>
      <c r="Y88" s="17">
        <v>0</v>
      </c>
      <c r="Z88" s="20">
        <v>0</v>
      </c>
      <c r="AA88" s="20">
        <v>0</v>
      </c>
      <c r="AB88" s="20">
        <v>0</v>
      </c>
      <c r="AC88" s="20">
        <v>0</v>
      </c>
      <c r="AD88" s="16">
        <v>0</v>
      </c>
      <c r="AE88" s="16">
        <v>0</v>
      </c>
      <c r="AF88" s="16">
        <v>0</v>
      </c>
      <c r="AG88" s="16">
        <v>0</v>
      </c>
      <c r="AH88" s="16">
        <v>0</v>
      </c>
      <c r="AI88" s="16">
        <v>0</v>
      </c>
      <c r="AJ88" s="4" t="s">
        <v>276</v>
      </c>
      <c r="AK88" s="4">
        <v>0</v>
      </c>
      <c r="AL88" s="4">
        <v>1</v>
      </c>
      <c r="AM88" s="4">
        <v>1</v>
      </c>
      <c r="AN88" s="4">
        <v>1</v>
      </c>
      <c r="AO88" s="4">
        <v>0</v>
      </c>
      <c r="AP88" s="4">
        <v>0</v>
      </c>
      <c r="AQ88" s="8">
        <v>1</v>
      </c>
      <c r="AR88" s="8" t="s">
        <v>990</v>
      </c>
      <c r="AS88" s="8">
        <v>0</v>
      </c>
      <c r="AT88" s="8">
        <v>1</v>
      </c>
      <c r="AU88" s="8">
        <v>0</v>
      </c>
      <c r="AV88" s="8">
        <v>0</v>
      </c>
      <c r="AW88" s="8">
        <v>0</v>
      </c>
      <c r="AX88" s="8">
        <v>0</v>
      </c>
      <c r="AY88" s="8">
        <v>1</v>
      </c>
      <c r="AZ88" s="8" t="s">
        <v>991</v>
      </c>
      <c r="BA88" s="9">
        <v>0</v>
      </c>
      <c r="BB88" s="9">
        <v>1</v>
      </c>
      <c r="BC88" s="9">
        <v>0</v>
      </c>
      <c r="BD88" s="9">
        <v>0</v>
      </c>
      <c r="BE88" s="9">
        <v>0</v>
      </c>
      <c r="BF88" s="10">
        <v>1</v>
      </c>
      <c r="BG88" s="10">
        <v>0</v>
      </c>
      <c r="BH88" s="10">
        <v>0</v>
      </c>
      <c r="BI88" s="10">
        <v>0</v>
      </c>
    </row>
    <row r="89" spans="1:61" s="13" customFormat="1">
      <c r="A89" s="52">
        <v>87</v>
      </c>
      <c r="B89" s="38" t="s">
        <v>928</v>
      </c>
      <c r="C89" s="38" t="s">
        <v>929</v>
      </c>
      <c r="D89" s="38" t="s">
        <v>1384</v>
      </c>
      <c r="E89" s="38">
        <v>2007</v>
      </c>
      <c r="F89" s="38" t="s">
        <v>437</v>
      </c>
      <c r="G89" s="38" t="s">
        <v>930</v>
      </c>
      <c r="H89" s="51" t="s">
        <v>303</v>
      </c>
      <c r="I89" s="51" t="s">
        <v>85</v>
      </c>
      <c r="J89" s="51" t="s">
        <v>69</v>
      </c>
      <c r="K89" s="19" t="s">
        <v>70</v>
      </c>
      <c r="L89" s="17">
        <v>3</v>
      </c>
      <c r="M89" s="4" t="s">
        <v>931</v>
      </c>
      <c r="N89" s="56" t="s">
        <v>118</v>
      </c>
      <c r="O89" s="56" t="s">
        <v>119</v>
      </c>
      <c r="P89" s="56" t="s">
        <v>932</v>
      </c>
      <c r="Q89" s="56" t="s">
        <v>89</v>
      </c>
      <c r="R89" s="56">
        <f t="shared" si="7"/>
        <v>1</v>
      </c>
      <c r="S89" s="56">
        <f t="shared" si="5"/>
        <v>0</v>
      </c>
      <c r="T89" s="56">
        <f t="shared" si="6"/>
        <v>0</v>
      </c>
      <c r="U89" s="56" t="s">
        <v>167</v>
      </c>
      <c r="V89" s="56" t="s">
        <v>91</v>
      </c>
      <c r="W89" s="56"/>
      <c r="X89" s="19" t="s">
        <v>102</v>
      </c>
      <c r="Y89" s="17">
        <v>0</v>
      </c>
      <c r="Z89" s="20">
        <v>0</v>
      </c>
      <c r="AA89" s="20">
        <v>0</v>
      </c>
      <c r="AB89" s="20">
        <v>0</v>
      </c>
      <c r="AC89" s="20">
        <v>0</v>
      </c>
      <c r="AD89" s="16">
        <v>0</v>
      </c>
      <c r="AE89" s="16">
        <v>0</v>
      </c>
      <c r="AF89" s="16">
        <v>0</v>
      </c>
      <c r="AG89" s="16">
        <v>0</v>
      </c>
      <c r="AH89" s="16">
        <v>0</v>
      </c>
      <c r="AI89" s="16">
        <v>0</v>
      </c>
      <c r="AJ89" s="4" t="s">
        <v>137</v>
      </c>
      <c r="AK89" s="4">
        <v>1</v>
      </c>
      <c r="AL89" s="4">
        <v>1</v>
      </c>
      <c r="AM89" s="4">
        <v>1</v>
      </c>
      <c r="AN89" s="4">
        <v>1</v>
      </c>
      <c r="AO89" s="4">
        <v>1</v>
      </c>
      <c r="AP89" s="4">
        <v>0</v>
      </c>
      <c r="AQ89" s="8">
        <v>1</v>
      </c>
      <c r="AR89" s="8" t="s">
        <v>343</v>
      </c>
      <c r="AS89" s="8">
        <v>0</v>
      </c>
      <c r="AT89" s="8">
        <v>0</v>
      </c>
      <c r="AU89" s="8">
        <v>0</v>
      </c>
      <c r="AV89" s="8">
        <v>0</v>
      </c>
      <c r="AW89" s="8">
        <v>0</v>
      </c>
      <c r="AX89" s="8">
        <v>0</v>
      </c>
      <c r="AY89" s="8">
        <v>1</v>
      </c>
      <c r="AZ89" s="8" t="s">
        <v>344</v>
      </c>
      <c r="BA89" s="9">
        <v>1</v>
      </c>
      <c r="BB89" s="9">
        <v>1</v>
      </c>
      <c r="BC89" s="9">
        <v>0</v>
      </c>
      <c r="BD89" s="9">
        <v>0</v>
      </c>
      <c r="BE89" s="9">
        <v>0</v>
      </c>
      <c r="BF89" s="10">
        <v>1</v>
      </c>
      <c r="BG89" s="10">
        <v>1</v>
      </c>
      <c r="BH89" s="10">
        <v>0</v>
      </c>
      <c r="BI89" s="10">
        <v>0</v>
      </c>
    </row>
    <row r="90" spans="1:61" s="13" customFormat="1">
      <c r="A90" s="52">
        <v>88</v>
      </c>
      <c r="B90" s="38" t="s">
        <v>1031</v>
      </c>
      <c r="C90" s="38" t="s">
        <v>1032</v>
      </c>
      <c r="D90" s="38" t="s">
        <v>1385</v>
      </c>
      <c r="E90" s="38">
        <v>2015</v>
      </c>
      <c r="F90" s="38" t="s">
        <v>1033</v>
      </c>
      <c r="G90" s="38" t="s">
        <v>1034</v>
      </c>
      <c r="H90" s="51" t="s">
        <v>84</v>
      </c>
      <c r="I90" s="51" t="s">
        <v>85</v>
      </c>
      <c r="J90" s="51" t="s">
        <v>69</v>
      </c>
      <c r="K90" s="19" t="s">
        <v>70</v>
      </c>
      <c r="L90" s="17">
        <v>3</v>
      </c>
      <c r="M90" s="4" t="s">
        <v>1035</v>
      </c>
      <c r="N90" s="56" t="s">
        <v>140</v>
      </c>
      <c r="O90" s="56" t="s">
        <v>420</v>
      </c>
      <c r="P90" s="56"/>
      <c r="Q90" s="56" t="s">
        <v>89</v>
      </c>
      <c r="R90" s="56">
        <f t="shared" si="7"/>
        <v>1</v>
      </c>
      <c r="S90" s="56">
        <f t="shared" si="5"/>
        <v>0</v>
      </c>
      <c r="T90" s="56">
        <f t="shared" si="6"/>
        <v>0</v>
      </c>
      <c r="U90" s="56" t="s">
        <v>76</v>
      </c>
      <c r="V90" s="56" t="s">
        <v>77</v>
      </c>
      <c r="W90" s="56"/>
      <c r="X90" s="19" t="s">
        <v>79</v>
      </c>
      <c r="Y90" s="17">
        <v>0</v>
      </c>
      <c r="Z90" s="20">
        <v>0</v>
      </c>
      <c r="AA90" s="20">
        <v>0</v>
      </c>
      <c r="AB90" s="20">
        <v>0</v>
      </c>
      <c r="AC90" s="20">
        <v>0</v>
      </c>
      <c r="AD90" s="16">
        <v>0</v>
      </c>
      <c r="AE90" s="16">
        <v>0</v>
      </c>
      <c r="AF90" s="16">
        <v>0</v>
      </c>
      <c r="AG90" s="16">
        <v>0</v>
      </c>
      <c r="AH90" s="16">
        <v>0</v>
      </c>
      <c r="AI90" s="16">
        <v>0</v>
      </c>
      <c r="AJ90" s="4" t="s">
        <v>276</v>
      </c>
      <c r="AK90" s="4">
        <v>0</v>
      </c>
      <c r="AL90" s="4">
        <v>1</v>
      </c>
      <c r="AM90" s="4">
        <v>1</v>
      </c>
      <c r="AN90" s="4">
        <v>1</v>
      </c>
      <c r="AO90" s="4">
        <v>1</v>
      </c>
      <c r="AP90" s="4">
        <v>0</v>
      </c>
      <c r="AQ90" s="8">
        <v>0</v>
      </c>
      <c r="AR90" s="8"/>
      <c r="AS90" s="8">
        <v>0</v>
      </c>
      <c r="AT90" s="8">
        <v>0</v>
      </c>
      <c r="AU90" s="8">
        <v>0</v>
      </c>
      <c r="AV90" s="8">
        <v>0</v>
      </c>
      <c r="AW90" s="8">
        <v>0</v>
      </c>
      <c r="AX90" s="8">
        <v>0</v>
      </c>
      <c r="AY90" s="8">
        <v>0</v>
      </c>
      <c r="AZ90" s="8"/>
      <c r="BA90" s="9">
        <v>1</v>
      </c>
      <c r="BB90" s="9">
        <v>1</v>
      </c>
      <c r="BC90" s="9">
        <v>1</v>
      </c>
      <c r="BD90" s="9">
        <v>1</v>
      </c>
      <c r="BE90" s="9">
        <v>1</v>
      </c>
      <c r="BF90" s="10">
        <v>1</v>
      </c>
      <c r="BG90" s="10">
        <v>1</v>
      </c>
      <c r="BH90" s="10">
        <v>1</v>
      </c>
      <c r="BI90" s="10">
        <v>1</v>
      </c>
    </row>
    <row r="91" spans="1:61" s="13" customFormat="1">
      <c r="A91" s="52">
        <v>89</v>
      </c>
      <c r="B91" s="38" t="s">
        <v>1036</v>
      </c>
      <c r="C91" s="38" t="s">
        <v>1037</v>
      </c>
      <c r="D91" s="38" t="s">
        <v>1386</v>
      </c>
      <c r="E91" s="38">
        <v>2015</v>
      </c>
      <c r="F91" s="38" t="s">
        <v>1566</v>
      </c>
      <c r="G91" s="38" t="s">
        <v>1038</v>
      </c>
      <c r="H91" s="51" t="s">
        <v>84</v>
      </c>
      <c r="I91" s="51" t="s">
        <v>85</v>
      </c>
      <c r="J91" s="51" t="s">
        <v>69</v>
      </c>
      <c r="K91" s="19" t="s">
        <v>70</v>
      </c>
      <c r="L91" s="17">
        <v>3</v>
      </c>
      <c r="M91" s="4" t="s">
        <v>1039</v>
      </c>
      <c r="N91" s="56" t="s">
        <v>87</v>
      </c>
      <c r="O91" s="56" t="s">
        <v>688</v>
      </c>
      <c r="P91" s="56"/>
      <c r="Q91" s="56" t="s">
        <v>89</v>
      </c>
      <c r="R91" s="56">
        <f t="shared" si="7"/>
        <v>1</v>
      </c>
      <c r="S91" s="56">
        <f t="shared" si="5"/>
        <v>0</v>
      </c>
      <c r="T91" s="56">
        <f t="shared" si="6"/>
        <v>0</v>
      </c>
      <c r="U91" s="56" t="s">
        <v>189</v>
      </c>
      <c r="V91" s="56" t="s">
        <v>91</v>
      </c>
      <c r="W91" s="56"/>
      <c r="X91" s="18" t="s">
        <v>79</v>
      </c>
      <c r="Y91" s="17">
        <v>0</v>
      </c>
      <c r="Z91" s="20">
        <v>0</v>
      </c>
      <c r="AA91" s="20">
        <v>0</v>
      </c>
      <c r="AB91" s="20">
        <v>0</v>
      </c>
      <c r="AC91" s="20">
        <v>0</v>
      </c>
      <c r="AD91" s="16">
        <v>0</v>
      </c>
      <c r="AE91" s="16">
        <v>0</v>
      </c>
      <c r="AF91" s="16">
        <v>0</v>
      </c>
      <c r="AG91" s="16">
        <v>0</v>
      </c>
      <c r="AH91" s="16">
        <v>0</v>
      </c>
      <c r="AI91" s="16">
        <v>0</v>
      </c>
      <c r="AJ91" s="4" t="s">
        <v>137</v>
      </c>
      <c r="AK91" s="4">
        <v>1</v>
      </c>
      <c r="AL91" s="4">
        <v>1</v>
      </c>
      <c r="AM91" s="4">
        <v>1</v>
      </c>
      <c r="AN91" s="4">
        <v>1</v>
      </c>
      <c r="AO91" s="4">
        <v>1</v>
      </c>
      <c r="AP91" s="4">
        <v>0</v>
      </c>
      <c r="AQ91" s="8">
        <v>1</v>
      </c>
      <c r="AR91" s="8" t="s">
        <v>1040</v>
      </c>
      <c r="AS91" s="8">
        <v>0</v>
      </c>
      <c r="AT91" s="8">
        <v>1</v>
      </c>
      <c r="AU91" s="8">
        <v>1</v>
      </c>
      <c r="AV91" s="8">
        <v>0</v>
      </c>
      <c r="AW91" s="8">
        <v>0</v>
      </c>
      <c r="AX91" s="8">
        <v>0</v>
      </c>
      <c r="AY91" s="8">
        <v>0</v>
      </c>
      <c r="AZ91" s="8"/>
      <c r="BA91" s="9">
        <v>1</v>
      </c>
      <c r="BB91" s="9">
        <v>1</v>
      </c>
      <c r="BC91" s="9">
        <v>1</v>
      </c>
      <c r="BD91" s="9">
        <v>1</v>
      </c>
      <c r="BE91" s="9">
        <v>0</v>
      </c>
      <c r="BF91" s="10">
        <v>1</v>
      </c>
      <c r="BG91" s="10">
        <v>1</v>
      </c>
      <c r="BH91" s="10">
        <v>1</v>
      </c>
      <c r="BI91" s="10">
        <v>0</v>
      </c>
    </row>
    <row r="92" spans="1:61" s="13" customFormat="1">
      <c r="A92" s="52">
        <v>90</v>
      </c>
      <c r="B92" s="38" t="s">
        <v>1041</v>
      </c>
      <c r="C92" s="38" t="s">
        <v>1042</v>
      </c>
      <c r="D92" s="38" t="s">
        <v>1387</v>
      </c>
      <c r="E92" s="38">
        <v>2013</v>
      </c>
      <c r="F92" s="38" t="s">
        <v>2251</v>
      </c>
      <c r="G92" s="38" t="s">
        <v>1043</v>
      </c>
      <c r="H92" s="51" t="s">
        <v>84</v>
      </c>
      <c r="I92" s="51" t="s">
        <v>85</v>
      </c>
      <c r="J92" s="51" t="s">
        <v>69</v>
      </c>
      <c r="K92" s="19" t="s">
        <v>70</v>
      </c>
      <c r="L92" s="17">
        <v>2</v>
      </c>
      <c r="M92" s="4" t="s">
        <v>1044</v>
      </c>
      <c r="N92" s="56" t="s">
        <v>118</v>
      </c>
      <c r="O92" s="56" t="s">
        <v>119</v>
      </c>
      <c r="P92" s="56"/>
      <c r="Q92" s="56" t="s">
        <v>89</v>
      </c>
      <c r="R92" s="56">
        <f t="shared" si="7"/>
        <v>1</v>
      </c>
      <c r="S92" s="56">
        <f t="shared" si="5"/>
        <v>0</v>
      </c>
      <c r="T92" s="56">
        <f t="shared" si="6"/>
        <v>0</v>
      </c>
      <c r="U92" s="56" t="s">
        <v>189</v>
      </c>
      <c r="V92" s="56" t="s">
        <v>91</v>
      </c>
      <c r="W92" s="56"/>
      <c r="X92" s="19" t="s">
        <v>102</v>
      </c>
      <c r="Y92" s="17">
        <v>0</v>
      </c>
      <c r="Z92" s="20">
        <v>0</v>
      </c>
      <c r="AA92" s="20">
        <v>0</v>
      </c>
      <c r="AB92" s="20">
        <v>0</v>
      </c>
      <c r="AC92" s="20">
        <v>0</v>
      </c>
      <c r="AD92" s="16">
        <v>0</v>
      </c>
      <c r="AE92" s="16">
        <v>0</v>
      </c>
      <c r="AF92" s="16">
        <v>0</v>
      </c>
      <c r="AG92" s="16">
        <v>0</v>
      </c>
      <c r="AH92" s="16">
        <v>0</v>
      </c>
      <c r="AI92" s="16">
        <v>0</v>
      </c>
      <c r="AJ92" s="4" t="s">
        <v>276</v>
      </c>
      <c r="AK92" s="4">
        <v>0</v>
      </c>
      <c r="AL92" s="4">
        <v>1</v>
      </c>
      <c r="AM92" s="4">
        <v>1</v>
      </c>
      <c r="AN92" s="4">
        <v>1</v>
      </c>
      <c r="AO92" s="4">
        <v>0</v>
      </c>
      <c r="AP92" s="4">
        <v>0</v>
      </c>
      <c r="AQ92" s="8">
        <v>0</v>
      </c>
      <c r="AR92" s="8"/>
      <c r="AS92" s="8">
        <v>0</v>
      </c>
      <c r="AT92" s="8">
        <v>0</v>
      </c>
      <c r="AU92" s="8">
        <v>0</v>
      </c>
      <c r="AV92" s="8">
        <v>0</v>
      </c>
      <c r="AW92" s="8">
        <v>0</v>
      </c>
      <c r="AX92" s="8">
        <v>0</v>
      </c>
      <c r="AY92" s="8">
        <v>0</v>
      </c>
      <c r="AZ92" s="8"/>
      <c r="BA92" s="9">
        <v>1</v>
      </c>
      <c r="BB92" s="9">
        <v>1</v>
      </c>
      <c r="BC92" s="9">
        <v>1</v>
      </c>
      <c r="BD92" s="9">
        <v>1</v>
      </c>
      <c r="BE92" s="9">
        <v>1</v>
      </c>
      <c r="BF92" s="10">
        <v>1</v>
      </c>
      <c r="BG92" s="10">
        <v>1</v>
      </c>
      <c r="BH92" s="10">
        <v>1</v>
      </c>
      <c r="BI92" s="10">
        <v>0</v>
      </c>
    </row>
    <row r="93" spans="1:61" s="13" customFormat="1">
      <c r="A93" s="52">
        <v>91</v>
      </c>
      <c r="B93" s="38" t="s">
        <v>924</v>
      </c>
      <c r="C93" s="38" t="s">
        <v>925</v>
      </c>
      <c r="D93" s="38" t="s">
        <v>1388</v>
      </c>
      <c r="E93" s="38">
        <v>2012</v>
      </c>
      <c r="F93" s="38" t="s">
        <v>1565</v>
      </c>
      <c r="G93" s="38" t="s">
        <v>926</v>
      </c>
      <c r="H93" s="51" t="s">
        <v>84</v>
      </c>
      <c r="I93" s="51" t="s">
        <v>85</v>
      </c>
      <c r="J93" s="51" t="s">
        <v>69</v>
      </c>
      <c r="K93" s="19" t="s">
        <v>70</v>
      </c>
      <c r="L93" s="17">
        <v>3</v>
      </c>
      <c r="M93" s="4" t="s">
        <v>927</v>
      </c>
      <c r="N93" s="56" t="s">
        <v>87</v>
      </c>
      <c r="O93" s="56" t="s">
        <v>367</v>
      </c>
      <c r="P93" s="56"/>
      <c r="Q93" s="56" t="s">
        <v>89</v>
      </c>
      <c r="R93" s="56">
        <f t="shared" si="7"/>
        <v>1</v>
      </c>
      <c r="S93" s="56">
        <f t="shared" si="5"/>
        <v>0</v>
      </c>
      <c r="T93" s="56">
        <f t="shared" si="6"/>
        <v>0</v>
      </c>
      <c r="U93" s="56" t="s">
        <v>76</v>
      </c>
      <c r="V93" s="56" t="s">
        <v>77</v>
      </c>
      <c r="W93" s="56"/>
      <c r="X93" s="19" t="s">
        <v>102</v>
      </c>
      <c r="Y93" s="17">
        <v>0</v>
      </c>
      <c r="Z93" s="20">
        <v>0</v>
      </c>
      <c r="AA93" s="20">
        <v>0</v>
      </c>
      <c r="AB93" s="20">
        <v>0</v>
      </c>
      <c r="AC93" s="20">
        <v>0</v>
      </c>
      <c r="AD93" s="16">
        <v>0</v>
      </c>
      <c r="AE93" s="16">
        <v>0</v>
      </c>
      <c r="AF93" s="16">
        <v>0</v>
      </c>
      <c r="AG93" s="16">
        <v>0</v>
      </c>
      <c r="AH93" s="16">
        <v>0</v>
      </c>
      <c r="AI93" s="16">
        <v>0</v>
      </c>
      <c r="AJ93" s="4" t="s">
        <v>276</v>
      </c>
      <c r="AK93" s="4">
        <v>0</v>
      </c>
      <c r="AL93" s="4">
        <v>1</v>
      </c>
      <c r="AM93" s="4">
        <v>1</v>
      </c>
      <c r="AN93" s="4">
        <v>1</v>
      </c>
      <c r="AO93" s="4">
        <v>0</v>
      </c>
      <c r="AP93" s="4">
        <v>0</v>
      </c>
      <c r="AQ93" s="8">
        <v>0</v>
      </c>
      <c r="AR93" s="8"/>
      <c r="AS93" s="8">
        <v>0</v>
      </c>
      <c r="AT93" s="8">
        <v>0</v>
      </c>
      <c r="AU93" s="8">
        <v>0</v>
      </c>
      <c r="AV93" s="8">
        <v>0</v>
      </c>
      <c r="AW93" s="8">
        <v>0</v>
      </c>
      <c r="AX93" s="8">
        <v>0</v>
      </c>
      <c r="AY93" s="8">
        <v>0</v>
      </c>
      <c r="AZ93" s="8"/>
      <c r="BA93" s="9">
        <v>1</v>
      </c>
      <c r="BB93" s="9">
        <v>1</v>
      </c>
      <c r="BC93" s="9">
        <v>1</v>
      </c>
      <c r="BD93" s="9">
        <v>1</v>
      </c>
      <c r="BE93" s="9">
        <v>0</v>
      </c>
      <c r="BF93" s="10">
        <v>1</v>
      </c>
      <c r="BG93" s="10">
        <v>1</v>
      </c>
      <c r="BH93" s="10">
        <v>0</v>
      </c>
      <c r="BI93" s="10">
        <v>1</v>
      </c>
    </row>
    <row r="94" spans="1:61" s="13" customFormat="1">
      <c r="A94" s="52">
        <v>92</v>
      </c>
      <c r="B94" s="37" t="s">
        <v>508</v>
      </c>
      <c r="C94" s="37" t="s">
        <v>509</v>
      </c>
      <c r="D94" s="37" t="s">
        <v>1389</v>
      </c>
      <c r="E94" s="37">
        <v>2012</v>
      </c>
      <c r="F94" s="37" t="s">
        <v>1566</v>
      </c>
      <c r="G94" s="37" t="s">
        <v>510</v>
      </c>
      <c r="H94" s="51" t="s">
        <v>84</v>
      </c>
      <c r="I94" s="51" t="s">
        <v>85</v>
      </c>
      <c r="J94" s="51" t="s">
        <v>69</v>
      </c>
      <c r="K94" s="19" t="s">
        <v>70</v>
      </c>
      <c r="L94" s="17">
        <v>3</v>
      </c>
      <c r="M94" s="4" t="s">
        <v>511</v>
      </c>
      <c r="N94" s="56" t="s">
        <v>118</v>
      </c>
      <c r="O94" s="56" t="s">
        <v>119</v>
      </c>
      <c r="P94" s="56"/>
      <c r="Q94" s="56" t="s">
        <v>89</v>
      </c>
      <c r="R94" s="56">
        <f t="shared" si="7"/>
        <v>1</v>
      </c>
      <c r="S94" s="56">
        <f t="shared" si="5"/>
        <v>0</v>
      </c>
      <c r="T94" s="56">
        <f t="shared" si="6"/>
        <v>0</v>
      </c>
      <c r="U94" s="56" t="s">
        <v>189</v>
      </c>
      <c r="V94" s="56" t="s">
        <v>91</v>
      </c>
      <c r="W94" s="56"/>
      <c r="X94" s="18" t="s">
        <v>79</v>
      </c>
      <c r="Y94" s="17">
        <v>1</v>
      </c>
      <c r="Z94" s="20">
        <v>0</v>
      </c>
      <c r="AA94" s="20">
        <v>0</v>
      </c>
      <c r="AB94" s="22">
        <v>1</v>
      </c>
      <c r="AC94" s="20">
        <v>0</v>
      </c>
      <c r="AD94" s="16">
        <v>0</v>
      </c>
      <c r="AE94" s="16">
        <v>0</v>
      </c>
      <c r="AF94" s="16">
        <v>0</v>
      </c>
      <c r="AG94" s="16">
        <v>0</v>
      </c>
      <c r="AH94" s="16">
        <v>0</v>
      </c>
      <c r="AI94" s="16">
        <v>0</v>
      </c>
      <c r="AJ94" s="4" t="s">
        <v>137</v>
      </c>
      <c r="AK94" s="4">
        <v>1</v>
      </c>
      <c r="AL94" s="4">
        <v>1</v>
      </c>
      <c r="AM94" s="4">
        <v>1</v>
      </c>
      <c r="AN94" s="4">
        <v>1</v>
      </c>
      <c r="AO94" s="4">
        <v>0</v>
      </c>
      <c r="AP94" s="4">
        <v>0</v>
      </c>
      <c r="AQ94" s="8">
        <v>0</v>
      </c>
      <c r="AR94" s="8"/>
      <c r="AS94" s="8">
        <v>0</v>
      </c>
      <c r="AT94" s="8">
        <v>0</v>
      </c>
      <c r="AU94" s="8">
        <v>0</v>
      </c>
      <c r="AV94" s="8">
        <v>0</v>
      </c>
      <c r="AW94" s="8">
        <v>0</v>
      </c>
      <c r="AX94" s="8">
        <v>0</v>
      </c>
      <c r="AY94" s="8">
        <v>0</v>
      </c>
      <c r="AZ94" s="8"/>
      <c r="BA94" s="9">
        <v>1</v>
      </c>
      <c r="BB94" s="9">
        <v>1</v>
      </c>
      <c r="BC94" s="9">
        <v>1</v>
      </c>
      <c r="BD94" s="9">
        <v>1</v>
      </c>
      <c r="BE94" s="9">
        <v>1</v>
      </c>
      <c r="BF94" s="10">
        <v>1</v>
      </c>
      <c r="BG94" s="10">
        <v>1</v>
      </c>
      <c r="BH94" s="10">
        <v>1</v>
      </c>
      <c r="BI94" s="10">
        <v>1</v>
      </c>
    </row>
    <row r="95" spans="1:61" s="13" customFormat="1" ht="18" customHeight="1">
      <c r="A95" s="52">
        <v>93</v>
      </c>
      <c r="B95" s="38" t="s">
        <v>334</v>
      </c>
      <c r="C95" s="38" t="s">
        <v>340</v>
      </c>
      <c r="D95" s="38" t="s">
        <v>1390</v>
      </c>
      <c r="E95" s="38">
        <v>2010</v>
      </c>
      <c r="F95" s="38" t="s">
        <v>1579</v>
      </c>
      <c r="G95" s="38"/>
      <c r="H95" s="51" t="s">
        <v>84</v>
      </c>
      <c r="I95" s="51" t="s">
        <v>85</v>
      </c>
      <c r="J95" s="51" t="s">
        <v>69</v>
      </c>
      <c r="K95" s="19" t="s">
        <v>70</v>
      </c>
      <c r="L95" s="17">
        <v>3</v>
      </c>
      <c r="M95" s="4" t="s">
        <v>341</v>
      </c>
      <c r="N95" s="56" t="s">
        <v>140</v>
      </c>
      <c r="O95" s="56" t="s">
        <v>342</v>
      </c>
      <c r="P95" s="56"/>
      <c r="Q95" s="56" t="s">
        <v>89</v>
      </c>
      <c r="R95" s="56">
        <f t="shared" si="7"/>
        <v>1</v>
      </c>
      <c r="S95" s="56">
        <f t="shared" si="5"/>
        <v>0</v>
      </c>
      <c r="T95" s="56">
        <f t="shared" si="6"/>
        <v>0</v>
      </c>
      <c r="U95" s="56" t="s">
        <v>189</v>
      </c>
      <c r="V95" s="56" t="s">
        <v>91</v>
      </c>
      <c r="W95" s="56"/>
      <c r="X95" s="19" t="s">
        <v>79</v>
      </c>
      <c r="Y95" s="17">
        <v>0</v>
      </c>
      <c r="Z95" s="20">
        <v>0</v>
      </c>
      <c r="AA95" s="20">
        <v>0</v>
      </c>
      <c r="AB95" s="20">
        <v>0</v>
      </c>
      <c r="AC95" s="20">
        <v>0</v>
      </c>
      <c r="AD95" s="16">
        <v>0</v>
      </c>
      <c r="AE95" s="16">
        <v>0</v>
      </c>
      <c r="AF95" s="16">
        <v>0</v>
      </c>
      <c r="AG95" s="16">
        <v>0</v>
      </c>
      <c r="AH95" s="16">
        <v>0</v>
      </c>
      <c r="AI95" s="16">
        <v>0</v>
      </c>
      <c r="AJ95" s="4" t="s">
        <v>137</v>
      </c>
      <c r="AK95" s="4">
        <v>1</v>
      </c>
      <c r="AL95" s="4">
        <v>1</v>
      </c>
      <c r="AM95" s="4">
        <v>1</v>
      </c>
      <c r="AN95" s="4">
        <v>1</v>
      </c>
      <c r="AO95" s="4">
        <v>1</v>
      </c>
      <c r="AP95" s="4">
        <v>0</v>
      </c>
      <c r="AQ95" s="8">
        <v>1</v>
      </c>
      <c r="AR95" s="8" t="s">
        <v>343</v>
      </c>
      <c r="AS95" s="8">
        <v>0</v>
      </c>
      <c r="AT95" s="8">
        <v>0</v>
      </c>
      <c r="AU95" s="8">
        <v>0</v>
      </c>
      <c r="AV95" s="8">
        <v>0</v>
      </c>
      <c r="AW95" s="8">
        <v>0</v>
      </c>
      <c r="AX95" s="8">
        <v>0</v>
      </c>
      <c r="AY95" s="8">
        <v>1</v>
      </c>
      <c r="AZ95" s="8" t="s">
        <v>344</v>
      </c>
      <c r="BA95" s="9">
        <v>1</v>
      </c>
      <c r="BB95" s="9">
        <v>1</v>
      </c>
      <c r="BC95" s="9">
        <v>1</v>
      </c>
      <c r="BD95" s="9">
        <v>1</v>
      </c>
      <c r="BE95" s="9">
        <v>0</v>
      </c>
      <c r="BF95" s="10">
        <v>1</v>
      </c>
      <c r="BG95" s="10">
        <v>1</v>
      </c>
      <c r="BH95" s="10">
        <v>1</v>
      </c>
      <c r="BI95" s="10">
        <v>0</v>
      </c>
    </row>
    <row r="96" spans="1:61" s="13" customFormat="1">
      <c r="A96" s="52">
        <v>94</v>
      </c>
      <c r="B96" s="38" t="s">
        <v>81</v>
      </c>
      <c r="C96" s="38" t="s">
        <v>82</v>
      </c>
      <c r="D96" s="38" t="s">
        <v>1391</v>
      </c>
      <c r="E96" s="38">
        <v>2008</v>
      </c>
      <c r="F96" s="38" t="s">
        <v>1565</v>
      </c>
      <c r="G96" s="38" t="s">
        <v>83</v>
      </c>
      <c r="H96" s="51" t="s">
        <v>84</v>
      </c>
      <c r="I96" s="51" t="s">
        <v>85</v>
      </c>
      <c r="J96" s="51" t="s">
        <v>69</v>
      </c>
      <c r="K96" s="19" t="s">
        <v>70</v>
      </c>
      <c r="L96" s="17">
        <v>2</v>
      </c>
      <c r="M96" s="4" t="s">
        <v>86</v>
      </c>
      <c r="N96" s="56" t="s">
        <v>87</v>
      </c>
      <c r="O96" s="56" t="s">
        <v>88</v>
      </c>
      <c r="P96" s="56"/>
      <c r="Q96" s="56" t="s">
        <v>89</v>
      </c>
      <c r="R96" s="56">
        <f t="shared" si="7"/>
        <v>1</v>
      </c>
      <c r="S96" s="56">
        <f t="shared" si="5"/>
        <v>0</v>
      </c>
      <c r="T96" s="56">
        <f t="shared" si="6"/>
        <v>0</v>
      </c>
      <c r="U96" s="56" t="s">
        <v>90</v>
      </c>
      <c r="V96" s="56" t="s">
        <v>91</v>
      </c>
      <c r="W96" s="56"/>
      <c r="X96" s="19" t="s">
        <v>79</v>
      </c>
      <c r="Y96" s="17">
        <v>0</v>
      </c>
      <c r="Z96" s="20">
        <v>0</v>
      </c>
      <c r="AA96" s="20">
        <v>0</v>
      </c>
      <c r="AB96" s="20">
        <v>0</v>
      </c>
      <c r="AC96" s="20">
        <v>0</v>
      </c>
      <c r="AD96" s="16">
        <v>0</v>
      </c>
      <c r="AE96" s="16">
        <v>0</v>
      </c>
      <c r="AF96" s="16">
        <v>0</v>
      </c>
      <c r="AG96" s="16">
        <v>0</v>
      </c>
      <c r="AH96" s="16">
        <v>0</v>
      </c>
      <c r="AI96" s="16">
        <v>0</v>
      </c>
      <c r="AJ96" s="4" t="s">
        <v>92</v>
      </c>
      <c r="AK96" s="4">
        <v>0</v>
      </c>
      <c r="AL96" s="4">
        <v>0</v>
      </c>
      <c r="AM96" s="4">
        <v>1</v>
      </c>
      <c r="AN96" s="4">
        <v>0</v>
      </c>
      <c r="AO96" s="4">
        <v>0</v>
      </c>
      <c r="AP96" s="4">
        <v>0</v>
      </c>
      <c r="AQ96" s="8">
        <v>1</v>
      </c>
      <c r="AR96" s="8" t="s">
        <v>93</v>
      </c>
      <c r="AS96" s="8">
        <v>1</v>
      </c>
      <c r="AT96" s="8">
        <v>0</v>
      </c>
      <c r="AU96" s="8">
        <v>1</v>
      </c>
      <c r="AV96" s="8">
        <v>0</v>
      </c>
      <c r="AW96" s="8">
        <v>0</v>
      </c>
      <c r="AX96" s="8">
        <v>0</v>
      </c>
      <c r="AY96" s="8">
        <v>0</v>
      </c>
      <c r="AZ96" s="8"/>
      <c r="BA96" s="9">
        <v>0</v>
      </c>
      <c r="BB96" s="9">
        <v>0</v>
      </c>
      <c r="BC96" s="9">
        <v>1</v>
      </c>
      <c r="BD96" s="9">
        <v>1</v>
      </c>
      <c r="BE96" s="9">
        <v>0</v>
      </c>
      <c r="BF96" s="10">
        <v>0</v>
      </c>
      <c r="BG96" s="10">
        <v>1</v>
      </c>
      <c r="BH96" s="10">
        <v>0</v>
      </c>
      <c r="BI96" s="10">
        <v>1</v>
      </c>
    </row>
    <row r="97" spans="1:61" s="13" customFormat="1">
      <c r="A97" s="52">
        <v>95</v>
      </c>
      <c r="B97" s="38" t="s">
        <v>980</v>
      </c>
      <c r="C97" s="38" t="s">
        <v>981</v>
      </c>
      <c r="D97" s="38" t="s">
        <v>1392</v>
      </c>
      <c r="E97" s="38">
        <v>2006</v>
      </c>
      <c r="F97" s="38" t="s">
        <v>982</v>
      </c>
      <c r="G97" s="38" t="s">
        <v>983</v>
      </c>
      <c r="H97" s="51" t="s">
        <v>84</v>
      </c>
      <c r="I97" s="51" t="s">
        <v>85</v>
      </c>
      <c r="J97" s="51" t="s">
        <v>69</v>
      </c>
      <c r="K97" s="19" t="s">
        <v>70</v>
      </c>
      <c r="L97" s="17">
        <v>3</v>
      </c>
      <c r="M97" s="4" t="s">
        <v>984</v>
      </c>
      <c r="N97" s="56" t="s">
        <v>135</v>
      </c>
      <c r="O97" s="56" t="s">
        <v>179</v>
      </c>
      <c r="P97" s="56"/>
      <c r="Q97" s="56" t="s">
        <v>89</v>
      </c>
      <c r="R97" s="56">
        <f t="shared" si="7"/>
        <v>1</v>
      </c>
      <c r="S97" s="56">
        <f t="shared" si="5"/>
        <v>0</v>
      </c>
      <c r="T97" s="56">
        <f t="shared" si="6"/>
        <v>0</v>
      </c>
      <c r="U97" s="56" t="s">
        <v>189</v>
      </c>
      <c r="V97" s="56" t="s">
        <v>91</v>
      </c>
      <c r="W97" s="56"/>
      <c r="X97" s="19" t="s">
        <v>79</v>
      </c>
      <c r="Y97" s="17">
        <v>0</v>
      </c>
      <c r="Z97" s="20">
        <v>0</v>
      </c>
      <c r="AA97" s="20">
        <v>0</v>
      </c>
      <c r="AB97" s="20">
        <v>0</v>
      </c>
      <c r="AC97" s="20">
        <v>0</v>
      </c>
      <c r="AD97" s="16">
        <v>0</v>
      </c>
      <c r="AE97" s="16">
        <v>0</v>
      </c>
      <c r="AF97" s="16">
        <v>0</v>
      </c>
      <c r="AG97" s="16">
        <v>0</v>
      </c>
      <c r="AH97" s="16">
        <v>0</v>
      </c>
      <c r="AI97" s="16">
        <v>0</v>
      </c>
      <c r="AJ97" s="4" t="s">
        <v>137</v>
      </c>
      <c r="AK97" s="4">
        <v>1</v>
      </c>
      <c r="AL97" s="4">
        <v>1</v>
      </c>
      <c r="AM97" s="4">
        <v>1</v>
      </c>
      <c r="AN97" s="4">
        <v>1</v>
      </c>
      <c r="AO97" s="4">
        <v>0</v>
      </c>
      <c r="AP97" s="4">
        <v>0</v>
      </c>
      <c r="AQ97" s="8">
        <v>0</v>
      </c>
      <c r="AR97" s="8"/>
      <c r="AS97" s="8">
        <v>0</v>
      </c>
      <c r="AT97" s="8">
        <v>0</v>
      </c>
      <c r="AU97" s="8">
        <v>0</v>
      </c>
      <c r="AV97" s="8">
        <v>0</v>
      </c>
      <c r="AW97" s="8">
        <v>0</v>
      </c>
      <c r="AX97" s="8">
        <v>0</v>
      </c>
      <c r="AY97" s="8">
        <v>0</v>
      </c>
      <c r="AZ97" s="8"/>
      <c r="BA97" s="9">
        <v>0</v>
      </c>
      <c r="BB97" s="9">
        <v>1</v>
      </c>
      <c r="BC97" s="9">
        <v>1</v>
      </c>
      <c r="BD97" s="9">
        <v>0</v>
      </c>
      <c r="BE97" s="9">
        <v>0</v>
      </c>
      <c r="BF97" s="10">
        <v>1</v>
      </c>
      <c r="BG97" s="10">
        <v>1</v>
      </c>
      <c r="BH97" s="10">
        <v>0</v>
      </c>
      <c r="BI97" s="10">
        <v>0</v>
      </c>
    </row>
    <row r="98" spans="1:61" s="13" customFormat="1">
      <c r="A98" s="52">
        <v>96</v>
      </c>
      <c r="B98" s="38" t="s">
        <v>1255</v>
      </c>
      <c r="C98" s="38" t="s">
        <v>1256</v>
      </c>
      <c r="D98" s="38" t="s">
        <v>1393</v>
      </c>
      <c r="E98" s="38">
        <v>2013</v>
      </c>
      <c r="F98" s="38" t="s">
        <v>1257</v>
      </c>
      <c r="G98" s="38" t="s">
        <v>1258</v>
      </c>
      <c r="H98" s="51" t="s">
        <v>84</v>
      </c>
      <c r="I98" s="51" t="s">
        <v>85</v>
      </c>
      <c r="J98" s="51" t="s">
        <v>69</v>
      </c>
      <c r="K98" s="19" t="s">
        <v>70</v>
      </c>
      <c r="L98" s="17">
        <v>3</v>
      </c>
      <c r="M98" s="4" t="s">
        <v>1259</v>
      </c>
      <c r="N98" s="56" t="s">
        <v>72</v>
      </c>
      <c r="O98" s="56" t="s">
        <v>1260</v>
      </c>
      <c r="P98" s="56"/>
      <c r="Q98" s="56" t="s">
        <v>89</v>
      </c>
      <c r="R98" s="56">
        <f t="shared" si="7"/>
        <v>1</v>
      </c>
      <c r="S98" s="56">
        <f t="shared" si="5"/>
        <v>0</v>
      </c>
      <c r="T98" s="56">
        <f t="shared" si="6"/>
        <v>0</v>
      </c>
      <c r="U98" s="56" t="s">
        <v>189</v>
      </c>
      <c r="V98" s="56" t="s">
        <v>91</v>
      </c>
      <c r="W98" s="56"/>
      <c r="X98" s="19" t="s">
        <v>79</v>
      </c>
      <c r="Y98" s="17">
        <v>0</v>
      </c>
      <c r="Z98" s="20">
        <v>0</v>
      </c>
      <c r="AA98" s="20">
        <v>0</v>
      </c>
      <c r="AB98" s="20">
        <v>0</v>
      </c>
      <c r="AC98" s="20">
        <v>0</v>
      </c>
      <c r="AD98" s="16">
        <v>0</v>
      </c>
      <c r="AE98" s="16">
        <v>0</v>
      </c>
      <c r="AF98" s="16">
        <v>0</v>
      </c>
      <c r="AG98" s="16">
        <v>0</v>
      </c>
      <c r="AH98" s="16">
        <v>0</v>
      </c>
      <c r="AI98" s="16">
        <v>0</v>
      </c>
      <c r="AJ98" s="4" t="s">
        <v>92</v>
      </c>
      <c r="AK98" s="4">
        <v>0</v>
      </c>
      <c r="AL98" s="4">
        <v>0</v>
      </c>
      <c r="AM98" s="4">
        <v>1</v>
      </c>
      <c r="AN98" s="4">
        <v>0</v>
      </c>
      <c r="AO98" s="4">
        <v>1</v>
      </c>
      <c r="AP98" s="4">
        <v>0</v>
      </c>
      <c r="AQ98" s="8">
        <v>1</v>
      </c>
      <c r="AR98" s="8" t="s">
        <v>92</v>
      </c>
      <c r="AS98" s="8">
        <v>0</v>
      </c>
      <c r="AT98" s="8">
        <v>0</v>
      </c>
      <c r="AU98" s="8">
        <v>1</v>
      </c>
      <c r="AV98" s="8">
        <v>0</v>
      </c>
      <c r="AW98" s="8">
        <v>0</v>
      </c>
      <c r="AX98" s="8">
        <v>0</v>
      </c>
      <c r="AY98" s="8">
        <v>0</v>
      </c>
      <c r="AZ98" s="8"/>
      <c r="BA98" s="9">
        <v>0</v>
      </c>
      <c r="BB98" s="9">
        <v>1</v>
      </c>
      <c r="BC98" s="9">
        <v>1</v>
      </c>
      <c r="BD98" s="9">
        <v>0</v>
      </c>
      <c r="BE98" s="9">
        <v>0</v>
      </c>
      <c r="BF98" s="10">
        <v>1</v>
      </c>
      <c r="BG98" s="10">
        <v>1</v>
      </c>
      <c r="BH98" s="10">
        <v>0</v>
      </c>
      <c r="BI98" s="10">
        <v>1</v>
      </c>
    </row>
    <row r="99" spans="1:61" s="13" customFormat="1">
      <c r="A99" s="52">
        <v>97</v>
      </c>
      <c r="B99" s="38" t="s">
        <v>684</v>
      </c>
      <c r="C99" s="38" t="s">
        <v>685</v>
      </c>
      <c r="D99" s="38" t="s">
        <v>1394</v>
      </c>
      <c r="E99" s="38">
        <v>2008</v>
      </c>
      <c r="F99" s="38" t="s">
        <v>1588</v>
      </c>
      <c r="G99" s="38" t="s">
        <v>686</v>
      </c>
      <c r="H99" s="51" t="s">
        <v>84</v>
      </c>
      <c r="I99" s="51" t="s">
        <v>85</v>
      </c>
      <c r="J99" s="51" t="s">
        <v>69</v>
      </c>
      <c r="K99" s="19" t="s">
        <v>70</v>
      </c>
      <c r="L99" s="17">
        <v>3</v>
      </c>
      <c r="M99" s="4" t="s">
        <v>687</v>
      </c>
      <c r="N99" s="56" t="s">
        <v>87</v>
      </c>
      <c r="O99" s="56" t="s">
        <v>688</v>
      </c>
      <c r="P99" s="56"/>
      <c r="Q99" s="56" t="s">
        <v>89</v>
      </c>
      <c r="R99" s="56">
        <f t="shared" si="7"/>
        <v>1</v>
      </c>
      <c r="S99" s="56">
        <f t="shared" si="5"/>
        <v>0</v>
      </c>
      <c r="T99" s="56">
        <f t="shared" si="6"/>
        <v>0</v>
      </c>
      <c r="U99" s="56" t="s">
        <v>229</v>
      </c>
      <c r="V99" s="56" t="s">
        <v>230</v>
      </c>
      <c r="W99" s="56"/>
      <c r="X99" s="19" t="s">
        <v>102</v>
      </c>
      <c r="Y99" s="17">
        <v>1</v>
      </c>
      <c r="Z99" s="20">
        <v>0</v>
      </c>
      <c r="AA99" s="20">
        <v>0</v>
      </c>
      <c r="AB99" s="22">
        <v>1</v>
      </c>
      <c r="AC99" s="20">
        <v>0</v>
      </c>
      <c r="AD99" s="16">
        <v>0</v>
      </c>
      <c r="AE99" s="16">
        <v>0</v>
      </c>
      <c r="AF99" s="16">
        <v>0</v>
      </c>
      <c r="AG99" s="16">
        <v>0</v>
      </c>
      <c r="AH99" s="16">
        <v>0</v>
      </c>
      <c r="AI99" s="16">
        <v>0</v>
      </c>
      <c r="AJ99" s="4" t="s">
        <v>137</v>
      </c>
      <c r="AK99" s="4">
        <v>1</v>
      </c>
      <c r="AL99" s="4">
        <v>1</v>
      </c>
      <c r="AM99" s="4">
        <v>1</v>
      </c>
      <c r="AN99" s="4">
        <v>1</v>
      </c>
      <c r="AO99" s="4">
        <v>1</v>
      </c>
      <c r="AP99" s="4">
        <v>0</v>
      </c>
      <c r="AQ99" s="8">
        <v>0</v>
      </c>
      <c r="AR99" s="8"/>
      <c r="AS99" s="8">
        <v>0</v>
      </c>
      <c r="AT99" s="8">
        <v>0</v>
      </c>
      <c r="AU99" s="8">
        <v>0</v>
      </c>
      <c r="AV99" s="8">
        <v>0</v>
      </c>
      <c r="AW99" s="8">
        <v>0</v>
      </c>
      <c r="AX99" s="8">
        <v>0</v>
      </c>
      <c r="AY99" s="8">
        <v>0</v>
      </c>
      <c r="AZ99" s="8"/>
      <c r="BA99" s="9">
        <v>1</v>
      </c>
      <c r="BB99" s="9">
        <v>1</v>
      </c>
      <c r="BC99" s="9">
        <v>0</v>
      </c>
      <c r="BD99" s="9">
        <v>0</v>
      </c>
      <c r="BE99" s="9">
        <v>0</v>
      </c>
      <c r="BF99" s="10">
        <v>1</v>
      </c>
      <c r="BG99" s="10">
        <v>0</v>
      </c>
      <c r="BH99" s="10">
        <v>0</v>
      </c>
      <c r="BI99" s="10">
        <v>0</v>
      </c>
    </row>
    <row r="100" spans="1:61" s="13" customFormat="1">
      <c r="A100" s="52">
        <v>98</v>
      </c>
      <c r="B100" s="38" t="s">
        <v>371</v>
      </c>
      <c r="C100" s="38" t="s">
        <v>372</v>
      </c>
      <c r="D100" s="38" t="s">
        <v>1395</v>
      </c>
      <c r="E100" s="38">
        <v>2011</v>
      </c>
      <c r="F100" s="38" t="s">
        <v>1566</v>
      </c>
      <c r="G100" s="38" t="s">
        <v>373</v>
      </c>
      <c r="H100" s="51" t="s">
        <v>374</v>
      </c>
      <c r="I100" s="51" t="s">
        <v>85</v>
      </c>
      <c r="J100" s="51" t="s">
        <v>69</v>
      </c>
      <c r="K100" s="19" t="s">
        <v>70</v>
      </c>
      <c r="L100" s="17">
        <v>3</v>
      </c>
      <c r="M100" s="4" t="s">
        <v>375</v>
      </c>
      <c r="N100" s="56" t="s">
        <v>376</v>
      </c>
      <c r="O100" s="56" t="s">
        <v>377</v>
      </c>
      <c r="P100" s="56"/>
      <c r="Q100" s="56" t="s">
        <v>89</v>
      </c>
      <c r="R100" s="56">
        <f t="shared" si="7"/>
        <v>1</v>
      </c>
      <c r="S100" s="56">
        <f t="shared" si="5"/>
        <v>0</v>
      </c>
      <c r="T100" s="56">
        <f t="shared" si="6"/>
        <v>0</v>
      </c>
      <c r="U100" s="56" t="s">
        <v>378</v>
      </c>
      <c r="V100" s="56" t="s">
        <v>111</v>
      </c>
      <c r="W100" s="56"/>
      <c r="X100" s="19" t="s">
        <v>79</v>
      </c>
      <c r="Y100" s="17">
        <v>0</v>
      </c>
      <c r="Z100" s="20">
        <v>0</v>
      </c>
      <c r="AA100" s="20">
        <v>0</v>
      </c>
      <c r="AB100" s="20">
        <v>0</v>
      </c>
      <c r="AC100" s="20">
        <v>0</v>
      </c>
      <c r="AD100" s="16">
        <v>0</v>
      </c>
      <c r="AE100" s="16">
        <v>0</v>
      </c>
      <c r="AF100" s="16">
        <v>0</v>
      </c>
      <c r="AG100" s="16">
        <v>0</v>
      </c>
      <c r="AH100" s="16">
        <v>0</v>
      </c>
      <c r="AI100" s="16">
        <v>0</v>
      </c>
      <c r="AJ100" s="4" t="s">
        <v>103</v>
      </c>
      <c r="AK100" s="4">
        <v>0</v>
      </c>
      <c r="AL100" s="4">
        <v>0</v>
      </c>
      <c r="AM100" s="4">
        <v>0</v>
      </c>
      <c r="AN100" s="4">
        <v>1</v>
      </c>
      <c r="AO100" s="4">
        <v>1</v>
      </c>
      <c r="AP100" s="4">
        <v>0</v>
      </c>
      <c r="AQ100" s="8">
        <v>1</v>
      </c>
      <c r="AR100" s="8" t="s">
        <v>92</v>
      </c>
      <c r="AS100" s="8">
        <v>0</v>
      </c>
      <c r="AT100" s="8">
        <v>0</v>
      </c>
      <c r="AU100" s="8">
        <v>1</v>
      </c>
      <c r="AV100" s="8">
        <v>0</v>
      </c>
      <c r="AW100" s="8">
        <v>0</v>
      </c>
      <c r="AX100" s="8">
        <v>0</v>
      </c>
      <c r="AY100" s="8">
        <v>0</v>
      </c>
      <c r="AZ100" s="8"/>
      <c r="BA100" s="9">
        <v>1</v>
      </c>
      <c r="BB100" s="9">
        <v>1</v>
      </c>
      <c r="BC100" s="9">
        <v>0</v>
      </c>
      <c r="BD100" s="9">
        <v>0</v>
      </c>
      <c r="BE100" s="9">
        <v>0</v>
      </c>
      <c r="BF100" s="10">
        <v>1</v>
      </c>
      <c r="BG100" s="10">
        <v>0</v>
      </c>
      <c r="BH100" s="10">
        <v>0</v>
      </c>
      <c r="BI100" s="10">
        <v>0</v>
      </c>
    </row>
    <row r="101" spans="1:61" s="13" customFormat="1">
      <c r="A101" s="52">
        <v>99</v>
      </c>
      <c r="B101" s="38" t="s">
        <v>852</v>
      </c>
      <c r="C101" s="38" t="s">
        <v>853</v>
      </c>
      <c r="D101" s="38" t="s">
        <v>1396</v>
      </c>
      <c r="E101" s="38">
        <v>2007</v>
      </c>
      <c r="F101" s="38" t="s">
        <v>437</v>
      </c>
      <c r="G101" s="38" t="s">
        <v>854</v>
      </c>
      <c r="H101" s="51" t="s">
        <v>374</v>
      </c>
      <c r="I101" s="51" t="s">
        <v>85</v>
      </c>
      <c r="J101" s="51" t="s">
        <v>69</v>
      </c>
      <c r="K101" s="19" t="s">
        <v>70</v>
      </c>
      <c r="L101" s="17">
        <v>3</v>
      </c>
      <c r="M101" s="4" t="s">
        <v>855</v>
      </c>
      <c r="N101" s="56" t="s">
        <v>118</v>
      </c>
      <c r="O101" s="56" t="s">
        <v>119</v>
      </c>
      <c r="P101" s="56"/>
      <c r="Q101" s="56" t="s">
        <v>89</v>
      </c>
      <c r="R101" s="56">
        <f t="shared" si="7"/>
        <v>1</v>
      </c>
      <c r="S101" s="56">
        <f t="shared" si="5"/>
        <v>0</v>
      </c>
      <c r="T101" s="56">
        <f t="shared" si="6"/>
        <v>0</v>
      </c>
      <c r="U101" s="56" t="s">
        <v>254</v>
      </c>
      <c r="V101" s="56" t="s">
        <v>91</v>
      </c>
      <c r="W101" s="56"/>
      <c r="X101" s="19" t="s">
        <v>79</v>
      </c>
      <c r="Y101" s="17">
        <v>1</v>
      </c>
      <c r="Z101" s="20">
        <v>0</v>
      </c>
      <c r="AA101" s="20">
        <v>0</v>
      </c>
      <c r="AB101" s="22">
        <v>1</v>
      </c>
      <c r="AC101" s="20">
        <v>0</v>
      </c>
      <c r="AD101" s="16">
        <v>0</v>
      </c>
      <c r="AE101" s="16">
        <v>0</v>
      </c>
      <c r="AF101" s="16">
        <v>0</v>
      </c>
      <c r="AG101" s="16">
        <v>0</v>
      </c>
      <c r="AH101" s="16">
        <v>0</v>
      </c>
      <c r="AI101" s="16">
        <v>0</v>
      </c>
      <c r="AJ101" s="4" t="s">
        <v>276</v>
      </c>
      <c r="AK101" s="4">
        <v>0</v>
      </c>
      <c r="AL101" s="4">
        <v>1</v>
      </c>
      <c r="AM101" s="4">
        <v>1</v>
      </c>
      <c r="AN101" s="4">
        <v>1</v>
      </c>
      <c r="AO101" s="4">
        <f>IF(AP101=1, 1, "")</f>
        <v>1</v>
      </c>
      <c r="AP101" s="4">
        <v>1</v>
      </c>
      <c r="AQ101" s="8">
        <v>0</v>
      </c>
      <c r="AR101" s="8"/>
      <c r="AS101" s="8">
        <v>0</v>
      </c>
      <c r="AT101" s="8">
        <v>0</v>
      </c>
      <c r="AU101" s="8">
        <v>0</v>
      </c>
      <c r="AV101" s="8">
        <v>0</v>
      </c>
      <c r="AW101" s="8">
        <v>0</v>
      </c>
      <c r="AX101" s="8">
        <v>0</v>
      </c>
      <c r="AY101" s="8">
        <v>0</v>
      </c>
      <c r="AZ101" s="8"/>
      <c r="BA101" s="9">
        <v>1</v>
      </c>
      <c r="BB101" s="9">
        <v>1</v>
      </c>
      <c r="BC101" s="9">
        <v>1</v>
      </c>
      <c r="BD101" s="9">
        <v>1</v>
      </c>
      <c r="BE101" s="9">
        <v>1</v>
      </c>
      <c r="BF101" s="10">
        <v>1</v>
      </c>
      <c r="BG101" s="10">
        <v>1</v>
      </c>
      <c r="BH101" s="10">
        <v>1</v>
      </c>
      <c r="BI101" s="10">
        <v>1</v>
      </c>
    </row>
    <row r="102" spans="1:61" s="13" customFormat="1">
      <c r="A102" s="52">
        <v>100</v>
      </c>
      <c r="B102" s="38" t="s">
        <v>288</v>
      </c>
      <c r="C102" s="38" t="s">
        <v>289</v>
      </c>
      <c r="D102" s="38" t="s">
        <v>1397</v>
      </c>
      <c r="E102" s="38">
        <v>2001</v>
      </c>
      <c r="F102" s="38" t="s">
        <v>290</v>
      </c>
      <c r="G102" s="38" t="s">
        <v>291</v>
      </c>
      <c r="H102" s="51" t="s">
        <v>67</v>
      </c>
      <c r="I102" s="51" t="s">
        <v>85</v>
      </c>
      <c r="J102" s="51" t="s">
        <v>69</v>
      </c>
      <c r="K102" s="19" t="s">
        <v>70</v>
      </c>
      <c r="L102" s="17">
        <v>2</v>
      </c>
      <c r="M102" s="4" t="s">
        <v>292</v>
      </c>
      <c r="N102" s="56" t="s">
        <v>118</v>
      </c>
      <c r="O102" s="56" t="s">
        <v>119</v>
      </c>
      <c r="P102" s="56"/>
      <c r="Q102" s="56" t="s">
        <v>75</v>
      </c>
      <c r="R102" s="56">
        <f t="shared" si="7"/>
        <v>0</v>
      </c>
      <c r="S102" s="56">
        <f t="shared" si="5"/>
        <v>1</v>
      </c>
      <c r="T102" s="56">
        <f t="shared" si="6"/>
        <v>0</v>
      </c>
      <c r="U102" s="56" t="s">
        <v>130</v>
      </c>
      <c r="V102" s="56" t="s">
        <v>121</v>
      </c>
      <c r="W102" s="56"/>
      <c r="X102" s="19" t="s">
        <v>102</v>
      </c>
      <c r="Y102" s="17">
        <v>0</v>
      </c>
      <c r="Z102" s="20">
        <v>0</v>
      </c>
      <c r="AA102" s="20">
        <v>0</v>
      </c>
      <c r="AB102" s="20">
        <v>0</v>
      </c>
      <c r="AC102" s="20">
        <v>0</v>
      </c>
      <c r="AD102" s="16">
        <v>0</v>
      </c>
      <c r="AE102" s="16">
        <v>0</v>
      </c>
      <c r="AF102" s="16">
        <v>0</v>
      </c>
      <c r="AG102" s="16">
        <v>0</v>
      </c>
      <c r="AH102" s="16">
        <v>0</v>
      </c>
      <c r="AI102" s="16">
        <v>0</v>
      </c>
      <c r="AJ102" s="4" t="s">
        <v>276</v>
      </c>
      <c r="AK102" s="4">
        <v>0</v>
      </c>
      <c r="AL102" s="4">
        <v>1</v>
      </c>
      <c r="AM102" s="4">
        <v>1</v>
      </c>
      <c r="AN102" s="4">
        <v>1</v>
      </c>
      <c r="AO102" s="4">
        <v>0</v>
      </c>
      <c r="AP102" s="4">
        <v>0</v>
      </c>
      <c r="AQ102" s="8">
        <v>1</v>
      </c>
      <c r="AR102" s="8" t="s">
        <v>93</v>
      </c>
      <c r="AS102" s="8">
        <v>1</v>
      </c>
      <c r="AT102" s="8">
        <v>0</v>
      </c>
      <c r="AU102" s="8">
        <v>1</v>
      </c>
      <c r="AV102" s="8">
        <v>0</v>
      </c>
      <c r="AW102" s="8">
        <v>0</v>
      </c>
      <c r="AX102" s="8">
        <v>0</v>
      </c>
      <c r="AY102" s="8">
        <v>0</v>
      </c>
      <c r="AZ102" s="8"/>
      <c r="BA102" s="9">
        <v>0</v>
      </c>
      <c r="BB102" s="9">
        <v>0</v>
      </c>
      <c r="BC102" s="9">
        <v>0</v>
      </c>
      <c r="BD102" s="9">
        <v>1</v>
      </c>
      <c r="BE102" s="9">
        <v>1</v>
      </c>
      <c r="BF102" s="10">
        <v>0</v>
      </c>
      <c r="BG102" s="10">
        <v>0</v>
      </c>
      <c r="BH102" s="10">
        <v>1</v>
      </c>
      <c r="BI102" s="10">
        <v>0</v>
      </c>
    </row>
    <row r="103" spans="1:61" s="13" customFormat="1">
      <c r="A103" s="52">
        <v>101</v>
      </c>
      <c r="B103" s="38" t="s">
        <v>430</v>
      </c>
      <c r="C103" s="38" t="s">
        <v>431</v>
      </c>
      <c r="D103" s="38" t="s">
        <v>1398</v>
      </c>
      <c r="E103" s="38">
        <v>2012</v>
      </c>
      <c r="F103" s="38" t="s">
        <v>1589</v>
      </c>
      <c r="G103" s="38" t="s">
        <v>433</v>
      </c>
      <c r="H103" s="51" t="s">
        <v>67</v>
      </c>
      <c r="I103" s="51" t="s">
        <v>85</v>
      </c>
      <c r="J103" s="51" t="s">
        <v>69</v>
      </c>
      <c r="K103" s="19" t="s">
        <v>70</v>
      </c>
      <c r="L103" s="17">
        <v>2</v>
      </c>
      <c r="M103" s="4" t="s">
        <v>434</v>
      </c>
      <c r="N103" s="56" t="s">
        <v>174</v>
      </c>
      <c r="O103" s="56"/>
      <c r="P103" s="56"/>
      <c r="Q103" s="56" t="s">
        <v>89</v>
      </c>
      <c r="R103" s="56">
        <f t="shared" si="7"/>
        <v>1</v>
      </c>
      <c r="S103" s="56">
        <f t="shared" si="5"/>
        <v>0</v>
      </c>
      <c r="T103" s="56">
        <f t="shared" si="6"/>
        <v>0</v>
      </c>
      <c r="U103" s="56" t="s">
        <v>130</v>
      </c>
      <c r="V103" s="56" t="s">
        <v>121</v>
      </c>
      <c r="W103" s="56"/>
      <c r="X103" s="19" t="s">
        <v>79</v>
      </c>
      <c r="Y103" s="17">
        <v>0</v>
      </c>
      <c r="Z103" s="20">
        <v>0</v>
      </c>
      <c r="AA103" s="20">
        <v>0</v>
      </c>
      <c r="AB103" s="20">
        <v>0</v>
      </c>
      <c r="AC103" s="20">
        <v>0</v>
      </c>
      <c r="AD103" s="16">
        <v>0</v>
      </c>
      <c r="AE103" s="16">
        <v>0</v>
      </c>
      <c r="AF103" s="16">
        <v>0</v>
      </c>
      <c r="AG103" s="16">
        <v>0</v>
      </c>
      <c r="AH103" s="16">
        <v>0</v>
      </c>
      <c r="AI103" s="16">
        <v>0</v>
      </c>
      <c r="AJ103" s="4" t="s">
        <v>92</v>
      </c>
      <c r="AK103" s="4">
        <v>0</v>
      </c>
      <c r="AL103" s="4">
        <v>0</v>
      </c>
      <c r="AM103" s="4">
        <v>1</v>
      </c>
      <c r="AN103" s="4">
        <v>0</v>
      </c>
      <c r="AO103" s="4">
        <v>0</v>
      </c>
      <c r="AP103" s="4">
        <v>0</v>
      </c>
      <c r="AQ103" s="8">
        <v>1</v>
      </c>
      <c r="AR103" s="8" t="s">
        <v>93</v>
      </c>
      <c r="AS103" s="8">
        <v>1</v>
      </c>
      <c r="AT103" s="8">
        <v>0</v>
      </c>
      <c r="AU103" s="8">
        <v>1</v>
      </c>
      <c r="AV103" s="8">
        <v>0</v>
      </c>
      <c r="AW103" s="8">
        <v>0</v>
      </c>
      <c r="AX103" s="8">
        <v>0</v>
      </c>
      <c r="AY103" s="8">
        <v>0</v>
      </c>
      <c r="AZ103" s="8"/>
      <c r="BA103" s="9">
        <v>0</v>
      </c>
      <c r="BB103" s="9">
        <v>0</v>
      </c>
      <c r="BC103" s="9">
        <v>1</v>
      </c>
      <c r="BD103" s="9">
        <v>1</v>
      </c>
      <c r="BE103" s="9">
        <v>1</v>
      </c>
      <c r="BF103" s="10">
        <v>0</v>
      </c>
      <c r="BG103" s="10">
        <v>1</v>
      </c>
      <c r="BH103" s="10">
        <v>1</v>
      </c>
      <c r="BI103" s="10">
        <v>1</v>
      </c>
    </row>
    <row r="104" spans="1:61" s="13" customFormat="1">
      <c r="A104" s="52">
        <v>102</v>
      </c>
      <c r="B104" s="38" t="s">
        <v>616</v>
      </c>
      <c r="C104" s="38" t="s">
        <v>617</v>
      </c>
      <c r="D104" s="38" t="s">
        <v>1399</v>
      </c>
      <c r="E104" s="38">
        <v>2009</v>
      </c>
      <c r="F104" s="38" t="s">
        <v>114</v>
      </c>
      <c r="G104" s="38" t="s">
        <v>618</v>
      </c>
      <c r="H104" s="51" t="s">
        <v>67</v>
      </c>
      <c r="I104" s="51" t="s">
        <v>85</v>
      </c>
      <c r="J104" s="51" t="s">
        <v>69</v>
      </c>
      <c r="K104" s="19" t="s">
        <v>70</v>
      </c>
      <c r="L104" s="17">
        <v>2</v>
      </c>
      <c r="M104" s="4" t="s">
        <v>619</v>
      </c>
      <c r="N104" s="56" t="s">
        <v>129</v>
      </c>
      <c r="O104" s="56" t="s">
        <v>356</v>
      </c>
      <c r="P104" s="56"/>
      <c r="Q104" s="56" t="s">
        <v>89</v>
      </c>
      <c r="R104" s="56">
        <f t="shared" si="7"/>
        <v>1</v>
      </c>
      <c r="S104" s="56">
        <f t="shared" si="5"/>
        <v>0</v>
      </c>
      <c r="T104" s="56">
        <f t="shared" si="6"/>
        <v>0</v>
      </c>
      <c r="U104" s="56" t="s">
        <v>189</v>
      </c>
      <c r="V104" s="56" t="s">
        <v>91</v>
      </c>
      <c r="W104" s="56"/>
      <c r="X104" s="19" t="s">
        <v>79</v>
      </c>
      <c r="Y104" s="17">
        <v>0</v>
      </c>
      <c r="Z104" s="20">
        <v>0</v>
      </c>
      <c r="AA104" s="20">
        <v>0</v>
      </c>
      <c r="AB104" s="20">
        <v>0</v>
      </c>
      <c r="AC104" s="20">
        <v>0</v>
      </c>
      <c r="AD104" s="16">
        <v>0</v>
      </c>
      <c r="AE104" s="16">
        <v>0</v>
      </c>
      <c r="AF104" s="16">
        <v>0</v>
      </c>
      <c r="AG104" s="16">
        <v>0</v>
      </c>
      <c r="AH104" s="16">
        <v>0</v>
      </c>
      <c r="AI104" s="16">
        <v>0</v>
      </c>
      <c r="AJ104" s="4" t="s">
        <v>276</v>
      </c>
      <c r="AK104" s="4">
        <v>0</v>
      </c>
      <c r="AL104" s="4">
        <v>1</v>
      </c>
      <c r="AM104" s="4">
        <v>1</v>
      </c>
      <c r="AN104" s="4">
        <v>1</v>
      </c>
      <c r="AO104" s="4">
        <v>0</v>
      </c>
      <c r="AP104" s="4">
        <v>0</v>
      </c>
      <c r="AQ104" s="8">
        <v>0</v>
      </c>
      <c r="AR104" s="8"/>
      <c r="AS104" s="8">
        <v>0</v>
      </c>
      <c r="AT104" s="8">
        <v>0</v>
      </c>
      <c r="AU104" s="8">
        <v>0</v>
      </c>
      <c r="AV104" s="8">
        <v>0</v>
      </c>
      <c r="AW104" s="8">
        <v>0</v>
      </c>
      <c r="AX104" s="8">
        <v>0</v>
      </c>
      <c r="AY104" s="8">
        <v>0</v>
      </c>
      <c r="AZ104" s="8"/>
      <c r="BA104" s="9">
        <v>0</v>
      </c>
      <c r="BB104" s="9">
        <v>1</v>
      </c>
      <c r="BC104" s="9">
        <v>1</v>
      </c>
      <c r="BD104" s="9">
        <v>1</v>
      </c>
      <c r="BE104" s="9">
        <v>0</v>
      </c>
      <c r="BF104" s="10">
        <v>1</v>
      </c>
      <c r="BG104" s="10">
        <v>1</v>
      </c>
      <c r="BH104" s="10">
        <v>1</v>
      </c>
      <c r="BI104" s="10">
        <v>0</v>
      </c>
    </row>
    <row r="105" spans="1:61" s="13" customFormat="1">
      <c r="A105" s="52">
        <v>103</v>
      </c>
      <c r="B105" s="37" t="s">
        <v>637</v>
      </c>
      <c r="C105" s="37" t="s">
        <v>638</v>
      </c>
      <c r="D105" s="37" t="s">
        <v>1400</v>
      </c>
      <c r="E105" s="37">
        <v>2013</v>
      </c>
      <c r="F105" s="37" t="s">
        <v>364</v>
      </c>
      <c r="G105" s="37" t="s">
        <v>639</v>
      </c>
      <c r="H105" s="51" t="s">
        <v>67</v>
      </c>
      <c r="I105" s="51" t="s">
        <v>85</v>
      </c>
      <c r="J105" s="51" t="s">
        <v>69</v>
      </c>
      <c r="K105" s="19" t="s">
        <v>70</v>
      </c>
      <c r="L105" s="17">
        <v>3</v>
      </c>
      <c r="M105" s="4" t="s">
        <v>640</v>
      </c>
      <c r="N105" s="56" t="s">
        <v>72</v>
      </c>
      <c r="O105" s="56"/>
      <c r="P105" s="56"/>
      <c r="Q105" s="56" t="s">
        <v>89</v>
      </c>
      <c r="R105" s="56">
        <f t="shared" si="7"/>
        <v>1</v>
      </c>
      <c r="S105" s="56">
        <f t="shared" si="5"/>
        <v>0</v>
      </c>
      <c r="T105" s="56">
        <f t="shared" si="6"/>
        <v>0</v>
      </c>
      <c r="U105" s="56" t="s">
        <v>76</v>
      </c>
      <c r="V105" s="56" t="s">
        <v>77</v>
      </c>
      <c r="W105" s="56"/>
      <c r="X105" s="18" t="s">
        <v>102</v>
      </c>
      <c r="Y105" s="17">
        <v>0</v>
      </c>
      <c r="Z105" s="20">
        <v>0</v>
      </c>
      <c r="AA105" s="20">
        <v>0</v>
      </c>
      <c r="AB105" s="20">
        <v>0</v>
      </c>
      <c r="AC105" s="20">
        <v>0</v>
      </c>
      <c r="AD105" s="16">
        <v>0</v>
      </c>
      <c r="AE105" s="16">
        <v>0</v>
      </c>
      <c r="AF105" s="16">
        <v>0</v>
      </c>
      <c r="AG105" s="16">
        <v>0</v>
      </c>
      <c r="AH105" s="16">
        <v>0</v>
      </c>
      <c r="AI105" s="16">
        <v>0</v>
      </c>
      <c r="AJ105" s="4" t="s">
        <v>137</v>
      </c>
      <c r="AK105" s="4">
        <v>1</v>
      </c>
      <c r="AL105" s="4">
        <v>1</v>
      </c>
      <c r="AM105" s="4">
        <v>1</v>
      </c>
      <c r="AN105" s="4">
        <v>1</v>
      </c>
      <c r="AO105" s="4">
        <v>1</v>
      </c>
      <c r="AP105" s="4">
        <v>0</v>
      </c>
      <c r="AQ105" s="8">
        <v>1</v>
      </c>
      <c r="AR105" s="8" t="s">
        <v>168</v>
      </c>
      <c r="AS105" s="8">
        <v>0</v>
      </c>
      <c r="AT105" s="8">
        <v>1</v>
      </c>
      <c r="AU105" s="8">
        <v>1</v>
      </c>
      <c r="AV105" s="8">
        <v>0</v>
      </c>
      <c r="AW105" s="8">
        <v>0</v>
      </c>
      <c r="AX105" s="8">
        <v>0</v>
      </c>
      <c r="AY105" s="8">
        <v>0</v>
      </c>
      <c r="AZ105" s="8"/>
      <c r="BA105" s="9">
        <v>0</v>
      </c>
      <c r="BB105" s="9">
        <v>1</v>
      </c>
      <c r="BC105" s="9">
        <v>1</v>
      </c>
      <c r="BD105" s="9">
        <v>1</v>
      </c>
      <c r="BE105" s="9">
        <v>1</v>
      </c>
      <c r="BF105" s="10">
        <v>1</v>
      </c>
      <c r="BG105" s="10">
        <v>1</v>
      </c>
      <c r="BH105" s="10">
        <v>1</v>
      </c>
      <c r="BI105" s="10">
        <v>1</v>
      </c>
    </row>
    <row r="106" spans="1:61" s="13" customFormat="1" ht="22.9" customHeight="1">
      <c r="A106" s="52">
        <v>104</v>
      </c>
      <c r="B106" s="38" t="s">
        <v>721</v>
      </c>
      <c r="C106" s="38" t="s">
        <v>722</v>
      </c>
      <c r="D106" s="38" t="s">
        <v>1401</v>
      </c>
      <c r="E106" s="38">
        <v>2010</v>
      </c>
      <c r="F106" s="38" t="s">
        <v>2251</v>
      </c>
      <c r="G106" s="38" t="s">
        <v>723</v>
      </c>
      <c r="H106" s="51" t="s">
        <v>67</v>
      </c>
      <c r="I106" s="51" t="s">
        <v>85</v>
      </c>
      <c r="J106" s="51" t="s">
        <v>69</v>
      </c>
      <c r="K106" s="19" t="s">
        <v>70</v>
      </c>
      <c r="L106" s="17">
        <v>3</v>
      </c>
      <c r="M106" s="4" t="s">
        <v>724</v>
      </c>
      <c r="N106" s="56" t="s">
        <v>72</v>
      </c>
      <c r="O106" s="56" t="s">
        <v>725</v>
      </c>
      <c r="P106" s="56"/>
      <c r="Q106" s="56" t="s">
        <v>75</v>
      </c>
      <c r="R106" s="56">
        <f t="shared" si="7"/>
        <v>0</v>
      </c>
      <c r="S106" s="56">
        <f t="shared" si="5"/>
        <v>1</v>
      </c>
      <c r="T106" s="56">
        <f t="shared" si="6"/>
        <v>0</v>
      </c>
      <c r="U106" s="56" t="s">
        <v>130</v>
      </c>
      <c r="V106" s="56" t="s">
        <v>121</v>
      </c>
      <c r="W106" s="56"/>
      <c r="X106" s="19" t="s">
        <v>102</v>
      </c>
      <c r="Y106" s="17">
        <v>0</v>
      </c>
      <c r="Z106" s="20">
        <v>0</v>
      </c>
      <c r="AA106" s="20">
        <v>0</v>
      </c>
      <c r="AB106" s="20">
        <v>0</v>
      </c>
      <c r="AC106" s="20">
        <v>0</v>
      </c>
      <c r="AD106" s="16">
        <v>0</v>
      </c>
      <c r="AE106" s="16">
        <v>0</v>
      </c>
      <c r="AF106" s="16">
        <v>0</v>
      </c>
      <c r="AG106" s="16">
        <v>0</v>
      </c>
      <c r="AH106" s="16">
        <v>0</v>
      </c>
      <c r="AI106" s="16">
        <v>0</v>
      </c>
      <c r="AJ106" s="4" t="s">
        <v>92</v>
      </c>
      <c r="AK106" s="4">
        <v>0</v>
      </c>
      <c r="AL106" s="4">
        <v>0</v>
      </c>
      <c r="AM106" s="4">
        <v>1</v>
      </c>
      <c r="AN106" s="4">
        <v>0</v>
      </c>
      <c r="AO106" s="4">
        <v>0</v>
      </c>
      <c r="AP106" s="4">
        <v>0</v>
      </c>
      <c r="AQ106" s="8">
        <v>0</v>
      </c>
      <c r="AR106" s="8"/>
      <c r="AS106" s="8">
        <v>0</v>
      </c>
      <c r="AT106" s="8">
        <v>0</v>
      </c>
      <c r="AU106" s="8">
        <v>0</v>
      </c>
      <c r="AV106" s="8">
        <v>0</v>
      </c>
      <c r="AW106" s="8">
        <v>0</v>
      </c>
      <c r="AX106" s="8">
        <v>0</v>
      </c>
      <c r="AY106" s="8">
        <v>0</v>
      </c>
      <c r="AZ106" s="8"/>
      <c r="BA106" s="9">
        <v>0</v>
      </c>
      <c r="BB106" s="9">
        <v>0</v>
      </c>
      <c r="BC106" s="9">
        <v>1</v>
      </c>
      <c r="BD106" s="9">
        <v>1</v>
      </c>
      <c r="BE106" s="9">
        <v>1</v>
      </c>
      <c r="BF106" s="10">
        <v>0</v>
      </c>
      <c r="BG106" s="10">
        <v>1</v>
      </c>
      <c r="BH106" s="10">
        <v>1</v>
      </c>
      <c r="BI106" s="10">
        <v>1</v>
      </c>
    </row>
    <row r="107" spans="1:61" s="13" customFormat="1">
      <c r="A107" s="52">
        <v>105</v>
      </c>
      <c r="B107" s="37" t="s">
        <v>1085</v>
      </c>
      <c r="C107" s="37" t="s">
        <v>1086</v>
      </c>
      <c r="D107" s="37" t="s">
        <v>1402</v>
      </c>
      <c r="E107" s="37">
        <v>2000</v>
      </c>
      <c r="F107" s="37" t="s">
        <v>1590</v>
      </c>
      <c r="G107" s="37" t="s">
        <v>1088</v>
      </c>
      <c r="H107" s="51" t="s">
        <v>67</v>
      </c>
      <c r="I107" s="51" t="s">
        <v>85</v>
      </c>
      <c r="J107" s="51" t="s">
        <v>69</v>
      </c>
      <c r="K107" s="19" t="s">
        <v>70</v>
      </c>
      <c r="L107" s="17">
        <v>3</v>
      </c>
      <c r="M107" s="4" t="s">
        <v>1089</v>
      </c>
      <c r="N107" s="56" t="s">
        <v>174</v>
      </c>
      <c r="O107" s="56"/>
      <c r="P107" s="56"/>
      <c r="Q107" s="56" t="s">
        <v>89</v>
      </c>
      <c r="R107" s="56">
        <f t="shared" si="7"/>
        <v>1</v>
      </c>
      <c r="S107" s="56">
        <f t="shared" si="5"/>
        <v>0</v>
      </c>
      <c r="T107" s="56">
        <f t="shared" si="6"/>
        <v>0</v>
      </c>
      <c r="U107" s="56" t="s">
        <v>1014</v>
      </c>
      <c r="V107" s="56" t="s">
        <v>230</v>
      </c>
      <c r="W107" s="56"/>
      <c r="X107" s="18" t="s">
        <v>102</v>
      </c>
      <c r="Y107" s="17">
        <v>1</v>
      </c>
      <c r="Z107" s="20">
        <v>0</v>
      </c>
      <c r="AA107" s="20">
        <v>0</v>
      </c>
      <c r="AB107" s="22">
        <v>1</v>
      </c>
      <c r="AC107" s="20">
        <v>0</v>
      </c>
      <c r="AD107" s="16">
        <v>0</v>
      </c>
      <c r="AE107" s="16">
        <v>0</v>
      </c>
      <c r="AF107" s="16">
        <v>0</v>
      </c>
      <c r="AG107" s="16">
        <v>0</v>
      </c>
      <c r="AH107" s="16">
        <v>0</v>
      </c>
      <c r="AI107" s="16">
        <v>0</v>
      </c>
      <c r="AJ107" s="4" t="s">
        <v>181</v>
      </c>
      <c r="AK107" s="4">
        <v>0</v>
      </c>
      <c r="AL107" s="4">
        <v>1</v>
      </c>
      <c r="AM107" s="4">
        <v>0</v>
      </c>
      <c r="AN107" s="4">
        <v>0</v>
      </c>
      <c r="AO107" s="4">
        <v>1</v>
      </c>
      <c r="AP107" s="4">
        <v>0</v>
      </c>
      <c r="AQ107" s="8">
        <v>1</v>
      </c>
      <c r="AR107" s="8" t="s">
        <v>92</v>
      </c>
      <c r="AS107" s="8">
        <v>0</v>
      </c>
      <c r="AT107" s="8">
        <v>0</v>
      </c>
      <c r="AU107" s="8">
        <v>1</v>
      </c>
      <c r="AV107" s="8">
        <v>0</v>
      </c>
      <c r="AW107" s="8">
        <v>0</v>
      </c>
      <c r="AX107" s="8">
        <v>0</v>
      </c>
      <c r="AY107" s="8">
        <v>0</v>
      </c>
      <c r="AZ107" s="8"/>
      <c r="BA107" s="9">
        <v>1</v>
      </c>
      <c r="BB107" s="9">
        <v>1</v>
      </c>
      <c r="BC107" s="9">
        <v>1</v>
      </c>
      <c r="BD107" s="9">
        <v>0</v>
      </c>
      <c r="BE107" s="9">
        <v>0</v>
      </c>
      <c r="BF107" s="10">
        <v>1</v>
      </c>
      <c r="BG107" s="10">
        <v>1</v>
      </c>
      <c r="BH107" s="10">
        <v>0</v>
      </c>
      <c r="BI107" s="10">
        <v>0</v>
      </c>
    </row>
    <row r="108" spans="1:61" s="13" customFormat="1" ht="18" customHeight="1">
      <c r="A108" s="52">
        <v>106</v>
      </c>
      <c r="B108" s="37" t="s">
        <v>1190</v>
      </c>
      <c r="C108" s="37" t="s">
        <v>1191</v>
      </c>
      <c r="D108" s="37" t="s">
        <v>1403</v>
      </c>
      <c r="E108" s="37">
        <v>2012</v>
      </c>
      <c r="F108" s="37" t="s">
        <v>198</v>
      </c>
      <c r="G108" s="37" t="s">
        <v>1192</v>
      </c>
      <c r="H108" s="51" t="s">
        <v>67</v>
      </c>
      <c r="I108" s="51" t="s">
        <v>85</v>
      </c>
      <c r="J108" s="51" t="s">
        <v>69</v>
      </c>
      <c r="K108" s="19" t="s">
        <v>70</v>
      </c>
      <c r="L108" s="17">
        <v>3</v>
      </c>
      <c r="M108" s="4" t="s">
        <v>1193</v>
      </c>
      <c r="N108" s="56" t="s">
        <v>129</v>
      </c>
      <c r="O108" s="56"/>
      <c r="P108" s="56"/>
      <c r="Q108" s="56" t="s">
        <v>89</v>
      </c>
      <c r="R108" s="56">
        <f t="shared" si="7"/>
        <v>1</v>
      </c>
      <c r="S108" s="56">
        <f t="shared" si="5"/>
        <v>0</v>
      </c>
      <c r="T108" s="56">
        <f t="shared" si="6"/>
        <v>0</v>
      </c>
      <c r="U108" s="56" t="s">
        <v>76</v>
      </c>
      <c r="V108" s="56" t="s">
        <v>77</v>
      </c>
      <c r="W108" s="56"/>
      <c r="X108" s="18" t="s">
        <v>79</v>
      </c>
      <c r="Y108" s="17">
        <v>0</v>
      </c>
      <c r="Z108" s="20">
        <v>0</v>
      </c>
      <c r="AA108" s="20">
        <v>0</v>
      </c>
      <c r="AB108" s="20">
        <v>0</v>
      </c>
      <c r="AC108" s="20">
        <v>0</v>
      </c>
      <c r="AD108" s="16">
        <v>0</v>
      </c>
      <c r="AE108" s="16">
        <v>0</v>
      </c>
      <c r="AF108" s="16">
        <v>0</v>
      </c>
      <c r="AG108" s="16">
        <v>0</v>
      </c>
      <c r="AH108" s="16">
        <v>0</v>
      </c>
      <c r="AI108" s="16">
        <v>0</v>
      </c>
      <c r="AJ108" s="4" t="s">
        <v>137</v>
      </c>
      <c r="AK108" s="4">
        <v>1</v>
      </c>
      <c r="AL108" s="4">
        <v>1</v>
      </c>
      <c r="AM108" s="4">
        <v>1</v>
      </c>
      <c r="AN108" s="4">
        <v>1</v>
      </c>
      <c r="AO108" s="4">
        <f>IF(AP108=1, 1, "")</f>
        <v>1</v>
      </c>
      <c r="AP108" s="4">
        <v>1</v>
      </c>
      <c r="AQ108" s="8">
        <v>1</v>
      </c>
      <c r="AR108" s="8" t="s">
        <v>1194</v>
      </c>
      <c r="AS108" s="8">
        <v>0</v>
      </c>
      <c r="AT108" s="8">
        <v>0</v>
      </c>
      <c r="AU108" s="8">
        <v>1</v>
      </c>
      <c r="AV108" s="8">
        <v>0</v>
      </c>
      <c r="AW108" s="8">
        <v>1</v>
      </c>
      <c r="AX108" s="8">
        <v>0</v>
      </c>
      <c r="AY108" s="8">
        <v>0</v>
      </c>
      <c r="AZ108" s="8"/>
      <c r="BA108" s="9">
        <v>1</v>
      </c>
      <c r="BB108" s="9">
        <v>1</v>
      </c>
      <c r="BC108" s="9">
        <v>1</v>
      </c>
      <c r="BD108" s="9">
        <v>1</v>
      </c>
      <c r="BE108" s="9">
        <v>1</v>
      </c>
      <c r="BF108" s="10">
        <v>1</v>
      </c>
      <c r="BG108" s="10">
        <v>1</v>
      </c>
      <c r="BH108" s="10">
        <v>1</v>
      </c>
      <c r="BI108" s="10">
        <v>1</v>
      </c>
    </row>
    <row r="109" spans="1:61" s="13" customFormat="1" ht="22.15" customHeight="1">
      <c r="A109" s="52">
        <v>107</v>
      </c>
      <c r="B109" s="38" t="s">
        <v>797</v>
      </c>
      <c r="C109" s="38" t="s">
        <v>798</v>
      </c>
      <c r="D109" s="38" t="s">
        <v>1404</v>
      </c>
      <c r="E109" s="38">
        <v>2010</v>
      </c>
      <c r="F109" s="38" t="s">
        <v>1591</v>
      </c>
      <c r="G109" s="38" t="s">
        <v>799</v>
      </c>
      <c r="H109" s="51" t="s">
        <v>67</v>
      </c>
      <c r="I109" s="51" t="s">
        <v>85</v>
      </c>
      <c r="J109" s="51" t="s">
        <v>69</v>
      </c>
      <c r="K109" s="19" t="s">
        <v>70</v>
      </c>
      <c r="L109" s="17">
        <v>3</v>
      </c>
      <c r="M109" s="4" t="s">
        <v>800</v>
      </c>
      <c r="N109" s="56" t="s">
        <v>140</v>
      </c>
      <c r="O109" s="56" t="s">
        <v>420</v>
      </c>
      <c r="P109" s="56"/>
      <c r="Q109" s="56" t="s">
        <v>89</v>
      </c>
      <c r="R109" s="56">
        <f t="shared" si="7"/>
        <v>1</v>
      </c>
      <c r="S109" s="56">
        <f t="shared" si="5"/>
        <v>0</v>
      </c>
      <c r="T109" s="56">
        <f t="shared" si="6"/>
        <v>0</v>
      </c>
      <c r="U109" s="56" t="s">
        <v>333</v>
      </c>
      <c r="V109" s="56" t="s">
        <v>230</v>
      </c>
      <c r="W109" s="56"/>
      <c r="X109" s="19" t="s">
        <v>79</v>
      </c>
      <c r="Y109" s="17">
        <v>0</v>
      </c>
      <c r="Z109" s="20">
        <v>0</v>
      </c>
      <c r="AA109" s="20">
        <v>0</v>
      </c>
      <c r="AB109" s="20">
        <v>0</v>
      </c>
      <c r="AC109" s="20">
        <v>0</v>
      </c>
      <c r="AD109" s="16">
        <v>0</v>
      </c>
      <c r="AE109" s="16">
        <v>0</v>
      </c>
      <c r="AF109" s="16">
        <v>0</v>
      </c>
      <c r="AG109" s="16">
        <v>0</v>
      </c>
      <c r="AH109" s="16">
        <v>0</v>
      </c>
      <c r="AI109" s="16">
        <v>0</v>
      </c>
      <c r="AJ109" s="4" t="s">
        <v>276</v>
      </c>
      <c r="AK109" s="4">
        <v>0</v>
      </c>
      <c r="AL109" s="4">
        <v>1</v>
      </c>
      <c r="AM109" s="4">
        <v>1</v>
      </c>
      <c r="AN109" s="4">
        <v>1</v>
      </c>
      <c r="AO109" s="4">
        <v>0</v>
      </c>
      <c r="AP109" s="4">
        <v>0</v>
      </c>
      <c r="AQ109" s="8">
        <v>1</v>
      </c>
      <c r="AR109" s="8" t="s">
        <v>92</v>
      </c>
      <c r="AS109" s="8">
        <v>0</v>
      </c>
      <c r="AT109" s="8">
        <v>0</v>
      </c>
      <c r="AU109" s="8">
        <v>1</v>
      </c>
      <c r="AV109" s="8">
        <v>0</v>
      </c>
      <c r="AW109" s="8">
        <v>0</v>
      </c>
      <c r="AX109" s="8">
        <v>0</v>
      </c>
      <c r="AY109" s="8">
        <v>0</v>
      </c>
      <c r="AZ109" s="8"/>
      <c r="BA109" s="9">
        <v>1</v>
      </c>
      <c r="BB109" s="9">
        <v>1</v>
      </c>
      <c r="BC109" s="9">
        <v>1</v>
      </c>
      <c r="BD109" s="9">
        <v>1</v>
      </c>
      <c r="BE109" s="9">
        <v>0</v>
      </c>
      <c r="BF109" s="10">
        <v>1</v>
      </c>
      <c r="BG109" s="10">
        <v>1</v>
      </c>
      <c r="BH109" s="10">
        <v>1</v>
      </c>
      <c r="BI109" s="10">
        <v>1</v>
      </c>
    </row>
    <row r="110" spans="1:61" s="13" customFormat="1">
      <c r="A110" s="52">
        <v>108</v>
      </c>
      <c r="B110" s="37" t="s">
        <v>1198</v>
      </c>
      <c r="C110" s="37" t="s">
        <v>1199</v>
      </c>
      <c r="D110" s="37" t="s">
        <v>1405</v>
      </c>
      <c r="E110" s="37">
        <v>2013</v>
      </c>
      <c r="F110" s="37" t="s">
        <v>1200</v>
      </c>
      <c r="G110" s="37" t="s">
        <v>1201</v>
      </c>
      <c r="H110" s="51" t="s">
        <v>207</v>
      </c>
      <c r="I110" s="51" t="s">
        <v>85</v>
      </c>
      <c r="J110" s="51" t="s">
        <v>69</v>
      </c>
      <c r="K110" s="19" t="s">
        <v>70</v>
      </c>
      <c r="L110" s="17">
        <v>3</v>
      </c>
      <c r="M110" s="4" t="s">
        <v>1202</v>
      </c>
      <c r="N110" s="56" t="s">
        <v>174</v>
      </c>
      <c r="O110" s="56"/>
      <c r="P110" s="56"/>
      <c r="Q110" s="56" t="s">
        <v>89</v>
      </c>
      <c r="R110" s="56">
        <f t="shared" si="7"/>
        <v>1</v>
      </c>
      <c r="S110" s="56">
        <f t="shared" si="5"/>
        <v>0</v>
      </c>
      <c r="T110" s="56">
        <f t="shared" si="6"/>
        <v>0</v>
      </c>
      <c r="U110" s="56" t="s">
        <v>210</v>
      </c>
      <c r="V110" s="56" t="s">
        <v>77</v>
      </c>
      <c r="W110" s="56"/>
      <c r="X110" s="18" t="s">
        <v>79</v>
      </c>
      <c r="Y110" s="17">
        <v>1</v>
      </c>
      <c r="Z110" s="20">
        <v>0</v>
      </c>
      <c r="AA110" s="20">
        <v>0</v>
      </c>
      <c r="AB110" s="22">
        <v>0</v>
      </c>
      <c r="AC110" s="20">
        <v>1</v>
      </c>
      <c r="AD110" s="16">
        <v>1</v>
      </c>
      <c r="AE110" s="16">
        <v>0</v>
      </c>
      <c r="AF110" s="16">
        <v>0</v>
      </c>
      <c r="AG110" s="16">
        <v>0</v>
      </c>
      <c r="AH110" s="16">
        <v>0</v>
      </c>
      <c r="AI110" s="16">
        <v>0</v>
      </c>
      <c r="AJ110" s="4" t="s">
        <v>137</v>
      </c>
      <c r="AK110" s="4">
        <v>1</v>
      </c>
      <c r="AL110" s="4">
        <v>1</v>
      </c>
      <c r="AM110" s="4">
        <v>1</v>
      </c>
      <c r="AN110" s="4">
        <v>1</v>
      </c>
      <c r="AO110" s="4">
        <v>1</v>
      </c>
      <c r="AP110" s="4">
        <v>0</v>
      </c>
      <c r="AQ110" s="8">
        <v>1</v>
      </c>
      <c r="AR110" s="8" t="s">
        <v>92</v>
      </c>
      <c r="AS110" s="8">
        <v>0</v>
      </c>
      <c r="AT110" s="8">
        <v>0</v>
      </c>
      <c r="AU110" s="8">
        <v>1</v>
      </c>
      <c r="AV110" s="8">
        <v>0</v>
      </c>
      <c r="AW110" s="8">
        <v>0</v>
      </c>
      <c r="AX110" s="8">
        <v>0</v>
      </c>
      <c r="AY110" s="8">
        <v>0</v>
      </c>
      <c r="AZ110" s="8"/>
      <c r="BA110" s="9">
        <v>0</v>
      </c>
      <c r="BB110" s="9">
        <v>1</v>
      </c>
      <c r="BC110" s="9">
        <v>1</v>
      </c>
      <c r="BD110" s="9">
        <v>1</v>
      </c>
      <c r="BE110" s="9">
        <v>1</v>
      </c>
      <c r="BF110" s="10">
        <v>1</v>
      </c>
      <c r="BG110" s="10">
        <v>1</v>
      </c>
      <c r="BH110" s="10">
        <v>1</v>
      </c>
      <c r="BI110" s="10">
        <v>1</v>
      </c>
    </row>
    <row r="111" spans="1:61" s="13" customFormat="1">
      <c r="A111" s="52">
        <v>109</v>
      </c>
      <c r="B111" s="38" t="s">
        <v>1053</v>
      </c>
      <c r="C111" s="38" t="s">
        <v>1054</v>
      </c>
      <c r="D111" s="38" t="s">
        <v>1406</v>
      </c>
      <c r="E111" s="38">
        <v>2010</v>
      </c>
      <c r="F111" s="38" t="s">
        <v>290</v>
      </c>
      <c r="G111" s="38" t="s">
        <v>1055</v>
      </c>
      <c r="H111" s="51" t="s">
        <v>185</v>
      </c>
      <c r="I111" s="51" t="s">
        <v>85</v>
      </c>
      <c r="J111" s="51" t="s">
        <v>69</v>
      </c>
      <c r="K111" s="19" t="s">
        <v>70</v>
      </c>
      <c r="L111" s="17">
        <v>3</v>
      </c>
      <c r="M111" s="4" t="s">
        <v>1056</v>
      </c>
      <c r="N111" s="56" t="s">
        <v>118</v>
      </c>
      <c r="O111" s="56" t="s">
        <v>119</v>
      </c>
      <c r="P111" s="56"/>
      <c r="Q111" s="56" t="s">
        <v>89</v>
      </c>
      <c r="R111" s="56">
        <f t="shared" si="7"/>
        <v>1</v>
      </c>
      <c r="S111" s="56">
        <f t="shared" si="5"/>
        <v>0</v>
      </c>
      <c r="T111" s="56">
        <f t="shared" si="6"/>
        <v>0</v>
      </c>
      <c r="U111" s="56" t="s">
        <v>210</v>
      </c>
      <c r="V111" s="56" t="s">
        <v>77</v>
      </c>
      <c r="W111" s="56" t="s">
        <v>1057</v>
      </c>
      <c r="X111" s="19" t="s">
        <v>102</v>
      </c>
      <c r="Y111" s="17">
        <v>0</v>
      </c>
      <c r="Z111" s="20">
        <v>0</v>
      </c>
      <c r="AA111" s="20">
        <v>0</v>
      </c>
      <c r="AB111" s="20">
        <v>0</v>
      </c>
      <c r="AC111" s="20">
        <v>0</v>
      </c>
      <c r="AD111" s="16">
        <v>0</v>
      </c>
      <c r="AE111" s="16">
        <v>0</v>
      </c>
      <c r="AF111" s="16">
        <v>0</v>
      </c>
      <c r="AG111" s="16">
        <v>0</v>
      </c>
      <c r="AH111" s="16">
        <v>0</v>
      </c>
      <c r="AI111" s="16">
        <v>0</v>
      </c>
      <c r="AJ111" s="4" t="s">
        <v>137</v>
      </c>
      <c r="AK111" s="4">
        <v>1</v>
      </c>
      <c r="AL111" s="4">
        <v>1</v>
      </c>
      <c r="AM111" s="4">
        <v>1</v>
      </c>
      <c r="AN111" s="4">
        <v>1</v>
      </c>
      <c r="AO111" s="4">
        <v>1</v>
      </c>
      <c r="AP111" s="4">
        <v>0</v>
      </c>
      <c r="AQ111" s="8">
        <v>1</v>
      </c>
      <c r="AR111" s="8" t="s">
        <v>103</v>
      </c>
      <c r="AS111" s="8">
        <v>0</v>
      </c>
      <c r="AT111" s="8">
        <v>0</v>
      </c>
      <c r="AU111" s="8">
        <v>0</v>
      </c>
      <c r="AV111" s="8">
        <v>1</v>
      </c>
      <c r="AW111" s="8">
        <v>0</v>
      </c>
      <c r="AX111" s="8">
        <v>0</v>
      </c>
      <c r="AY111" s="8">
        <v>0</v>
      </c>
      <c r="AZ111" s="8"/>
      <c r="BA111" s="9">
        <v>0</v>
      </c>
      <c r="BB111" s="9">
        <v>0</v>
      </c>
      <c r="BC111" s="9">
        <v>1</v>
      </c>
      <c r="BD111" s="9">
        <v>1</v>
      </c>
      <c r="BE111" s="9">
        <v>1</v>
      </c>
      <c r="BF111" s="10">
        <v>0</v>
      </c>
      <c r="BG111" s="10">
        <v>1</v>
      </c>
      <c r="BH111" s="10">
        <v>1</v>
      </c>
      <c r="BI111" s="10">
        <v>1</v>
      </c>
    </row>
    <row r="112" spans="1:61" s="13" customFormat="1">
      <c r="A112" s="52">
        <v>110</v>
      </c>
      <c r="B112" s="38" t="s">
        <v>759</v>
      </c>
      <c r="C112" s="38" t="s">
        <v>764</v>
      </c>
      <c r="D112" s="38" t="s">
        <v>1407</v>
      </c>
      <c r="E112" s="38">
        <v>1998</v>
      </c>
      <c r="F112" s="38" t="s">
        <v>761</v>
      </c>
      <c r="G112" s="38" t="s">
        <v>765</v>
      </c>
      <c r="H112" s="51" t="s">
        <v>185</v>
      </c>
      <c r="I112" s="51" t="s">
        <v>85</v>
      </c>
      <c r="J112" s="51" t="s">
        <v>69</v>
      </c>
      <c r="K112" s="19" t="s">
        <v>70</v>
      </c>
      <c r="L112" s="17">
        <v>3</v>
      </c>
      <c r="M112" s="4" t="s">
        <v>766</v>
      </c>
      <c r="N112" s="56" t="s">
        <v>129</v>
      </c>
      <c r="O112" s="56" t="s">
        <v>406</v>
      </c>
      <c r="P112" s="56"/>
      <c r="Q112" s="56" t="s">
        <v>89</v>
      </c>
      <c r="R112" s="56">
        <f t="shared" si="7"/>
        <v>1</v>
      </c>
      <c r="S112" s="56">
        <f t="shared" si="5"/>
        <v>0</v>
      </c>
      <c r="T112" s="56">
        <f t="shared" si="6"/>
        <v>0</v>
      </c>
      <c r="U112" s="56" t="s">
        <v>305</v>
      </c>
      <c r="V112" s="56" t="s">
        <v>121</v>
      </c>
      <c r="W112" s="56"/>
      <c r="X112" s="19" t="s">
        <v>102</v>
      </c>
      <c r="Y112" s="17">
        <v>0</v>
      </c>
      <c r="Z112" s="20">
        <v>0</v>
      </c>
      <c r="AA112" s="20">
        <v>0</v>
      </c>
      <c r="AB112" s="20">
        <v>0</v>
      </c>
      <c r="AC112" s="20">
        <v>0</v>
      </c>
      <c r="AD112" s="16">
        <v>0</v>
      </c>
      <c r="AE112" s="16">
        <v>0</v>
      </c>
      <c r="AF112" s="16">
        <v>0</v>
      </c>
      <c r="AG112" s="16">
        <v>0</v>
      </c>
      <c r="AH112" s="16">
        <v>0</v>
      </c>
      <c r="AI112" s="16">
        <v>0</v>
      </c>
      <c r="AJ112" s="4" t="s">
        <v>1169</v>
      </c>
      <c r="AK112" s="4">
        <v>0</v>
      </c>
      <c r="AL112" s="4">
        <v>1</v>
      </c>
      <c r="AM112" s="4">
        <v>1</v>
      </c>
      <c r="AN112" s="4">
        <v>0</v>
      </c>
      <c r="AO112" s="4">
        <v>1</v>
      </c>
      <c r="AP112" s="4">
        <v>0</v>
      </c>
      <c r="AQ112" s="8">
        <v>1</v>
      </c>
      <c r="AR112" s="8" t="s">
        <v>92</v>
      </c>
      <c r="AS112" s="8">
        <v>0</v>
      </c>
      <c r="AT112" s="8">
        <v>0</v>
      </c>
      <c r="AU112" s="8">
        <v>1</v>
      </c>
      <c r="AV112" s="8">
        <v>0</v>
      </c>
      <c r="AW112" s="8">
        <v>0</v>
      </c>
      <c r="AX112" s="8">
        <v>0</v>
      </c>
      <c r="AY112" s="8">
        <v>0</v>
      </c>
      <c r="AZ112" s="8"/>
      <c r="BA112" s="9">
        <v>0</v>
      </c>
      <c r="BB112" s="9">
        <v>0</v>
      </c>
      <c r="BC112" s="9">
        <v>1</v>
      </c>
      <c r="BD112" s="9">
        <v>1</v>
      </c>
      <c r="BE112" s="9">
        <v>1</v>
      </c>
      <c r="BF112" s="10">
        <v>0</v>
      </c>
      <c r="BG112" s="10">
        <v>1</v>
      </c>
      <c r="BH112" s="10">
        <v>1</v>
      </c>
      <c r="BI112" s="10">
        <v>0</v>
      </c>
    </row>
    <row r="113" spans="1:61" s="13" customFormat="1">
      <c r="A113" s="52">
        <v>111</v>
      </c>
      <c r="B113" s="38" t="s">
        <v>212</v>
      </c>
      <c r="C113" s="38" t="s">
        <v>213</v>
      </c>
      <c r="D113" s="38" t="s">
        <v>1408</v>
      </c>
      <c r="E113" s="38">
        <v>1996</v>
      </c>
      <c r="F113" s="38" t="s">
        <v>214</v>
      </c>
      <c r="G113" s="38" t="s">
        <v>215</v>
      </c>
      <c r="H113" s="51" t="s">
        <v>193</v>
      </c>
      <c r="I113" s="51" t="s">
        <v>85</v>
      </c>
      <c r="J113" s="51" t="s">
        <v>69</v>
      </c>
      <c r="K113" s="19" t="s">
        <v>70</v>
      </c>
      <c r="L113" s="17">
        <v>3</v>
      </c>
      <c r="M113" s="4" t="s">
        <v>216</v>
      </c>
      <c r="N113" s="56" t="s">
        <v>118</v>
      </c>
      <c r="O113" s="56" t="s">
        <v>119</v>
      </c>
      <c r="P113" s="56"/>
      <c r="Q113" s="56" t="s">
        <v>89</v>
      </c>
      <c r="R113" s="56">
        <f t="shared" si="7"/>
        <v>1</v>
      </c>
      <c r="S113" s="56">
        <f t="shared" si="5"/>
        <v>0</v>
      </c>
      <c r="T113" s="56">
        <f t="shared" si="6"/>
        <v>0</v>
      </c>
      <c r="U113" s="56" t="s">
        <v>189</v>
      </c>
      <c r="V113" s="56" t="s">
        <v>91</v>
      </c>
      <c r="W113" s="56"/>
      <c r="X113" s="19" t="s">
        <v>79</v>
      </c>
      <c r="Y113" s="17">
        <v>1</v>
      </c>
      <c r="Z113" s="20">
        <v>0</v>
      </c>
      <c r="AA113" s="20">
        <v>0</v>
      </c>
      <c r="AB113" s="22">
        <v>1</v>
      </c>
      <c r="AC113" s="20">
        <v>0</v>
      </c>
      <c r="AD113" s="16">
        <v>0</v>
      </c>
      <c r="AE113" s="16">
        <v>0</v>
      </c>
      <c r="AF113" s="16">
        <v>0</v>
      </c>
      <c r="AG113" s="16">
        <v>0</v>
      </c>
      <c r="AH113" s="16">
        <v>0</v>
      </c>
      <c r="AI113" s="16">
        <v>0</v>
      </c>
      <c r="AJ113" s="4" t="s">
        <v>137</v>
      </c>
      <c r="AK113" s="4">
        <v>1</v>
      </c>
      <c r="AL113" s="4">
        <v>1</v>
      </c>
      <c r="AM113" s="4">
        <v>1</v>
      </c>
      <c r="AN113" s="4">
        <v>1</v>
      </c>
      <c r="AO113" s="4">
        <v>0</v>
      </c>
      <c r="AP113" s="4">
        <v>0</v>
      </c>
      <c r="AQ113" s="8">
        <v>0</v>
      </c>
      <c r="AR113" s="8"/>
      <c r="AS113" s="8">
        <v>0</v>
      </c>
      <c r="AT113" s="8">
        <v>0</v>
      </c>
      <c r="AU113" s="8">
        <v>0</v>
      </c>
      <c r="AV113" s="8">
        <v>0</v>
      </c>
      <c r="AW113" s="8">
        <v>0</v>
      </c>
      <c r="AX113" s="8">
        <v>0</v>
      </c>
      <c r="AY113" s="8">
        <v>0</v>
      </c>
      <c r="AZ113" s="8"/>
      <c r="BA113" s="9">
        <v>0</v>
      </c>
      <c r="BB113" s="9">
        <v>1</v>
      </c>
      <c r="BC113" s="9">
        <v>1</v>
      </c>
      <c r="BD113" s="9">
        <v>1</v>
      </c>
      <c r="BE113" s="9">
        <v>0</v>
      </c>
      <c r="BF113" s="10">
        <v>1</v>
      </c>
      <c r="BG113" s="10">
        <v>1</v>
      </c>
      <c r="BH113" s="10">
        <v>1</v>
      </c>
      <c r="BI113" s="10">
        <v>0</v>
      </c>
    </row>
    <row r="114" spans="1:61" s="13" customFormat="1">
      <c r="A114" s="52">
        <v>112</v>
      </c>
      <c r="B114" s="38" t="s">
        <v>190</v>
      </c>
      <c r="C114" s="38" t="s">
        <v>191</v>
      </c>
      <c r="D114" s="38" t="s">
        <v>1409</v>
      </c>
      <c r="E114" s="38">
        <v>2008</v>
      </c>
      <c r="F114" s="38" t="s">
        <v>982</v>
      </c>
      <c r="G114" s="38" t="s">
        <v>192</v>
      </c>
      <c r="H114" s="51" t="s">
        <v>193</v>
      </c>
      <c r="I114" s="51" t="s">
        <v>85</v>
      </c>
      <c r="J114" s="51" t="s">
        <v>69</v>
      </c>
      <c r="K114" s="19" t="s">
        <v>70</v>
      </c>
      <c r="L114" s="17">
        <v>3</v>
      </c>
      <c r="M114" s="4" t="s">
        <v>194</v>
      </c>
      <c r="N114" s="56" t="s">
        <v>72</v>
      </c>
      <c r="O114" s="56" t="s">
        <v>195</v>
      </c>
      <c r="P114" s="56"/>
      <c r="Q114" s="56" t="s">
        <v>89</v>
      </c>
      <c r="R114" s="56">
        <f t="shared" si="7"/>
        <v>1</v>
      </c>
      <c r="S114" s="56">
        <f t="shared" si="5"/>
        <v>0</v>
      </c>
      <c r="T114" s="56">
        <f t="shared" si="6"/>
        <v>0</v>
      </c>
      <c r="U114" s="56" t="s">
        <v>189</v>
      </c>
      <c r="V114" s="56" t="s">
        <v>91</v>
      </c>
      <c r="W114" s="56"/>
      <c r="X114" s="19" t="s">
        <v>79</v>
      </c>
      <c r="Y114" s="17">
        <v>0</v>
      </c>
      <c r="Z114" s="20">
        <v>0</v>
      </c>
      <c r="AA114" s="20">
        <v>0</v>
      </c>
      <c r="AB114" s="20">
        <v>0</v>
      </c>
      <c r="AC114" s="20">
        <v>0</v>
      </c>
      <c r="AD114" s="16">
        <v>0</v>
      </c>
      <c r="AE114" s="16">
        <v>0</v>
      </c>
      <c r="AF114" s="16">
        <v>0</v>
      </c>
      <c r="AG114" s="16">
        <v>0</v>
      </c>
      <c r="AH114" s="16">
        <v>0</v>
      </c>
      <c r="AI114" s="16">
        <v>0</v>
      </c>
      <c r="AJ114" s="4" t="s">
        <v>137</v>
      </c>
      <c r="AK114" s="4">
        <v>1</v>
      </c>
      <c r="AL114" s="4">
        <v>1</v>
      </c>
      <c r="AM114" s="4">
        <v>1</v>
      </c>
      <c r="AN114" s="4">
        <v>1</v>
      </c>
      <c r="AO114" s="4">
        <v>0</v>
      </c>
      <c r="AP114" s="4">
        <v>0</v>
      </c>
      <c r="AQ114" s="8">
        <v>1</v>
      </c>
      <c r="AR114" s="8" t="s">
        <v>93</v>
      </c>
      <c r="AS114" s="8">
        <v>1</v>
      </c>
      <c r="AT114" s="8">
        <v>0</v>
      </c>
      <c r="AU114" s="8">
        <v>1</v>
      </c>
      <c r="AV114" s="8">
        <v>0</v>
      </c>
      <c r="AW114" s="8">
        <v>0</v>
      </c>
      <c r="AX114" s="8">
        <v>0</v>
      </c>
      <c r="AY114" s="8">
        <v>0</v>
      </c>
      <c r="AZ114" s="8"/>
      <c r="BA114" s="9">
        <v>1</v>
      </c>
      <c r="BB114" s="9">
        <v>1</v>
      </c>
      <c r="BC114" s="9">
        <v>1</v>
      </c>
      <c r="BD114" s="9">
        <v>1</v>
      </c>
      <c r="BE114" s="9">
        <v>0</v>
      </c>
      <c r="BF114" s="10">
        <v>1</v>
      </c>
      <c r="BG114" s="10">
        <v>1</v>
      </c>
      <c r="BH114" s="10">
        <v>1</v>
      </c>
      <c r="BI114" s="10">
        <v>1</v>
      </c>
    </row>
    <row r="115" spans="1:61" s="13" customFormat="1">
      <c r="A115" s="52">
        <v>113</v>
      </c>
      <c r="B115" s="37" t="s">
        <v>641</v>
      </c>
      <c r="C115" s="37" t="s">
        <v>642</v>
      </c>
      <c r="D115" s="37" t="s">
        <v>1410</v>
      </c>
      <c r="E115" s="37">
        <v>2004</v>
      </c>
      <c r="F115" s="38" t="s">
        <v>437</v>
      </c>
      <c r="G115" s="37" t="s">
        <v>643</v>
      </c>
      <c r="H115" s="51" t="s">
        <v>193</v>
      </c>
      <c r="I115" s="51" t="s">
        <v>85</v>
      </c>
      <c r="J115" s="51" t="s">
        <v>69</v>
      </c>
      <c r="K115" s="19" t="s">
        <v>70</v>
      </c>
      <c r="L115" s="17">
        <v>3</v>
      </c>
      <c r="M115" s="4" t="s">
        <v>644</v>
      </c>
      <c r="N115" s="56" t="s">
        <v>118</v>
      </c>
      <c r="O115" s="56" t="s">
        <v>119</v>
      </c>
      <c r="P115" s="56"/>
      <c r="Q115" s="56" t="s">
        <v>89</v>
      </c>
      <c r="R115" s="56">
        <f t="shared" si="7"/>
        <v>1</v>
      </c>
      <c r="S115" s="56">
        <f t="shared" si="5"/>
        <v>0</v>
      </c>
      <c r="T115" s="56">
        <f t="shared" si="6"/>
        <v>0</v>
      </c>
      <c r="U115" s="56" t="s">
        <v>254</v>
      </c>
      <c r="V115" s="56" t="s">
        <v>91</v>
      </c>
      <c r="W115" s="56"/>
      <c r="X115" s="18" t="s">
        <v>102</v>
      </c>
      <c r="Y115" s="17">
        <v>0</v>
      </c>
      <c r="Z115" s="20">
        <v>0</v>
      </c>
      <c r="AA115" s="20">
        <v>0</v>
      </c>
      <c r="AB115" s="20">
        <v>0</v>
      </c>
      <c r="AC115" s="20">
        <v>0</v>
      </c>
      <c r="AD115" s="16">
        <v>0</v>
      </c>
      <c r="AE115" s="16">
        <v>0</v>
      </c>
      <c r="AF115" s="16">
        <v>0</v>
      </c>
      <c r="AG115" s="16">
        <v>0</v>
      </c>
      <c r="AH115" s="16">
        <v>0</v>
      </c>
      <c r="AI115" s="16">
        <v>0</v>
      </c>
      <c r="AJ115" s="4" t="s">
        <v>137</v>
      </c>
      <c r="AK115" s="4">
        <v>1</v>
      </c>
      <c r="AL115" s="4">
        <v>1</v>
      </c>
      <c r="AM115" s="4">
        <v>1</v>
      </c>
      <c r="AN115" s="4">
        <v>1</v>
      </c>
      <c r="AO115" s="4">
        <f>IF(AP115=1, 1, "")</f>
        <v>1</v>
      </c>
      <c r="AP115" s="4">
        <v>1</v>
      </c>
      <c r="AQ115" s="8">
        <v>1</v>
      </c>
      <c r="AR115" s="8" t="s">
        <v>168</v>
      </c>
      <c r="AS115" s="8">
        <v>0</v>
      </c>
      <c r="AT115" s="8">
        <v>1</v>
      </c>
      <c r="AU115" s="8">
        <v>1</v>
      </c>
      <c r="AV115" s="8">
        <v>0</v>
      </c>
      <c r="AW115" s="8">
        <v>0</v>
      </c>
      <c r="AX115" s="8">
        <v>0</v>
      </c>
      <c r="AY115" s="8">
        <v>0</v>
      </c>
      <c r="AZ115" s="8"/>
      <c r="BA115" s="9">
        <v>0</v>
      </c>
      <c r="BB115" s="9">
        <v>1</v>
      </c>
      <c r="BC115" s="9">
        <v>1</v>
      </c>
      <c r="BD115" s="9">
        <v>1</v>
      </c>
      <c r="BE115" s="9">
        <v>1</v>
      </c>
      <c r="BF115" s="10">
        <v>1</v>
      </c>
      <c r="BG115" s="10">
        <v>1</v>
      </c>
      <c r="BH115" s="10">
        <v>1</v>
      </c>
      <c r="BI115" s="10">
        <v>1</v>
      </c>
    </row>
    <row r="116" spans="1:61">
      <c r="A116" s="52">
        <v>114</v>
      </c>
      <c r="B116" s="37" t="s">
        <v>1124</v>
      </c>
      <c r="C116" s="37" t="s">
        <v>1124</v>
      </c>
      <c r="D116" s="37" t="s">
        <v>1411</v>
      </c>
      <c r="E116" s="37">
        <v>2016</v>
      </c>
      <c r="F116" s="37" t="s">
        <v>534</v>
      </c>
      <c r="G116" s="37" t="s">
        <v>96</v>
      </c>
      <c r="H116" s="51" t="s">
        <v>1166</v>
      </c>
      <c r="I116" s="51" t="s">
        <v>1167</v>
      </c>
      <c r="J116" s="51" t="s">
        <v>98</v>
      </c>
      <c r="K116" s="19" t="s">
        <v>98</v>
      </c>
      <c r="L116" s="17">
        <v>3</v>
      </c>
      <c r="M116" s="4" t="s">
        <v>1153</v>
      </c>
      <c r="N116" s="56" t="s">
        <v>376</v>
      </c>
      <c r="O116" s="56" t="s">
        <v>1168</v>
      </c>
      <c r="P116" s="56"/>
      <c r="Q116" s="56" t="s">
        <v>222</v>
      </c>
      <c r="R116" s="56">
        <f t="shared" si="7"/>
        <v>0</v>
      </c>
      <c r="S116" s="56">
        <f t="shared" si="5"/>
        <v>0</v>
      </c>
      <c r="T116" s="56">
        <f t="shared" si="6"/>
        <v>1</v>
      </c>
      <c r="U116" s="56" t="s">
        <v>1128</v>
      </c>
      <c r="V116" s="56" t="s">
        <v>77</v>
      </c>
      <c r="W116" s="56"/>
      <c r="X116" s="18" t="s">
        <v>102</v>
      </c>
      <c r="Y116" s="18">
        <v>1</v>
      </c>
      <c r="Z116" s="21">
        <v>0</v>
      </c>
      <c r="AA116" s="21">
        <v>1</v>
      </c>
      <c r="AB116" s="21">
        <v>0</v>
      </c>
      <c r="AC116" s="21">
        <v>0</v>
      </c>
      <c r="AD116" s="24">
        <v>0</v>
      </c>
      <c r="AE116" s="24">
        <v>0</v>
      </c>
      <c r="AF116" s="24">
        <v>0</v>
      </c>
      <c r="AG116" s="24">
        <v>0</v>
      </c>
      <c r="AH116" s="24">
        <v>0</v>
      </c>
      <c r="AI116" s="24">
        <v>0</v>
      </c>
      <c r="AJ116" s="4" t="s">
        <v>1169</v>
      </c>
      <c r="AK116" s="4">
        <v>0</v>
      </c>
      <c r="AL116" s="4">
        <v>1</v>
      </c>
      <c r="AM116" s="4">
        <v>1</v>
      </c>
      <c r="AN116" s="4">
        <v>0</v>
      </c>
      <c r="AO116" s="4">
        <f>IF(AP116=1, 1, "")</f>
        <v>1</v>
      </c>
      <c r="AP116" s="4">
        <v>1</v>
      </c>
      <c r="AQ116" s="8">
        <v>1</v>
      </c>
      <c r="AR116" s="8" t="s">
        <v>1132</v>
      </c>
      <c r="AS116" s="8">
        <v>0</v>
      </c>
      <c r="AT116" s="8">
        <v>0</v>
      </c>
      <c r="AU116" s="8">
        <v>0</v>
      </c>
      <c r="AV116" s="8">
        <v>0</v>
      </c>
      <c r="AW116" s="8">
        <v>0</v>
      </c>
      <c r="AX116" s="8">
        <v>1</v>
      </c>
      <c r="AY116" s="8">
        <v>0</v>
      </c>
      <c r="AZ116" s="8"/>
      <c r="BA116" s="9">
        <v>1</v>
      </c>
      <c r="BB116" s="9">
        <v>0</v>
      </c>
      <c r="BC116" s="9">
        <v>0</v>
      </c>
      <c r="BD116" s="9">
        <v>0</v>
      </c>
      <c r="BE116" s="9">
        <v>0</v>
      </c>
      <c r="BF116" s="10">
        <v>1</v>
      </c>
      <c r="BG116" s="10">
        <v>0</v>
      </c>
      <c r="BH116" s="10">
        <v>0</v>
      </c>
      <c r="BI116" s="10">
        <v>0</v>
      </c>
    </row>
    <row r="117" spans="1:61">
      <c r="A117" s="52">
        <v>115</v>
      </c>
      <c r="B117" s="37" t="s">
        <v>1124</v>
      </c>
      <c r="C117" s="37" t="s">
        <v>1124</v>
      </c>
      <c r="D117" s="37" t="s">
        <v>1412</v>
      </c>
      <c r="E117" s="37">
        <v>2014</v>
      </c>
      <c r="F117" s="37" t="s">
        <v>534</v>
      </c>
      <c r="G117" s="37" t="s">
        <v>96</v>
      </c>
      <c r="H117" s="51" t="s">
        <v>1166</v>
      </c>
      <c r="I117" s="51" t="s">
        <v>1167</v>
      </c>
      <c r="J117" s="51" t="s">
        <v>98</v>
      </c>
      <c r="K117" s="19" t="s">
        <v>98</v>
      </c>
      <c r="L117" s="17">
        <v>3</v>
      </c>
      <c r="M117" s="4" t="s">
        <v>1170</v>
      </c>
      <c r="N117" s="56" t="s">
        <v>140</v>
      </c>
      <c r="O117" s="56" t="s">
        <v>420</v>
      </c>
      <c r="P117" s="56"/>
      <c r="Q117" s="56" t="s">
        <v>222</v>
      </c>
      <c r="R117" s="56">
        <f t="shared" si="7"/>
        <v>0</v>
      </c>
      <c r="S117" s="56">
        <f t="shared" si="5"/>
        <v>0</v>
      </c>
      <c r="T117" s="56">
        <f t="shared" si="6"/>
        <v>1</v>
      </c>
      <c r="U117" s="56" t="s">
        <v>1128</v>
      </c>
      <c r="V117" s="56" t="s">
        <v>77</v>
      </c>
      <c r="W117" s="56"/>
      <c r="X117" s="18" t="s">
        <v>102</v>
      </c>
      <c r="Y117" s="18">
        <v>1</v>
      </c>
      <c r="Z117" s="21">
        <v>0</v>
      </c>
      <c r="AA117" s="21">
        <v>1</v>
      </c>
      <c r="AB117" s="21">
        <v>0</v>
      </c>
      <c r="AC117" s="21">
        <v>0</v>
      </c>
      <c r="AD117" s="24">
        <v>0</v>
      </c>
      <c r="AE117" s="24">
        <v>0</v>
      </c>
      <c r="AF117" s="24">
        <v>0</v>
      </c>
      <c r="AG117" s="24">
        <v>0</v>
      </c>
      <c r="AH117" s="24">
        <v>0</v>
      </c>
      <c r="AI117" s="24">
        <v>0</v>
      </c>
      <c r="AJ117" s="4" t="s">
        <v>96</v>
      </c>
      <c r="AK117" s="4">
        <v>0</v>
      </c>
      <c r="AL117" s="4">
        <v>0</v>
      </c>
      <c r="AM117" s="4">
        <v>0</v>
      </c>
      <c r="AN117" s="4">
        <v>0</v>
      </c>
      <c r="AO117" s="4">
        <f>IF(AP117=1, 1, "")</f>
        <v>1</v>
      </c>
      <c r="AP117" s="4">
        <v>1</v>
      </c>
      <c r="AQ117" s="8">
        <v>1</v>
      </c>
      <c r="AR117" s="8" t="s">
        <v>1132</v>
      </c>
      <c r="AS117" s="8">
        <v>0</v>
      </c>
      <c r="AT117" s="8">
        <v>0</v>
      </c>
      <c r="AU117" s="8">
        <v>0</v>
      </c>
      <c r="AV117" s="8">
        <v>0</v>
      </c>
      <c r="AW117" s="8">
        <v>0</v>
      </c>
      <c r="AX117" s="8">
        <v>1</v>
      </c>
      <c r="AY117" s="8">
        <v>0</v>
      </c>
      <c r="AZ117" s="8"/>
      <c r="BA117" s="9">
        <v>1</v>
      </c>
      <c r="BB117" s="9">
        <v>0</v>
      </c>
      <c r="BC117" s="9">
        <v>0</v>
      </c>
      <c r="BD117" s="9">
        <v>0</v>
      </c>
      <c r="BE117" s="9">
        <v>1</v>
      </c>
      <c r="BF117" s="10">
        <v>1</v>
      </c>
      <c r="BG117" s="10">
        <v>0</v>
      </c>
      <c r="BH117" s="10">
        <v>0</v>
      </c>
      <c r="BI117" s="10">
        <v>0</v>
      </c>
    </row>
    <row r="118" spans="1:61">
      <c r="A118" s="52">
        <v>116</v>
      </c>
      <c r="B118" s="37" t="s">
        <v>1124</v>
      </c>
      <c r="C118" s="37" t="s">
        <v>1124</v>
      </c>
      <c r="D118" s="37" t="s">
        <v>1413</v>
      </c>
      <c r="E118" s="37">
        <v>2012</v>
      </c>
      <c r="F118" s="37" t="s">
        <v>534</v>
      </c>
      <c r="G118" s="37" t="s">
        <v>96</v>
      </c>
      <c r="H118" s="51" t="s">
        <v>1166</v>
      </c>
      <c r="I118" s="51" t="s">
        <v>1167</v>
      </c>
      <c r="J118" s="51" t="s">
        <v>98</v>
      </c>
      <c r="K118" s="19" t="s">
        <v>98</v>
      </c>
      <c r="L118" s="17">
        <v>3</v>
      </c>
      <c r="M118" s="4" t="s">
        <v>1171</v>
      </c>
      <c r="N118" s="56" t="s">
        <v>140</v>
      </c>
      <c r="O118" s="56" t="s">
        <v>1145</v>
      </c>
      <c r="P118" s="56"/>
      <c r="Q118" s="56" t="s">
        <v>222</v>
      </c>
      <c r="R118" s="56">
        <f t="shared" si="7"/>
        <v>0</v>
      </c>
      <c r="S118" s="56">
        <f t="shared" si="5"/>
        <v>0</v>
      </c>
      <c r="T118" s="56">
        <f t="shared" si="6"/>
        <v>1</v>
      </c>
      <c r="U118" s="56" t="s">
        <v>1128</v>
      </c>
      <c r="V118" s="56" t="s">
        <v>77</v>
      </c>
      <c r="W118" s="56"/>
      <c r="X118" s="18" t="s">
        <v>102</v>
      </c>
      <c r="Y118" s="18">
        <v>1</v>
      </c>
      <c r="Z118" s="21">
        <v>0</v>
      </c>
      <c r="AA118" s="21">
        <v>1</v>
      </c>
      <c r="AB118" s="21">
        <v>0</v>
      </c>
      <c r="AC118" s="21">
        <v>0</v>
      </c>
      <c r="AD118" s="24">
        <v>0</v>
      </c>
      <c r="AE118" s="24">
        <v>0</v>
      </c>
      <c r="AF118" s="24">
        <v>0</v>
      </c>
      <c r="AG118" s="24">
        <v>0</v>
      </c>
      <c r="AH118" s="24">
        <v>0</v>
      </c>
      <c r="AI118" s="24">
        <v>0</v>
      </c>
      <c r="AJ118" s="4" t="s">
        <v>137</v>
      </c>
      <c r="AK118" s="4">
        <v>1</v>
      </c>
      <c r="AL118" s="4">
        <v>1</v>
      </c>
      <c r="AM118" s="4">
        <v>1</v>
      </c>
      <c r="AN118" s="4">
        <v>1</v>
      </c>
      <c r="AO118" s="4">
        <f>IF(AP118=1, 1, "")</f>
        <v>1</v>
      </c>
      <c r="AP118" s="4">
        <v>1</v>
      </c>
      <c r="AQ118" s="8">
        <v>1</v>
      </c>
      <c r="AR118" s="8" t="s">
        <v>1132</v>
      </c>
      <c r="AS118" s="8">
        <v>0</v>
      </c>
      <c r="AT118" s="8">
        <v>0</v>
      </c>
      <c r="AU118" s="8">
        <v>0</v>
      </c>
      <c r="AV118" s="8">
        <v>0</v>
      </c>
      <c r="AW118" s="8">
        <v>0</v>
      </c>
      <c r="AX118" s="8">
        <v>1</v>
      </c>
      <c r="AY118" s="8">
        <v>0</v>
      </c>
      <c r="AZ118" s="8"/>
      <c r="BA118" s="9">
        <v>1</v>
      </c>
      <c r="BB118" s="9">
        <v>0</v>
      </c>
      <c r="BC118" s="9">
        <v>0</v>
      </c>
      <c r="BD118" s="9">
        <v>0</v>
      </c>
      <c r="BE118" s="9">
        <v>0</v>
      </c>
      <c r="BF118" s="10">
        <v>1</v>
      </c>
      <c r="BG118" s="10">
        <v>0</v>
      </c>
      <c r="BH118" s="10">
        <v>0</v>
      </c>
      <c r="BI118" s="10">
        <v>0</v>
      </c>
    </row>
    <row r="119" spans="1:61">
      <c r="A119" s="52">
        <v>117</v>
      </c>
      <c r="B119" s="37" t="s">
        <v>1124</v>
      </c>
      <c r="C119" s="37" t="s">
        <v>1124</v>
      </c>
      <c r="D119" s="37" t="s">
        <v>1414</v>
      </c>
      <c r="E119" s="37">
        <v>2009</v>
      </c>
      <c r="F119" s="37" t="s">
        <v>534</v>
      </c>
      <c r="G119" s="37" t="s">
        <v>96</v>
      </c>
      <c r="H119" s="51" t="s">
        <v>1166</v>
      </c>
      <c r="I119" s="51" t="s">
        <v>1167</v>
      </c>
      <c r="J119" s="51" t="s">
        <v>98</v>
      </c>
      <c r="K119" s="19" t="s">
        <v>98</v>
      </c>
      <c r="L119" s="17">
        <v>3</v>
      </c>
      <c r="M119" s="4" t="s">
        <v>1172</v>
      </c>
      <c r="N119" s="56" t="s">
        <v>376</v>
      </c>
      <c r="O119" s="56" t="s">
        <v>849</v>
      </c>
      <c r="P119" s="56"/>
      <c r="Q119" s="56" t="s">
        <v>75</v>
      </c>
      <c r="R119" s="56">
        <f t="shared" si="7"/>
        <v>0</v>
      </c>
      <c r="S119" s="56">
        <f t="shared" si="5"/>
        <v>1</v>
      </c>
      <c r="T119" s="56">
        <f t="shared" si="6"/>
        <v>0</v>
      </c>
      <c r="U119" s="56" t="s">
        <v>1128</v>
      </c>
      <c r="V119" s="56" t="s">
        <v>77</v>
      </c>
      <c r="W119" s="56"/>
      <c r="X119" s="18" t="s">
        <v>102</v>
      </c>
      <c r="Y119" s="18">
        <v>0</v>
      </c>
      <c r="Z119" s="21">
        <v>0</v>
      </c>
      <c r="AA119" s="21">
        <v>0</v>
      </c>
      <c r="AB119" s="21">
        <v>0</v>
      </c>
      <c r="AC119" s="21">
        <v>0</v>
      </c>
      <c r="AD119" s="24">
        <v>0</v>
      </c>
      <c r="AE119" s="24">
        <v>0</v>
      </c>
      <c r="AF119" s="24">
        <v>0</v>
      </c>
      <c r="AG119" s="24">
        <v>0</v>
      </c>
      <c r="AH119" s="24">
        <v>0</v>
      </c>
      <c r="AI119" s="24">
        <v>0</v>
      </c>
      <c r="AJ119" s="4" t="s">
        <v>137</v>
      </c>
      <c r="AK119" s="4">
        <v>1</v>
      </c>
      <c r="AL119" s="4">
        <v>1</v>
      </c>
      <c r="AM119" s="4">
        <v>1</v>
      </c>
      <c r="AN119" s="4">
        <v>1</v>
      </c>
      <c r="AO119" s="4">
        <v>0</v>
      </c>
      <c r="AP119" s="4">
        <v>0</v>
      </c>
      <c r="AQ119" s="8">
        <v>1</v>
      </c>
      <c r="AR119" s="8" t="s">
        <v>1173</v>
      </c>
      <c r="AS119" s="8">
        <v>1</v>
      </c>
      <c r="AT119" s="8">
        <v>0</v>
      </c>
      <c r="AU119" s="8">
        <v>0</v>
      </c>
      <c r="AV119" s="8">
        <v>0</v>
      </c>
      <c r="AW119" s="8">
        <v>1</v>
      </c>
      <c r="AX119" s="8">
        <v>1</v>
      </c>
      <c r="AY119" s="8">
        <v>0</v>
      </c>
      <c r="AZ119" s="8"/>
      <c r="BA119" s="9">
        <v>1</v>
      </c>
      <c r="BB119" s="9">
        <v>1</v>
      </c>
      <c r="BC119" s="9">
        <v>1</v>
      </c>
      <c r="BD119" s="9">
        <v>1</v>
      </c>
      <c r="BE119" s="9">
        <v>1</v>
      </c>
      <c r="BF119" s="10">
        <v>1</v>
      </c>
      <c r="BG119" s="10">
        <v>1</v>
      </c>
      <c r="BH119" s="10">
        <v>1</v>
      </c>
      <c r="BI119" s="10">
        <v>1</v>
      </c>
    </row>
    <row r="120" spans="1:61">
      <c r="A120" s="52">
        <v>118</v>
      </c>
      <c r="B120" s="37" t="s">
        <v>1124</v>
      </c>
      <c r="C120" s="37" t="s">
        <v>1124</v>
      </c>
      <c r="D120" s="37" t="s">
        <v>1415</v>
      </c>
      <c r="E120" s="37">
        <v>2005</v>
      </c>
      <c r="F120" s="37" t="s">
        <v>534</v>
      </c>
      <c r="G120" s="37" t="s">
        <v>96</v>
      </c>
      <c r="H120" s="51" t="s">
        <v>1166</v>
      </c>
      <c r="I120" s="51" t="s">
        <v>1167</v>
      </c>
      <c r="J120" s="51" t="s">
        <v>98</v>
      </c>
      <c r="K120" s="19" t="s">
        <v>98</v>
      </c>
      <c r="L120" s="17">
        <v>3</v>
      </c>
      <c r="M120" s="4" t="s">
        <v>1171</v>
      </c>
      <c r="N120" s="56" t="s">
        <v>140</v>
      </c>
      <c r="O120" s="56" t="s">
        <v>1145</v>
      </c>
      <c r="P120" s="56"/>
      <c r="Q120" s="56" t="s">
        <v>75</v>
      </c>
      <c r="R120" s="56">
        <f t="shared" si="7"/>
        <v>0</v>
      </c>
      <c r="S120" s="56">
        <f t="shared" si="5"/>
        <v>1</v>
      </c>
      <c r="T120" s="56">
        <f t="shared" si="6"/>
        <v>0</v>
      </c>
      <c r="U120" s="56" t="s">
        <v>1128</v>
      </c>
      <c r="V120" s="56" t="s">
        <v>77</v>
      </c>
      <c r="W120" s="56"/>
      <c r="X120" s="18" t="s">
        <v>102</v>
      </c>
      <c r="Y120" s="18">
        <v>1</v>
      </c>
      <c r="Z120" s="21">
        <v>0</v>
      </c>
      <c r="AA120" s="21">
        <v>1</v>
      </c>
      <c r="AB120" s="21">
        <v>0</v>
      </c>
      <c r="AC120" s="21">
        <v>0</v>
      </c>
      <c r="AD120" s="24">
        <v>0</v>
      </c>
      <c r="AE120" s="24">
        <v>0</v>
      </c>
      <c r="AF120" s="24">
        <v>0</v>
      </c>
      <c r="AG120" s="24">
        <v>0</v>
      </c>
      <c r="AH120" s="24">
        <v>0</v>
      </c>
      <c r="AI120" s="24">
        <v>0</v>
      </c>
      <c r="AJ120" s="4" t="s">
        <v>181</v>
      </c>
      <c r="AK120" s="4">
        <v>0</v>
      </c>
      <c r="AL120" s="4">
        <v>1</v>
      </c>
      <c r="AM120" s="4">
        <v>0</v>
      </c>
      <c r="AN120" s="4">
        <v>0</v>
      </c>
      <c r="AO120" s="4">
        <f>IF(AP120=1, 1, "")</f>
        <v>1</v>
      </c>
      <c r="AP120" s="4">
        <v>1</v>
      </c>
      <c r="AQ120" s="8">
        <v>1</v>
      </c>
      <c r="AR120" s="8" t="s">
        <v>1132</v>
      </c>
      <c r="AS120" s="8">
        <v>0</v>
      </c>
      <c r="AT120" s="8">
        <v>0</v>
      </c>
      <c r="AU120" s="8">
        <v>0</v>
      </c>
      <c r="AV120" s="8">
        <v>0</v>
      </c>
      <c r="AW120" s="8">
        <v>0</v>
      </c>
      <c r="AX120" s="8">
        <v>1</v>
      </c>
      <c r="AY120" s="8">
        <v>0</v>
      </c>
      <c r="AZ120" s="8"/>
      <c r="BA120" s="9">
        <v>1</v>
      </c>
      <c r="BB120" s="9">
        <v>0</v>
      </c>
      <c r="BC120" s="9">
        <v>0</v>
      </c>
      <c r="BD120" s="9">
        <v>0</v>
      </c>
      <c r="BE120" s="9">
        <v>0</v>
      </c>
      <c r="BF120" s="10">
        <v>1</v>
      </c>
      <c r="BG120" s="10">
        <v>0</v>
      </c>
      <c r="BH120" s="10">
        <v>0</v>
      </c>
      <c r="BI120" s="10">
        <v>0</v>
      </c>
    </row>
    <row r="121" spans="1:61">
      <c r="A121" s="52">
        <v>119</v>
      </c>
      <c r="B121" s="37" t="s">
        <v>532</v>
      </c>
      <c r="C121" s="37" t="s">
        <v>533</v>
      </c>
      <c r="D121" s="37" t="s">
        <v>1416</v>
      </c>
      <c r="E121" s="37">
        <v>2000</v>
      </c>
      <c r="F121" s="37" t="s">
        <v>534</v>
      </c>
      <c r="G121" s="37" t="s">
        <v>96</v>
      </c>
      <c r="H121" s="51" t="s">
        <v>535</v>
      </c>
      <c r="I121" s="51" t="s">
        <v>536</v>
      </c>
      <c r="J121" s="51" t="s">
        <v>98</v>
      </c>
      <c r="K121" s="19" t="s">
        <v>98</v>
      </c>
      <c r="L121" s="17">
        <v>2</v>
      </c>
      <c r="M121" s="4" t="s">
        <v>537</v>
      </c>
      <c r="N121" s="56" t="s">
        <v>376</v>
      </c>
      <c r="O121" s="56" t="s">
        <v>538</v>
      </c>
      <c r="P121" s="56"/>
      <c r="Q121" s="56" t="s">
        <v>89</v>
      </c>
      <c r="R121" s="56">
        <f t="shared" si="7"/>
        <v>1</v>
      </c>
      <c r="S121" s="56">
        <f t="shared" si="5"/>
        <v>0</v>
      </c>
      <c r="T121" s="56">
        <f t="shared" si="6"/>
        <v>0</v>
      </c>
      <c r="U121" s="56" t="s">
        <v>539</v>
      </c>
      <c r="V121" s="56" t="s">
        <v>77</v>
      </c>
      <c r="W121" s="56"/>
      <c r="X121" s="18" t="s">
        <v>102</v>
      </c>
      <c r="Y121" s="18">
        <v>0</v>
      </c>
      <c r="Z121" s="21">
        <v>0</v>
      </c>
      <c r="AA121" s="21">
        <v>0</v>
      </c>
      <c r="AB121" s="21">
        <v>0</v>
      </c>
      <c r="AC121" s="21">
        <v>0</v>
      </c>
      <c r="AD121" s="24">
        <v>0</v>
      </c>
      <c r="AE121" s="24">
        <v>0</v>
      </c>
      <c r="AF121" s="24">
        <v>0</v>
      </c>
      <c r="AG121" s="24">
        <v>0</v>
      </c>
      <c r="AH121" s="24">
        <v>0</v>
      </c>
      <c r="AI121" s="24">
        <v>0</v>
      </c>
      <c r="AJ121" s="4" t="s">
        <v>92</v>
      </c>
      <c r="AK121" s="4">
        <v>0</v>
      </c>
      <c r="AL121" s="4">
        <v>1</v>
      </c>
      <c r="AM121" s="4">
        <v>0</v>
      </c>
      <c r="AN121" s="4">
        <v>0</v>
      </c>
      <c r="AO121" s="4">
        <v>0</v>
      </c>
      <c r="AP121" s="4">
        <v>0</v>
      </c>
      <c r="AQ121" s="8">
        <v>1</v>
      </c>
      <c r="AR121" s="8" t="s">
        <v>156</v>
      </c>
      <c r="AS121" s="8">
        <v>1</v>
      </c>
      <c r="AT121" s="8">
        <v>0</v>
      </c>
      <c r="AU121" s="8">
        <v>0</v>
      </c>
      <c r="AV121" s="8">
        <v>0</v>
      </c>
      <c r="AW121" s="8">
        <v>0</v>
      </c>
      <c r="AX121" s="8">
        <v>0</v>
      </c>
      <c r="AY121" s="8">
        <v>0</v>
      </c>
      <c r="AZ121" s="8"/>
      <c r="BA121" s="9">
        <v>0</v>
      </c>
      <c r="BB121" s="9">
        <v>0</v>
      </c>
      <c r="BC121" s="9">
        <v>1</v>
      </c>
      <c r="BD121" s="9">
        <v>1</v>
      </c>
      <c r="BE121" s="9">
        <v>0</v>
      </c>
      <c r="BF121" s="10">
        <v>0</v>
      </c>
      <c r="BG121" s="10">
        <v>1</v>
      </c>
      <c r="BH121" s="10">
        <v>1</v>
      </c>
      <c r="BI121" s="10">
        <v>0</v>
      </c>
    </row>
    <row r="122" spans="1:61">
      <c r="A122" s="52">
        <v>120</v>
      </c>
      <c r="B122" s="37" t="s">
        <v>771</v>
      </c>
      <c r="C122" s="37" t="s">
        <v>772</v>
      </c>
      <c r="D122" s="37" t="s">
        <v>1417</v>
      </c>
      <c r="E122" s="37">
        <v>2009</v>
      </c>
      <c r="F122" s="37" t="s">
        <v>1592</v>
      </c>
      <c r="G122" s="37" t="s">
        <v>96</v>
      </c>
      <c r="H122" s="51" t="s">
        <v>96</v>
      </c>
      <c r="I122" s="51" t="s">
        <v>297</v>
      </c>
      <c r="J122" s="51" t="s">
        <v>98</v>
      </c>
      <c r="K122" s="19" t="s">
        <v>98</v>
      </c>
      <c r="L122" s="17">
        <v>2</v>
      </c>
      <c r="M122" s="4" t="s">
        <v>775</v>
      </c>
      <c r="N122" s="56" t="s">
        <v>174</v>
      </c>
      <c r="O122" s="56"/>
      <c r="P122" s="56"/>
      <c r="Q122" s="56" t="s">
        <v>89</v>
      </c>
      <c r="R122" s="56">
        <f t="shared" si="7"/>
        <v>1</v>
      </c>
      <c r="S122" s="56">
        <f t="shared" si="5"/>
        <v>0</v>
      </c>
      <c r="T122" s="56">
        <f t="shared" si="6"/>
        <v>0</v>
      </c>
      <c r="U122" s="56" t="s">
        <v>101</v>
      </c>
      <c r="V122" s="56" t="s">
        <v>77</v>
      </c>
      <c r="W122" s="56"/>
      <c r="X122" s="18" t="s">
        <v>79</v>
      </c>
      <c r="Y122" s="18">
        <v>0</v>
      </c>
      <c r="Z122" s="21">
        <v>0</v>
      </c>
      <c r="AA122" s="21">
        <v>0</v>
      </c>
      <c r="AB122" s="21">
        <v>0</v>
      </c>
      <c r="AC122" s="21">
        <v>0</v>
      </c>
      <c r="AD122" s="24">
        <v>0</v>
      </c>
      <c r="AE122" s="24">
        <v>0</v>
      </c>
      <c r="AF122" s="24">
        <v>0</v>
      </c>
      <c r="AG122" s="24">
        <v>0</v>
      </c>
      <c r="AH122" s="24">
        <v>0</v>
      </c>
      <c r="AI122" s="24">
        <v>0</v>
      </c>
      <c r="AJ122" s="4" t="s">
        <v>137</v>
      </c>
      <c r="AK122" s="4">
        <v>1</v>
      </c>
      <c r="AL122" s="4">
        <v>1</v>
      </c>
      <c r="AM122" s="4">
        <v>1</v>
      </c>
      <c r="AN122" s="4">
        <v>1</v>
      </c>
      <c r="AO122" s="4">
        <f>IF(AP122=1, 1, "")</f>
        <v>1</v>
      </c>
      <c r="AP122" s="4">
        <v>1</v>
      </c>
      <c r="AQ122" s="8">
        <v>0</v>
      </c>
      <c r="AR122" s="8"/>
      <c r="AS122" s="8">
        <v>0</v>
      </c>
      <c r="AT122" s="8">
        <v>0</v>
      </c>
      <c r="AU122" s="8">
        <v>0</v>
      </c>
      <c r="AV122" s="8">
        <v>0</v>
      </c>
      <c r="AW122" s="8">
        <v>0</v>
      </c>
      <c r="AX122" s="8">
        <v>0</v>
      </c>
      <c r="AY122" s="8">
        <v>0</v>
      </c>
      <c r="AZ122" s="8"/>
      <c r="BA122" s="9">
        <v>1</v>
      </c>
      <c r="BB122" s="9">
        <v>1</v>
      </c>
      <c r="BC122" s="9">
        <v>0</v>
      </c>
      <c r="BD122" s="9">
        <v>0</v>
      </c>
      <c r="BE122" s="9">
        <v>0</v>
      </c>
      <c r="BF122" s="10">
        <v>1</v>
      </c>
      <c r="BG122" s="10">
        <v>0</v>
      </c>
      <c r="BH122" s="10">
        <v>0</v>
      </c>
      <c r="BI122" s="10">
        <v>0</v>
      </c>
    </row>
    <row r="123" spans="1:61">
      <c r="A123" s="52">
        <v>121</v>
      </c>
      <c r="B123" s="37" t="s">
        <v>1261</v>
      </c>
      <c r="C123" s="37" t="s">
        <v>1261</v>
      </c>
      <c r="D123" s="37" t="s">
        <v>1418</v>
      </c>
      <c r="E123" s="37">
        <v>2014</v>
      </c>
      <c r="F123" s="37" t="s">
        <v>451</v>
      </c>
      <c r="G123" s="37" t="s">
        <v>96</v>
      </c>
      <c r="H123" s="51" t="s">
        <v>96</v>
      </c>
      <c r="I123" s="51" t="s">
        <v>297</v>
      </c>
      <c r="J123" s="51" t="s">
        <v>98</v>
      </c>
      <c r="K123" s="19" t="s">
        <v>98</v>
      </c>
      <c r="L123" s="17">
        <v>1</v>
      </c>
      <c r="M123" s="4" t="s">
        <v>1262</v>
      </c>
      <c r="N123" s="56" t="s">
        <v>174</v>
      </c>
      <c r="O123" s="56"/>
      <c r="P123" s="56"/>
      <c r="Q123" s="56" t="s">
        <v>222</v>
      </c>
      <c r="R123" s="56">
        <f t="shared" si="7"/>
        <v>0</v>
      </c>
      <c r="S123" s="56">
        <f t="shared" si="5"/>
        <v>0</v>
      </c>
      <c r="T123" s="56">
        <f t="shared" si="6"/>
        <v>1</v>
      </c>
      <c r="U123" s="56" t="s">
        <v>101</v>
      </c>
      <c r="V123" s="56" t="s">
        <v>77</v>
      </c>
      <c r="W123" s="56"/>
      <c r="X123" s="18" t="s">
        <v>79</v>
      </c>
      <c r="Y123" s="18">
        <v>0</v>
      </c>
      <c r="Z123" s="21">
        <v>0</v>
      </c>
      <c r="AA123" s="21">
        <v>0</v>
      </c>
      <c r="AB123" s="21">
        <v>0</v>
      </c>
      <c r="AC123" s="21">
        <v>0</v>
      </c>
      <c r="AD123" s="24">
        <v>0</v>
      </c>
      <c r="AE123" s="24">
        <v>0</v>
      </c>
      <c r="AF123" s="24">
        <v>0</v>
      </c>
      <c r="AG123" s="24">
        <v>0</v>
      </c>
      <c r="AH123" s="24">
        <v>0</v>
      </c>
      <c r="AI123" s="24">
        <v>0</v>
      </c>
      <c r="AJ123" s="4" t="s">
        <v>156</v>
      </c>
      <c r="AK123" s="4">
        <v>1</v>
      </c>
      <c r="AL123" s="4">
        <v>0</v>
      </c>
      <c r="AM123" s="4">
        <v>0</v>
      </c>
      <c r="AN123" s="4">
        <v>0</v>
      </c>
      <c r="AO123" s="4">
        <v>1</v>
      </c>
      <c r="AP123" s="4">
        <v>0</v>
      </c>
      <c r="AQ123" s="8">
        <v>0</v>
      </c>
      <c r="AR123" s="8"/>
      <c r="AS123" s="8">
        <v>0</v>
      </c>
      <c r="AT123" s="8">
        <v>0</v>
      </c>
      <c r="AU123" s="8">
        <v>0</v>
      </c>
      <c r="AV123" s="8">
        <v>0</v>
      </c>
      <c r="AW123" s="8">
        <v>0</v>
      </c>
      <c r="AX123" s="8">
        <v>0</v>
      </c>
      <c r="AY123" s="8">
        <v>0</v>
      </c>
      <c r="AZ123" s="8"/>
      <c r="BA123" s="9">
        <v>1</v>
      </c>
      <c r="BB123" s="9">
        <v>1</v>
      </c>
      <c r="BC123" s="9">
        <v>0</v>
      </c>
      <c r="BD123" s="9">
        <v>0</v>
      </c>
      <c r="BE123" s="9">
        <v>0</v>
      </c>
      <c r="BF123" s="10">
        <v>1</v>
      </c>
      <c r="BG123" s="10">
        <v>1</v>
      </c>
      <c r="BH123" s="10">
        <v>1</v>
      </c>
      <c r="BI123" s="10">
        <v>0</v>
      </c>
    </row>
    <row r="124" spans="1:61">
      <c r="A124" s="52">
        <v>122</v>
      </c>
      <c r="B124" s="37" t="s">
        <v>487</v>
      </c>
      <c r="C124" s="37" t="s">
        <v>488</v>
      </c>
      <c r="D124" s="37" t="s">
        <v>1419</v>
      </c>
      <c r="E124" s="37">
        <v>2012</v>
      </c>
      <c r="F124" s="37" t="s">
        <v>489</v>
      </c>
      <c r="G124" s="37" t="s">
        <v>490</v>
      </c>
      <c r="H124" s="51" t="s">
        <v>96</v>
      </c>
      <c r="I124" s="51" t="s">
        <v>297</v>
      </c>
      <c r="J124" s="51" t="s">
        <v>98</v>
      </c>
      <c r="K124" s="19" t="s">
        <v>70</v>
      </c>
      <c r="L124" s="17">
        <v>2</v>
      </c>
      <c r="M124" s="4" t="s">
        <v>99</v>
      </c>
      <c r="N124" s="56" t="s">
        <v>72</v>
      </c>
      <c r="O124" s="56" t="s">
        <v>491</v>
      </c>
      <c r="P124" s="56"/>
      <c r="Q124" s="56" t="s">
        <v>89</v>
      </c>
      <c r="R124" s="56">
        <f t="shared" si="7"/>
        <v>1</v>
      </c>
      <c r="S124" s="56">
        <f t="shared" si="5"/>
        <v>0</v>
      </c>
      <c r="T124" s="56">
        <f t="shared" si="6"/>
        <v>0</v>
      </c>
      <c r="U124" s="56" t="s">
        <v>101</v>
      </c>
      <c r="V124" s="56" t="s">
        <v>77</v>
      </c>
      <c r="W124" s="56"/>
      <c r="X124" s="18" t="s">
        <v>102</v>
      </c>
      <c r="Y124" s="18">
        <v>1</v>
      </c>
      <c r="Z124" s="21">
        <v>1</v>
      </c>
      <c r="AA124" s="21">
        <v>0</v>
      </c>
      <c r="AB124" s="21">
        <v>0</v>
      </c>
      <c r="AC124" s="21">
        <v>0</v>
      </c>
      <c r="AD124" s="24">
        <v>0</v>
      </c>
      <c r="AE124" s="24">
        <v>0</v>
      </c>
      <c r="AF124" s="24">
        <v>0</v>
      </c>
      <c r="AG124" s="24">
        <v>0</v>
      </c>
      <c r="AH124" s="24">
        <v>0</v>
      </c>
      <c r="AI124" s="24">
        <v>0</v>
      </c>
      <c r="AJ124" s="4" t="s">
        <v>103</v>
      </c>
      <c r="AK124" s="4">
        <v>0</v>
      </c>
      <c r="AL124" s="4">
        <v>0</v>
      </c>
      <c r="AM124" s="4">
        <v>0</v>
      </c>
      <c r="AN124" s="4">
        <v>1</v>
      </c>
      <c r="AO124" s="4">
        <f>IF(AP124=1, 1, "")</f>
        <v>1</v>
      </c>
      <c r="AP124" s="4">
        <v>1</v>
      </c>
      <c r="AQ124" s="8">
        <v>0</v>
      </c>
      <c r="AR124" s="8"/>
      <c r="AS124" s="8">
        <v>0</v>
      </c>
      <c r="AT124" s="8">
        <v>0</v>
      </c>
      <c r="AU124" s="8">
        <v>0</v>
      </c>
      <c r="AV124" s="8">
        <v>0</v>
      </c>
      <c r="AW124" s="8">
        <v>0</v>
      </c>
      <c r="AX124" s="8">
        <v>0</v>
      </c>
      <c r="AY124" s="8">
        <v>0</v>
      </c>
      <c r="AZ124" s="8"/>
      <c r="BA124" s="9">
        <v>1</v>
      </c>
      <c r="BB124" s="9">
        <v>0</v>
      </c>
      <c r="BC124" s="9">
        <v>0</v>
      </c>
      <c r="BD124" s="9">
        <v>0</v>
      </c>
      <c r="BE124" s="9">
        <v>0</v>
      </c>
      <c r="BF124" s="10">
        <v>1</v>
      </c>
      <c r="BG124" s="10">
        <v>0</v>
      </c>
      <c r="BH124" s="10">
        <v>0</v>
      </c>
      <c r="BI124" s="10">
        <v>0</v>
      </c>
    </row>
    <row r="125" spans="1:61">
      <c r="A125" s="52">
        <v>123</v>
      </c>
      <c r="B125" s="37" t="s">
        <v>950</v>
      </c>
      <c r="C125" s="37" t="s">
        <v>950</v>
      </c>
      <c r="D125" s="37" t="s">
        <v>1420</v>
      </c>
      <c r="E125" s="37">
        <v>2006</v>
      </c>
      <c r="F125" s="37" t="s">
        <v>451</v>
      </c>
      <c r="G125" s="37" t="s">
        <v>96</v>
      </c>
      <c r="H125" s="51" t="s">
        <v>96</v>
      </c>
      <c r="I125" s="51" t="s">
        <v>297</v>
      </c>
      <c r="J125" s="51" t="s">
        <v>98</v>
      </c>
      <c r="K125" s="19" t="s">
        <v>98</v>
      </c>
      <c r="L125" s="17">
        <v>2</v>
      </c>
      <c r="M125" s="4" t="s">
        <v>99</v>
      </c>
      <c r="N125" s="56" t="s">
        <v>72</v>
      </c>
      <c r="O125" s="56"/>
      <c r="P125" s="56"/>
      <c r="Q125" s="56" t="s">
        <v>222</v>
      </c>
      <c r="R125" s="56">
        <f t="shared" si="7"/>
        <v>0</v>
      </c>
      <c r="S125" s="56">
        <f t="shared" si="5"/>
        <v>0</v>
      </c>
      <c r="T125" s="56">
        <f t="shared" si="6"/>
        <v>1</v>
      </c>
      <c r="U125" s="56" t="s">
        <v>299</v>
      </c>
      <c r="V125" s="56" t="s">
        <v>77</v>
      </c>
      <c r="W125" s="56"/>
      <c r="X125" s="18" t="s">
        <v>102</v>
      </c>
      <c r="Y125" s="18">
        <v>0</v>
      </c>
      <c r="Z125" s="21">
        <v>0</v>
      </c>
      <c r="AA125" s="21">
        <v>0</v>
      </c>
      <c r="AB125" s="21">
        <v>0</v>
      </c>
      <c r="AC125" s="21">
        <v>0</v>
      </c>
      <c r="AD125" s="24">
        <v>0</v>
      </c>
      <c r="AE125" s="24">
        <v>0</v>
      </c>
      <c r="AF125" s="24">
        <v>0</v>
      </c>
      <c r="AG125" s="24">
        <v>0</v>
      </c>
      <c r="AH125" s="24">
        <v>0</v>
      </c>
      <c r="AI125" s="24">
        <v>0</v>
      </c>
      <c r="AJ125" s="4" t="s">
        <v>137</v>
      </c>
      <c r="AK125" s="4">
        <v>1</v>
      </c>
      <c r="AL125" s="4">
        <v>1</v>
      </c>
      <c r="AM125" s="4">
        <v>1</v>
      </c>
      <c r="AN125" s="4">
        <v>1</v>
      </c>
      <c r="AO125" s="4">
        <v>0</v>
      </c>
      <c r="AP125" s="4">
        <v>0</v>
      </c>
      <c r="AQ125" s="8">
        <v>0</v>
      </c>
      <c r="AR125" s="8"/>
      <c r="AS125" s="8">
        <v>0</v>
      </c>
      <c r="AT125" s="8">
        <v>0</v>
      </c>
      <c r="AU125" s="8">
        <v>0</v>
      </c>
      <c r="AV125" s="8">
        <v>0</v>
      </c>
      <c r="AW125" s="8">
        <v>0</v>
      </c>
      <c r="AX125" s="8">
        <v>0</v>
      </c>
      <c r="AY125" s="8">
        <v>0</v>
      </c>
      <c r="AZ125" s="8"/>
      <c r="BA125" s="9">
        <v>1</v>
      </c>
      <c r="BB125" s="9">
        <v>1</v>
      </c>
      <c r="BC125" s="9">
        <v>0</v>
      </c>
      <c r="BD125" s="9">
        <v>0</v>
      </c>
      <c r="BE125" s="9">
        <v>0</v>
      </c>
      <c r="BF125" s="10">
        <v>0</v>
      </c>
      <c r="BG125" s="10">
        <v>0</v>
      </c>
      <c r="BH125" s="10">
        <v>0</v>
      </c>
      <c r="BI125" s="10">
        <v>1</v>
      </c>
    </row>
    <row r="126" spans="1:61">
      <c r="A126" s="52">
        <v>124</v>
      </c>
      <c r="B126" s="37" t="s">
        <v>887</v>
      </c>
      <c r="C126" s="37" t="s">
        <v>887</v>
      </c>
      <c r="D126" s="37" t="s">
        <v>1421</v>
      </c>
      <c r="E126" s="37">
        <v>2002</v>
      </c>
      <c r="F126" s="37" t="s">
        <v>451</v>
      </c>
      <c r="G126" s="37" t="s">
        <v>96</v>
      </c>
      <c r="H126" s="51" t="s">
        <v>96</v>
      </c>
      <c r="I126" s="51" t="s">
        <v>297</v>
      </c>
      <c r="J126" s="51" t="s">
        <v>98</v>
      </c>
      <c r="K126" s="19" t="s">
        <v>98</v>
      </c>
      <c r="L126" s="17">
        <v>2</v>
      </c>
      <c r="M126" s="4" t="s">
        <v>99</v>
      </c>
      <c r="N126" s="56" t="s">
        <v>118</v>
      </c>
      <c r="O126" s="56" t="s">
        <v>119</v>
      </c>
      <c r="P126" s="56"/>
      <c r="Q126" s="56" t="s">
        <v>222</v>
      </c>
      <c r="R126" s="56">
        <f t="shared" si="7"/>
        <v>0</v>
      </c>
      <c r="S126" s="56">
        <f t="shared" si="5"/>
        <v>0</v>
      </c>
      <c r="T126" s="56">
        <f t="shared" si="6"/>
        <v>1</v>
      </c>
      <c r="U126" s="56" t="s">
        <v>299</v>
      </c>
      <c r="V126" s="56" t="s">
        <v>77</v>
      </c>
      <c r="W126" s="56"/>
      <c r="X126" s="18" t="s">
        <v>102</v>
      </c>
      <c r="Y126" s="18">
        <v>1</v>
      </c>
      <c r="Z126" s="21">
        <v>0</v>
      </c>
      <c r="AA126" s="21">
        <v>1</v>
      </c>
      <c r="AB126" s="21">
        <v>0</v>
      </c>
      <c r="AC126" s="21">
        <v>0</v>
      </c>
      <c r="AD126" s="24">
        <v>0</v>
      </c>
      <c r="AE126" s="24">
        <v>0</v>
      </c>
      <c r="AF126" s="24">
        <v>0</v>
      </c>
      <c r="AG126" s="24">
        <v>0</v>
      </c>
      <c r="AH126" s="24">
        <v>0</v>
      </c>
      <c r="AI126" s="24">
        <v>0</v>
      </c>
      <c r="AJ126" s="4" t="s">
        <v>137</v>
      </c>
      <c r="AK126" s="4">
        <v>1</v>
      </c>
      <c r="AL126" s="4">
        <v>1</v>
      </c>
      <c r="AM126" s="4">
        <v>1</v>
      </c>
      <c r="AN126" s="4">
        <v>1</v>
      </c>
      <c r="AO126" s="4">
        <f t="shared" ref="AO126:AO137" si="8">IF(AP126=1, 1, "")</f>
        <v>1</v>
      </c>
      <c r="AP126" s="4">
        <v>1</v>
      </c>
      <c r="AQ126" s="8">
        <v>0</v>
      </c>
      <c r="AR126" s="8"/>
      <c r="AS126" s="8">
        <v>0</v>
      </c>
      <c r="AT126" s="8">
        <v>0</v>
      </c>
      <c r="AU126" s="8">
        <v>0</v>
      </c>
      <c r="AV126" s="8">
        <v>0</v>
      </c>
      <c r="AW126" s="8">
        <v>0</v>
      </c>
      <c r="AX126" s="8">
        <v>0</v>
      </c>
      <c r="AY126" s="8">
        <v>0</v>
      </c>
      <c r="AZ126" s="8"/>
      <c r="BA126" s="9">
        <v>1</v>
      </c>
      <c r="BB126" s="9">
        <v>1</v>
      </c>
      <c r="BC126" s="9">
        <v>0</v>
      </c>
      <c r="BD126" s="9">
        <v>0</v>
      </c>
      <c r="BE126" s="9">
        <v>0</v>
      </c>
      <c r="BF126" s="10">
        <v>1</v>
      </c>
      <c r="BG126" s="10">
        <v>0</v>
      </c>
      <c r="BH126" s="10">
        <v>1</v>
      </c>
      <c r="BI126" s="10">
        <v>0</v>
      </c>
    </row>
    <row r="127" spans="1:61">
      <c r="A127" s="52">
        <v>125</v>
      </c>
      <c r="B127" s="37" t="s">
        <v>1096</v>
      </c>
      <c r="C127" s="37" t="s">
        <v>1097</v>
      </c>
      <c r="D127" s="37" t="s">
        <v>1422</v>
      </c>
      <c r="E127" s="37">
        <v>1997</v>
      </c>
      <c r="F127" s="37" t="s">
        <v>451</v>
      </c>
      <c r="G127" s="37" t="s">
        <v>96</v>
      </c>
      <c r="H127" s="51" t="s">
        <v>97</v>
      </c>
      <c r="I127" s="51" t="s">
        <v>96</v>
      </c>
      <c r="J127" s="51" t="s">
        <v>98</v>
      </c>
      <c r="K127" s="19" t="s">
        <v>98</v>
      </c>
      <c r="L127" s="17">
        <v>2</v>
      </c>
      <c r="M127" s="4" t="s">
        <v>99</v>
      </c>
      <c r="N127" s="56" t="s">
        <v>118</v>
      </c>
      <c r="O127" s="56" t="s">
        <v>119</v>
      </c>
      <c r="P127" s="56"/>
      <c r="Q127" s="56" t="s">
        <v>222</v>
      </c>
      <c r="R127" s="56">
        <f t="shared" si="7"/>
        <v>0</v>
      </c>
      <c r="S127" s="56">
        <f t="shared" si="5"/>
        <v>0</v>
      </c>
      <c r="T127" s="56">
        <f t="shared" si="6"/>
        <v>1</v>
      </c>
      <c r="U127" s="56" t="s">
        <v>299</v>
      </c>
      <c r="V127" s="56" t="s">
        <v>77</v>
      </c>
      <c r="W127" s="56"/>
      <c r="X127" s="18" t="s">
        <v>102</v>
      </c>
      <c r="Y127" s="18">
        <v>1</v>
      </c>
      <c r="Z127" s="21">
        <v>0</v>
      </c>
      <c r="AA127" s="21">
        <v>1</v>
      </c>
      <c r="AB127" s="21">
        <v>0</v>
      </c>
      <c r="AC127" s="21">
        <v>0</v>
      </c>
      <c r="AD127" s="24">
        <v>0</v>
      </c>
      <c r="AE127" s="24">
        <v>0</v>
      </c>
      <c r="AF127" s="24">
        <v>0</v>
      </c>
      <c r="AG127" s="24">
        <v>0</v>
      </c>
      <c r="AH127" s="24">
        <v>0</v>
      </c>
      <c r="AI127" s="24">
        <v>0</v>
      </c>
      <c r="AJ127" s="4" t="s">
        <v>137</v>
      </c>
      <c r="AK127" s="4">
        <v>1</v>
      </c>
      <c r="AL127" s="4">
        <v>1</v>
      </c>
      <c r="AM127" s="4">
        <v>1</v>
      </c>
      <c r="AN127" s="4">
        <v>1</v>
      </c>
      <c r="AO127" s="4">
        <f t="shared" si="8"/>
        <v>1</v>
      </c>
      <c r="AP127" s="4">
        <v>1</v>
      </c>
      <c r="AQ127" s="8">
        <v>0</v>
      </c>
      <c r="AR127" s="8"/>
      <c r="AS127" s="8">
        <v>0</v>
      </c>
      <c r="AT127" s="8">
        <v>0</v>
      </c>
      <c r="AU127" s="8">
        <v>0</v>
      </c>
      <c r="AV127" s="8">
        <v>0</v>
      </c>
      <c r="AW127" s="8">
        <v>0</v>
      </c>
      <c r="AX127" s="8">
        <v>0</v>
      </c>
      <c r="AY127" s="8">
        <v>0</v>
      </c>
      <c r="AZ127" s="8"/>
      <c r="BA127" s="9">
        <v>1</v>
      </c>
      <c r="BB127" s="9">
        <v>1</v>
      </c>
      <c r="BC127" s="9">
        <v>0</v>
      </c>
      <c r="BD127" s="9">
        <v>0</v>
      </c>
      <c r="BE127" s="9">
        <v>0</v>
      </c>
      <c r="BF127" s="10">
        <v>1</v>
      </c>
      <c r="BG127" s="10">
        <v>0</v>
      </c>
      <c r="BH127" s="10">
        <v>1</v>
      </c>
      <c r="BI127" s="10">
        <v>0</v>
      </c>
    </row>
    <row r="128" spans="1:61">
      <c r="A128" s="52">
        <v>126</v>
      </c>
      <c r="B128" s="37" t="s">
        <v>937</v>
      </c>
      <c r="C128" s="37" t="s">
        <v>938</v>
      </c>
      <c r="D128" s="37" t="s">
        <v>1423</v>
      </c>
      <c r="E128" s="37">
        <v>2013</v>
      </c>
      <c r="F128" s="37" t="s">
        <v>1593</v>
      </c>
      <c r="G128" s="37" t="s">
        <v>939</v>
      </c>
      <c r="H128" s="51" t="s">
        <v>96</v>
      </c>
      <c r="I128" s="51" t="s">
        <v>297</v>
      </c>
      <c r="J128" s="51" t="s">
        <v>98</v>
      </c>
      <c r="K128" s="19" t="s">
        <v>70</v>
      </c>
      <c r="L128" s="17">
        <v>2</v>
      </c>
      <c r="M128" s="4" t="s">
        <v>99</v>
      </c>
      <c r="N128" s="56" t="s">
        <v>72</v>
      </c>
      <c r="O128" s="56"/>
      <c r="P128" s="56"/>
      <c r="Q128" s="56" t="s">
        <v>89</v>
      </c>
      <c r="R128" s="56">
        <f t="shared" si="7"/>
        <v>1</v>
      </c>
      <c r="S128" s="56">
        <f t="shared" si="5"/>
        <v>0</v>
      </c>
      <c r="T128" s="56">
        <f t="shared" si="6"/>
        <v>0</v>
      </c>
      <c r="U128" s="56" t="s">
        <v>148</v>
      </c>
      <c r="V128" s="56" t="s">
        <v>111</v>
      </c>
      <c r="W128" s="56"/>
      <c r="X128" s="18" t="s">
        <v>102</v>
      </c>
      <c r="Y128" s="18">
        <v>1</v>
      </c>
      <c r="Z128" s="21">
        <v>0</v>
      </c>
      <c r="AA128" s="21">
        <v>1</v>
      </c>
      <c r="AB128" s="21">
        <v>0</v>
      </c>
      <c r="AC128" s="21">
        <v>0</v>
      </c>
      <c r="AD128" s="24">
        <v>0</v>
      </c>
      <c r="AE128" s="24">
        <v>0</v>
      </c>
      <c r="AF128" s="24">
        <v>0</v>
      </c>
      <c r="AG128" s="24">
        <v>0</v>
      </c>
      <c r="AH128" s="24">
        <v>0</v>
      </c>
      <c r="AI128" s="24">
        <v>0</v>
      </c>
      <c r="AJ128" s="4" t="s">
        <v>137</v>
      </c>
      <c r="AK128" s="4">
        <v>1</v>
      </c>
      <c r="AL128" s="4">
        <v>1</v>
      </c>
      <c r="AM128" s="4">
        <v>1</v>
      </c>
      <c r="AN128" s="4">
        <v>1</v>
      </c>
      <c r="AO128" s="4">
        <f t="shared" si="8"/>
        <v>1</v>
      </c>
      <c r="AP128" s="4">
        <v>1</v>
      </c>
      <c r="AQ128" s="8">
        <v>0</v>
      </c>
      <c r="AR128" s="8"/>
      <c r="AS128" s="8">
        <v>0</v>
      </c>
      <c r="AT128" s="8">
        <v>0</v>
      </c>
      <c r="AU128" s="8">
        <v>0</v>
      </c>
      <c r="AV128" s="8">
        <v>0</v>
      </c>
      <c r="AW128" s="8">
        <v>0</v>
      </c>
      <c r="AX128" s="8">
        <v>0</v>
      </c>
      <c r="AY128" s="8">
        <v>0</v>
      </c>
      <c r="AZ128" s="8"/>
      <c r="BA128" s="9">
        <v>1</v>
      </c>
      <c r="BB128" s="9">
        <v>1</v>
      </c>
      <c r="BC128" s="9">
        <v>1</v>
      </c>
      <c r="BD128" s="9">
        <v>0</v>
      </c>
      <c r="BE128" s="9">
        <v>0</v>
      </c>
      <c r="BF128" s="10">
        <v>1</v>
      </c>
      <c r="BG128" s="10">
        <v>1</v>
      </c>
      <c r="BH128" s="10">
        <v>1</v>
      </c>
      <c r="BI128" s="10">
        <v>0</v>
      </c>
    </row>
    <row r="129" spans="1:61">
      <c r="A129" s="52">
        <v>127</v>
      </c>
      <c r="B129" s="37" t="s">
        <v>787</v>
      </c>
      <c r="C129" s="37" t="s">
        <v>788</v>
      </c>
      <c r="D129" s="37" t="s">
        <v>1424</v>
      </c>
      <c r="E129" s="37">
        <v>2009</v>
      </c>
      <c r="F129" s="37" t="s">
        <v>489</v>
      </c>
      <c r="G129" s="37" t="s">
        <v>789</v>
      </c>
      <c r="H129" s="51" t="s">
        <v>97</v>
      </c>
      <c r="I129" s="51" t="s">
        <v>96</v>
      </c>
      <c r="J129" s="51" t="s">
        <v>98</v>
      </c>
      <c r="K129" s="19" t="s">
        <v>70</v>
      </c>
      <c r="L129" s="17">
        <v>2</v>
      </c>
      <c r="M129" s="4" t="s">
        <v>99</v>
      </c>
      <c r="N129" s="56" t="s">
        <v>72</v>
      </c>
      <c r="O129" s="56" t="s">
        <v>725</v>
      </c>
      <c r="P129" s="56"/>
      <c r="Q129" s="56" t="s">
        <v>89</v>
      </c>
      <c r="R129" s="56">
        <f t="shared" si="7"/>
        <v>1</v>
      </c>
      <c r="S129" s="56">
        <f t="shared" si="5"/>
        <v>0</v>
      </c>
      <c r="T129" s="56">
        <f t="shared" si="6"/>
        <v>0</v>
      </c>
      <c r="U129" s="56" t="s">
        <v>299</v>
      </c>
      <c r="V129" s="56" t="s">
        <v>77</v>
      </c>
      <c r="W129" s="56"/>
      <c r="X129" s="18" t="s">
        <v>102</v>
      </c>
      <c r="Y129" s="18">
        <v>1</v>
      </c>
      <c r="Z129" s="21">
        <v>1</v>
      </c>
      <c r="AA129" s="21">
        <v>1</v>
      </c>
      <c r="AB129" s="21">
        <v>1</v>
      </c>
      <c r="AC129" s="21">
        <v>0</v>
      </c>
      <c r="AD129" s="24">
        <v>0</v>
      </c>
      <c r="AE129" s="24">
        <v>0</v>
      </c>
      <c r="AF129" s="24">
        <v>0</v>
      </c>
      <c r="AG129" s="24">
        <v>0</v>
      </c>
      <c r="AH129" s="24">
        <v>0</v>
      </c>
      <c r="AI129" s="24">
        <v>0</v>
      </c>
      <c r="AJ129" s="4" t="s">
        <v>137</v>
      </c>
      <c r="AK129" s="4">
        <v>1</v>
      </c>
      <c r="AL129" s="4">
        <v>1</v>
      </c>
      <c r="AM129" s="4">
        <v>1</v>
      </c>
      <c r="AN129" s="4">
        <v>1</v>
      </c>
      <c r="AO129" s="4">
        <f t="shared" si="8"/>
        <v>1</v>
      </c>
      <c r="AP129" s="4">
        <v>1</v>
      </c>
      <c r="AQ129" s="8">
        <v>0</v>
      </c>
      <c r="AR129" s="8"/>
      <c r="AS129" s="8">
        <v>0</v>
      </c>
      <c r="AT129" s="8">
        <v>0</v>
      </c>
      <c r="AU129" s="8">
        <v>0</v>
      </c>
      <c r="AV129" s="8">
        <v>0</v>
      </c>
      <c r="AW129" s="8">
        <v>0</v>
      </c>
      <c r="AX129" s="8">
        <v>0</v>
      </c>
      <c r="AY129" s="8">
        <v>0</v>
      </c>
      <c r="AZ129" s="8"/>
      <c r="BA129" s="9">
        <v>1</v>
      </c>
      <c r="BB129" s="9">
        <v>1</v>
      </c>
      <c r="BC129" s="9">
        <v>0</v>
      </c>
      <c r="BD129" s="9">
        <v>0</v>
      </c>
      <c r="BE129" s="9">
        <v>0</v>
      </c>
      <c r="BF129" s="10">
        <v>1</v>
      </c>
      <c r="BG129" s="10">
        <v>0</v>
      </c>
      <c r="BH129" s="10">
        <v>0</v>
      </c>
      <c r="BI129" s="10">
        <v>0</v>
      </c>
    </row>
    <row r="130" spans="1:61">
      <c r="A130" s="52">
        <v>128</v>
      </c>
      <c r="B130" s="37" t="s">
        <v>94</v>
      </c>
      <c r="C130" s="37" t="s">
        <v>95</v>
      </c>
      <c r="D130" s="37" t="s">
        <v>1425</v>
      </c>
      <c r="E130" s="37">
        <v>1996</v>
      </c>
      <c r="F130" s="37" t="s">
        <v>1594</v>
      </c>
      <c r="G130" s="37" t="s">
        <v>96</v>
      </c>
      <c r="H130" s="51" t="s">
        <v>97</v>
      </c>
      <c r="I130" s="51" t="s">
        <v>96</v>
      </c>
      <c r="J130" s="51" t="s">
        <v>98</v>
      </c>
      <c r="K130" s="19" t="s">
        <v>70</v>
      </c>
      <c r="L130" s="17">
        <v>1</v>
      </c>
      <c r="M130" s="4" t="s">
        <v>99</v>
      </c>
      <c r="N130" s="56" t="s">
        <v>100</v>
      </c>
      <c r="O130" s="56" t="s">
        <v>100</v>
      </c>
      <c r="P130" s="56"/>
      <c r="Q130" s="56" t="s">
        <v>89</v>
      </c>
      <c r="R130" s="56">
        <f t="shared" si="7"/>
        <v>1</v>
      </c>
      <c r="S130" s="56">
        <f t="shared" si="5"/>
        <v>0</v>
      </c>
      <c r="T130" s="56">
        <f t="shared" si="6"/>
        <v>0</v>
      </c>
      <c r="U130" s="56" t="s">
        <v>101</v>
      </c>
      <c r="V130" s="56" t="s">
        <v>77</v>
      </c>
      <c r="W130" s="56"/>
      <c r="X130" s="18" t="s">
        <v>102</v>
      </c>
      <c r="Y130" s="18">
        <v>1</v>
      </c>
      <c r="Z130" s="21">
        <v>0</v>
      </c>
      <c r="AA130" s="21">
        <v>0</v>
      </c>
      <c r="AB130" s="21">
        <v>1</v>
      </c>
      <c r="AC130" s="21">
        <v>0</v>
      </c>
      <c r="AD130" s="24">
        <v>0</v>
      </c>
      <c r="AE130" s="24">
        <v>0</v>
      </c>
      <c r="AF130" s="24">
        <v>0</v>
      </c>
      <c r="AG130" s="24">
        <v>0</v>
      </c>
      <c r="AH130" s="24">
        <v>0</v>
      </c>
      <c r="AI130" s="24">
        <v>0</v>
      </c>
      <c r="AJ130" s="4" t="s">
        <v>103</v>
      </c>
      <c r="AK130" s="4">
        <v>0</v>
      </c>
      <c r="AL130" s="4">
        <v>0</v>
      </c>
      <c r="AM130" s="4">
        <v>0</v>
      </c>
      <c r="AN130" s="4">
        <v>1</v>
      </c>
      <c r="AO130" s="4">
        <f t="shared" si="8"/>
        <v>1</v>
      </c>
      <c r="AP130" s="4">
        <v>1</v>
      </c>
      <c r="AQ130" s="8">
        <v>0</v>
      </c>
      <c r="AR130" s="8"/>
      <c r="AS130" s="8">
        <v>0</v>
      </c>
      <c r="AT130" s="8">
        <v>0</v>
      </c>
      <c r="AU130" s="8">
        <v>0</v>
      </c>
      <c r="AV130" s="8">
        <v>0</v>
      </c>
      <c r="AW130" s="8">
        <v>0</v>
      </c>
      <c r="AX130" s="8">
        <v>0</v>
      </c>
      <c r="AY130" s="8">
        <v>0</v>
      </c>
      <c r="AZ130" s="8"/>
      <c r="BA130" s="9">
        <v>1</v>
      </c>
      <c r="BB130" s="9">
        <v>0</v>
      </c>
      <c r="BC130" s="9">
        <v>0</v>
      </c>
      <c r="BD130" s="9">
        <v>0</v>
      </c>
      <c r="BE130" s="9">
        <v>0</v>
      </c>
      <c r="BF130" s="10">
        <v>1</v>
      </c>
      <c r="BG130" s="10">
        <v>0</v>
      </c>
      <c r="BH130" s="10">
        <v>0</v>
      </c>
      <c r="BI130" s="10">
        <v>0</v>
      </c>
    </row>
    <row r="131" spans="1:61">
      <c r="A131" s="52">
        <v>129</v>
      </c>
      <c r="B131" s="37" t="s">
        <v>1123</v>
      </c>
      <c r="C131" s="37" t="s">
        <v>1123</v>
      </c>
      <c r="D131" s="37" t="s">
        <v>1426</v>
      </c>
      <c r="E131" s="37">
        <v>2006</v>
      </c>
      <c r="F131" s="37" t="s">
        <v>451</v>
      </c>
      <c r="G131" s="37" t="s">
        <v>96</v>
      </c>
      <c r="H131" s="51" t="s">
        <v>97</v>
      </c>
      <c r="I131" s="51" t="s">
        <v>96</v>
      </c>
      <c r="J131" s="51" t="s">
        <v>98</v>
      </c>
      <c r="K131" s="19" t="s">
        <v>98</v>
      </c>
      <c r="L131" s="17">
        <v>1</v>
      </c>
      <c r="M131" s="4" t="s">
        <v>99</v>
      </c>
      <c r="N131" s="56" t="s">
        <v>72</v>
      </c>
      <c r="O131" s="56" t="s">
        <v>574</v>
      </c>
      <c r="P131" s="56"/>
      <c r="Q131" s="56" t="s">
        <v>89</v>
      </c>
      <c r="R131" s="56">
        <f t="shared" si="7"/>
        <v>1</v>
      </c>
      <c r="S131" s="56">
        <f t="shared" ref="S131:S194" si="9">IF(Q131="Qual", 1, )</f>
        <v>0</v>
      </c>
      <c r="T131" s="56">
        <f t="shared" ref="T131:T194" si="10">IF(Q131="Both", 1, )</f>
        <v>0</v>
      </c>
      <c r="U131" s="56" t="s">
        <v>299</v>
      </c>
      <c r="V131" s="56" t="s">
        <v>77</v>
      </c>
      <c r="W131" s="56"/>
      <c r="X131" s="18" t="s">
        <v>102</v>
      </c>
      <c r="Y131" s="18">
        <v>1</v>
      </c>
      <c r="Z131" s="21">
        <v>1</v>
      </c>
      <c r="AA131" s="21">
        <v>1</v>
      </c>
      <c r="AB131" s="21">
        <v>1</v>
      </c>
      <c r="AC131" s="21">
        <v>0</v>
      </c>
      <c r="AD131" s="24">
        <v>0</v>
      </c>
      <c r="AE131" s="24">
        <v>0</v>
      </c>
      <c r="AF131" s="24">
        <v>0</v>
      </c>
      <c r="AG131" s="24">
        <v>0</v>
      </c>
      <c r="AH131" s="24">
        <v>0</v>
      </c>
      <c r="AI131" s="24">
        <v>0</v>
      </c>
      <c r="AJ131" s="4" t="s">
        <v>137</v>
      </c>
      <c r="AK131" s="4">
        <v>1</v>
      </c>
      <c r="AL131" s="4">
        <v>1</v>
      </c>
      <c r="AM131" s="4">
        <v>1</v>
      </c>
      <c r="AN131" s="4">
        <v>1</v>
      </c>
      <c r="AO131" s="4">
        <f t="shared" si="8"/>
        <v>1</v>
      </c>
      <c r="AP131" s="4">
        <v>1</v>
      </c>
      <c r="AQ131" s="8">
        <v>0</v>
      </c>
      <c r="AR131" s="8"/>
      <c r="AS131" s="8">
        <v>0</v>
      </c>
      <c r="AT131" s="8">
        <v>0</v>
      </c>
      <c r="AU131" s="8">
        <v>0</v>
      </c>
      <c r="AV131" s="8">
        <v>0</v>
      </c>
      <c r="AW131" s="8">
        <v>0</v>
      </c>
      <c r="AX131" s="8">
        <v>0</v>
      </c>
      <c r="AY131" s="8">
        <v>0</v>
      </c>
      <c r="AZ131" s="8"/>
      <c r="BA131" s="9">
        <v>1</v>
      </c>
      <c r="BB131" s="9">
        <v>0</v>
      </c>
      <c r="BC131" s="9">
        <v>0</v>
      </c>
      <c r="BD131" s="9">
        <v>0</v>
      </c>
      <c r="BE131" s="9">
        <v>0</v>
      </c>
      <c r="BF131" s="10">
        <v>1</v>
      </c>
      <c r="BG131" s="10">
        <v>0</v>
      </c>
      <c r="BH131" s="10">
        <v>0</v>
      </c>
      <c r="BI131" s="10">
        <v>0</v>
      </c>
    </row>
    <row r="132" spans="1:61">
      <c r="A132" s="52">
        <v>130</v>
      </c>
      <c r="B132" s="37" t="s">
        <v>787</v>
      </c>
      <c r="C132" s="37" t="s">
        <v>790</v>
      </c>
      <c r="D132" s="37" t="s">
        <v>1427</v>
      </c>
      <c r="E132" s="37">
        <v>2007</v>
      </c>
      <c r="F132" s="37" t="s">
        <v>451</v>
      </c>
      <c r="G132" s="37" t="s">
        <v>791</v>
      </c>
      <c r="H132" s="51" t="s">
        <v>97</v>
      </c>
      <c r="I132" s="51" t="s">
        <v>96</v>
      </c>
      <c r="J132" s="51" t="s">
        <v>98</v>
      </c>
      <c r="K132" s="19" t="s">
        <v>98</v>
      </c>
      <c r="L132" s="17">
        <v>2</v>
      </c>
      <c r="M132" s="4" t="s">
        <v>99</v>
      </c>
      <c r="N132" s="56" t="s">
        <v>72</v>
      </c>
      <c r="O132" s="56" t="s">
        <v>792</v>
      </c>
      <c r="P132" s="56"/>
      <c r="Q132" s="56" t="s">
        <v>89</v>
      </c>
      <c r="R132" s="56">
        <f t="shared" ref="R132:R195" si="11">IF(Q132="Quant", 1, )</f>
        <v>1</v>
      </c>
      <c r="S132" s="56">
        <f t="shared" si="9"/>
        <v>0</v>
      </c>
      <c r="T132" s="56">
        <f t="shared" si="10"/>
        <v>0</v>
      </c>
      <c r="U132" s="56" t="s">
        <v>299</v>
      </c>
      <c r="V132" s="56" t="s">
        <v>77</v>
      </c>
      <c r="W132" s="56"/>
      <c r="X132" s="18" t="s">
        <v>79</v>
      </c>
      <c r="Y132" s="18">
        <v>1</v>
      </c>
      <c r="Z132" s="21">
        <v>1</v>
      </c>
      <c r="AA132" s="21">
        <v>1</v>
      </c>
      <c r="AB132" s="21">
        <v>1</v>
      </c>
      <c r="AC132" s="21">
        <v>0</v>
      </c>
      <c r="AD132" s="24">
        <v>0</v>
      </c>
      <c r="AE132" s="24">
        <v>0</v>
      </c>
      <c r="AF132" s="24">
        <v>0</v>
      </c>
      <c r="AG132" s="24">
        <v>0</v>
      </c>
      <c r="AH132" s="24">
        <v>0</v>
      </c>
      <c r="AI132" s="24">
        <v>0</v>
      </c>
      <c r="AJ132" s="4" t="s">
        <v>137</v>
      </c>
      <c r="AK132" s="4">
        <v>1</v>
      </c>
      <c r="AL132" s="4">
        <v>1</v>
      </c>
      <c r="AM132" s="4">
        <v>1</v>
      </c>
      <c r="AN132" s="4">
        <v>1</v>
      </c>
      <c r="AO132" s="4">
        <f t="shared" si="8"/>
        <v>1</v>
      </c>
      <c r="AP132" s="4">
        <v>1</v>
      </c>
      <c r="AQ132" s="8">
        <v>0</v>
      </c>
      <c r="AR132" s="8"/>
      <c r="AS132" s="8">
        <v>0</v>
      </c>
      <c r="AT132" s="8">
        <v>0</v>
      </c>
      <c r="AU132" s="8">
        <v>0</v>
      </c>
      <c r="AV132" s="8">
        <v>0</v>
      </c>
      <c r="AW132" s="8">
        <v>0</v>
      </c>
      <c r="AX132" s="8">
        <v>0</v>
      </c>
      <c r="AY132" s="8">
        <v>0</v>
      </c>
      <c r="AZ132" s="8"/>
      <c r="BA132" s="9">
        <v>1</v>
      </c>
      <c r="BB132" s="9">
        <v>1</v>
      </c>
      <c r="BC132" s="9">
        <v>0</v>
      </c>
      <c r="BD132" s="9">
        <v>0</v>
      </c>
      <c r="BE132" s="9">
        <v>0</v>
      </c>
      <c r="BF132" s="10">
        <v>1</v>
      </c>
      <c r="BG132" s="10">
        <v>0</v>
      </c>
      <c r="BH132" s="10">
        <v>0</v>
      </c>
      <c r="BI132" s="10">
        <v>0</v>
      </c>
    </row>
    <row r="133" spans="1:61">
      <c r="A133" s="52">
        <v>131</v>
      </c>
      <c r="B133" s="37" t="s">
        <v>909</v>
      </c>
      <c r="C133" s="37" t="s">
        <v>910</v>
      </c>
      <c r="D133" s="37" t="s">
        <v>1428</v>
      </c>
      <c r="E133" s="37">
        <v>2012</v>
      </c>
      <c r="F133" s="37" t="s">
        <v>451</v>
      </c>
      <c r="G133" s="37" t="s">
        <v>96</v>
      </c>
      <c r="H133" s="51" t="s">
        <v>97</v>
      </c>
      <c r="I133" s="51" t="s">
        <v>96</v>
      </c>
      <c r="J133" s="51" t="s">
        <v>98</v>
      </c>
      <c r="K133" s="19" t="s">
        <v>98</v>
      </c>
      <c r="L133" s="17">
        <v>2</v>
      </c>
      <c r="M133" s="4" t="s">
        <v>99</v>
      </c>
      <c r="N133" s="56" t="s">
        <v>72</v>
      </c>
      <c r="O133" s="56" t="s">
        <v>725</v>
      </c>
      <c r="P133" s="56"/>
      <c r="Q133" s="56" t="s">
        <v>89</v>
      </c>
      <c r="R133" s="56">
        <f t="shared" si="11"/>
        <v>1</v>
      </c>
      <c r="S133" s="56">
        <f t="shared" si="9"/>
        <v>0</v>
      </c>
      <c r="T133" s="56">
        <f t="shared" si="10"/>
        <v>0</v>
      </c>
      <c r="U133" s="56" t="s">
        <v>299</v>
      </c>
      <c r="V133" s="56" t="s">
        <v>77</v>
      </c>
      <c r="W133" s="56"/>
      <c r="X133" s="18" t="s">
        <v>79</v>
      </c>
      <c r="Y133" s="18">
        <v>1</v>
      </c>
      <c r="Z133" s="21">
        <v>1</v>
      </c>
      <c r="AA133" s="21">
        <v>1</v>
      </c>
      <c r="AB133" s="21">
        <v>1</v>
      </c>
      <c r="AC133" s="21">
        <v>1</v>
      </c>
      <c r="AD133" s="24">
        <v>0</v>
      </c>
      <c r="AE133" s="24">
        <v>0</v>
      </c>
      <c r="AF133" s="24">
        <v>0</v>
      </c>
      <c r="AG133" s="24">
        <v>1</v>
      </c>
      <c r="AH133" s="24">
        <v>0</v>
      </c>
      <c r="AI133" s="24">
        <v>0</v>
      </c>
      <c r="AJ133" s="4" t="s">
        <v>103</v>
      </c>
      <c r="AK133" s="4">
        <v>0</v>
      </c>
      <c r="AL133" s="4">
        <v>0</v>
      </c>
      <c r="AM133" s="4">
        <v>0</v>
      </c>
      <c r="AN133" s="4">
        <v>1</v>
      </c>
      <c r="AO133" s="4">
        <f t="shared" si="8"/>
        <v>1</v>
      </c>
      <c r="AP133" s="4">
        <v>1</v>
      </c>
      <c r="AQ133" s="8">
        <v>0</v>
      </c>
      <c r="AR133" s="8"/>
      <c r="AS133" s="8">
        <v>0</v>
      </c>
      <c r="AT133" s="8">
        <v>0</v>
      </c>
      <c r="AU133" s="8">
        <v>0</v>
      </c>
      <c r="AV133" s="8">
        <v>0</v>
      </c>
      <c r="AW133" s="8">
        <v>0</v>
      </c>
      <c r="AX133" s="8">
        <v>0</v>
      </c>
      <c r="AY133" s="8">
        <v>0</v>
      </c>
      <c r="AZ133" s="8"/>
      <c r="BA133" s="9">
        <v>1</v>
      </c>
      <c r="BB133" s="9">
        <v>1</v>
      </c>
      <c r="BC133" s="9">
        <v>0</v>
      </c>
      <c r="BD133" s="9">
        <v>0</v>
      </c>
      <c r="BE133" s="9">
        <v>0</v>
      </c>
      <c r="BF133" s="10">
        <v>1</v>
      </c>
      <c r="BG133" s="10">
        <v>0</v>
      </c>
      <c r="BH133" s="10">
        <v>0</v>
      </c>
      <c r="BI133" s="10">
        <v>0</v>
      </c>
    </row>
    <row r="134" spans="1:61">
      <c r="A134" s="52">
        <v>132</v>
      </c>
      <c r="B134" s="37" t="s">
        <v>937</v>
      </c>
      <c r="C134" s="37" t="s">
        <v>940</v>
      </c>
      <c r="D134" s="37" t="s">
        <v>1429</v>
      </c>
      <c r="E134" s="37">
        <v>2012</v>
      </c>
      <c r="F134" s="37" t="s">
        <v>451</v>
      </c>
      <c r="G134" s="37" t="s">
        <v>941</v>
      </c>
      <c r="H134" s="51" t="s">
        <v>97</v>
      </c>
      <c r="I134" s="51" t="s">
        <v>96</v>
      </c>
      <c r="J134" s="51" t="s">
        <v>98</v>
      </c>
      <c r="K134" s="19" t="s">
        <v>98</v>
      </c>
      <c r="L134" s="17">
        <v>2</v>
      </c>
      <c r="M134" s="4" t="s">
        <v>942</v>
      </c>
      <c r="N134" s="56" t="s">
        <v>174</v>
      </c>
      <c r="O134" s="56" t="s">
        <v>725</v>
      </c>
      <c r="P134" s="56"/>
      <c r="Q134" s="56" t="s">
        <v>222</v>
      </c>
      <c r="R134" s="56">
        <f t="shared" si="11"/>
        <v>0</v>
      </c>
      <c r="S134" s="56">
        <f t="shared" si="9"/>
        <v>0</v>
      </c>
      <c r="T134" s="56">
        <f t="shared" si="10"/>
        <v>1</v>
      </c>
      <c r="U134" s="56" t="s">
        <v>101</v>
      </c>
      <c r="V134" s="56" t="s">
        <v>77</v>
      </c>
      <c r="W134" s="56"/>
      <c r="X134" s="18" t="s">
        <v>79</v>
      </c>
      <c r="Y134" s="18">
        <v>1</v>
      </c>
      <c r="Z134" s="21">
        <v>0</v>
      </c>
      <c r="AA134" s="21">
        <v>0</v>
      </c>
      <c r="AB134" s="21">
        <v>1</v>
      </c>
      <c r="AC134" s="21">
        <v>0</v>
      </c>
      <c r="AD134" s="24">
        <v>0</v>
      </c>
      <c r="AE134" s="24">
        <v>0</v>
      </c>
      <c r="AF134" s="24">
        <v>0</v>
      </c>
      <c r="AG134" s="24">
        <v>0</v>
      </c>
      <c r="AH134" s="24">
        <v>0</v>
      </c>
      <c r="AI134" s="24">
        <v>0</v>
      </c>
      <c r="AJ134" s="4" t="s">
        <v>103</v>
      </c>
      <c r="AK134" s="4">
        <v>0</v>
      </c>
      <c r="AL134" s="4">
        <v>0</v>
      </c>
      <c r="AM134" s="4">
        <v>0</v>
      </c>
      <c r="AN134" s="4">
        <v>1</v>
      </c>
      <c r="AO134" s="4">
        <f t="shared" si="8"/>
        <v>1</v>
      </c>
      <c r="AP134" s="4">
        <v>1</v>
      </c>
      <c r="AQ134" s="8">
        <v>0</v>
      </c>
      <c r="AR134" s="8"/>
      <c r="AS134" s="8">
        <v>0</v>
      </c>
      <c r="AT134" s="8">
        <v>0</v>
      </c>
      <c r="AU134" s="8">
        <v>0</v>
      </c>
      <c r="AV134" s="8">
        <v>0</v>
      </c>
      <c r="AW134" s="8">
        <v>0</v>
      </c>
      <c r="AX134" s="8">
        <v>0</v>
      </c>
      <c r="AY134" s="8">
        <v>0</v>
      </c>
      <c r="AZ134" s="8"/>
      <c r="BA134" s="9">
        <v>1</v>
      </c>
      <c r="BB134" s="9">
        <v>1</v>
      </c>
      <c r="BC134" s="9">
        <v>0</v>
      </c>
      <c r="BD134" s="9">
        <v>0</v>
      </c>
      <c r="BE134" s="9">
        <v>0</v>
      </c>
      <c r="BF134" s="10">
        <v>1</v>
      </c>
      <c r="BG134" s="10">
        <v>0</v>
      </c>
      <c r="BH134" s="10">
        <v>0</v>
      </c>
      <c r="BI134" s="10">
        <v>0</v>
      </c>
    </row>
    <row r="135" spans="1:61">
      <c r="A135" s="52">
        <v>133</v>
      </c>
      <c r="B135" s="37" t="s">
        <v>1207</v>
      </c>
      <c r="C135" s="37" t="s">
        <v>1207</v>
      </c>
      <c r="D135" s="37" t="s">
        <v>2254</v>
      </c>
      <c r="E135" s="37">
        <v>2007</v>
      </c>
      <c r="F135" s="37" t="s">
        <v>451</v>
      </c>
      <c r="G135" s="37" t="s">
        <v>96</v>
      </c>
      <c r="H135" s="51" t="s">
        <v>97</v>
      </c>
      <c r="I135" s="51" t="s">
        <v>96</v>
      </c>
      <c r="J135" s="51" t="s">
        <v>98</v>
      </c>
      <c r="K135" s="19" t="s">
        <v>98</v>
      </c>
      <c r="L135" s="17">
        <v>2</v>
      </c>
      <c r="M135" s="4" t="s">
        <v>99</v>
      </c>
      <c r="N135" s="56" t="s">
        <v>72</v>
      </c>
      <c r="O135" s="56" t="s">
        <v>747</v>
      </c>
      <c r="P135" s="56"/>
      <c r="Q135" s="56" t="s">
        <v>222</v>
      </c>
      <c r="R135" s="56">
        <f t="shared" si="11"/>
        <v>0</v>
      </c>
      <c r="S135" s="56">
        <f t="shared" si="9"/>
        <v>0</v>
      </c>
      <c r="T135" s="56">
        <f t="shared" si="10"/>
        <v>1</v>
      </c>
      <c r="U135" s="56" t="s">
        <v>539</v>
      </c>
      <c r="V135" s="56" t="s">
        <v>77</v>
      </c>
      <c r="W135" s="56"/>
      <c r="X135" s="18" t="s">
        <v>102</v>
      </c>
      <c r="Y135" s="18">
        <v>1</v>
      </c>
      <c r="Z135" s="21">
        <v>0</v>
      </c>
      <c r="AA135" s="21">
        <v>1</v>
      </c>
      <c r="AB135" s="21">
        <v>1</v>
      </c>
      <c r="AC135" s="21">
        <v>0</v>
      </c>
      <c r="AD135" s="24">
        <v>0</v>
      </c>
      <c r="AE135" s="24">
        <v>1</v>
      </c>
      <c r="AF135" s="24">
        <v>0</v>
      </c>
      <c r="AG135" s="24">
        <v>0</v>
      </c>
      <c r="AH135" s="24">
        <v>0</v>
      </c>
      <c r="AI135" s="24">
        <v>0</v>
      </c>
      <c r="AJ135" s="4" t="s">
        <v>276</v>
      </c>
      <c r="AK135" s="4">
        <v>0</v>
      </c>
      <c r="AL135" s="4">
        <v>1</v>
      </c>
      <c r="AM135" s="4">
        <v>1</v>
      </c>
      <c r="AN135" s="4">
        <v>1</v>
      </c>
      <c r="AO135" s="4">
        <f t="shared" si="8"/>
        <v>1</v>
      </c>
      <c r="AP135" s="4">
        <v>1</v>
      </c>
      <c r="AQ135" s="8">
        <v>0</v>
      </c>
      <c r="AR135" s="8"/>
      <c r="AS135" s="8">
        <v>0</v>
      </c>
      <c r="AT135" s="8">
        <v>0</v>
      </c>
      <c r="AU135" s="8">
        <v>0</v>
      </c>
      <c r="AV135" s="8">
        <v>0</v>
      </c>
      <c r="AW135" s="8">
        <v>0</v>
      </c>
      <c r="AX135" s="8">
        <v>0</v>
      </c>
      <c r="AY135" s="8">
        <v>0</v>
      </c>
      <c r="AZ135" s="8"/>
      <c r="BA135" s="9">
        <v>1</v>
      </c>
      <c r="BB135" s="9">
        <v>1</v>
      </c>
      <c r="BC135" s="9">
        <v>0</v>
      </c>
      <c r="BD135" s="9">
        <v>0</v>
      </c>
      <c r="BE135" s="9">
        <v>0</v>
      </c>
      <c r="BF135" s="10">
        <v>1</v>
      </c>
      <c r="BG135" s="10">
        <v>0</v>
      </c>
      <c r="BH135" s="10">
        <v>0</v>
      </c>
      <c r="BI135" s="10">
        <v>0</v>
      </c>
    </row>
    <row r="136" spans="1:61">
      <c r="A136" s="52">
        <v>134</v>
      </c>
      <c r="B136" s="37" t="s">
        <v>1265</v>
      </c>
      <c r="C136" s="37" t="s">
        <v>1266</v>
      </c>
      <c r="D136" s="37" t="s">
        <v>1430</v>
      </c>
      <c r="E136" s="37">
        <v>2009</v>
      </c>
      <c r="F136" s="37" t="s">
        <v>451</v>
      </c>
      <c r="G136" s="37" t="s">
        <v>1267</v>
      </c>
      <c r="H136" s="51" t="s">
        <v>97</v>
      </c>
      <c r="I136" s="51" t="s">
        <v>96</v>
      </c>
      <c r="J136" s="51" t="s">
        <v>98</v>
      </c>
      <c r="K136" s="19" t="s">
        <v>98</v>
      </c>
      <c r="L136" s="17">
        <v>2</v>
      </c>
      <c r="M136" s="4" t="s">
        <v>1268</v>
      </c>
      <c r="N136" s="56" t="s">
        <v>118</v>
      </c>
      <c r="O136" s="56" t="s">
        <v>119</v>
      </c>
      <c r="P136" s="56"/>
      <c r="Q136" s="56" t="s">
        <v>89</v>
      </c>
      <c r="R136" s="56">
        <f t="shared" si="11"/>
        <v>1</v>
      </c>
      <c r="S136" s="56">
        <f t="shared" si="9"/>
        <v>0</v>
      </c>
      <c r="T136" s="56">
        <f t="shared" si="10"/>
        <v>0</v>
      </c>
      <c r="U136" s="56" t="s">
        <v>101</v>
      </c>
      <c r="V136" s="56" t="s">
        <v>77</v>
      </c>
      <c r="W136" s="56"/>
      <c r="X136" s="18" t="s">
        <v>102</v>
      </c>
      <c r="Y136" s="18">
        <v>1</v>
      </c>
      <c r="Z136" s="21">
        <v>1</v>
      </c>
      <c r="AA136" s="21">
        <v>0</v>
      </c>
      <c r="AB136" s="21">
        <v>0</v>
      </c>
      <c r="AC136" s="21">
        <v>0</v>
      </c>
      <c r="AD136" s="24">
        <v>0</v>
      </c>
      <c r="AE136" s="24">
        <v>0</v>
      </c>
      <c r="AF136" s="24">
        <v>0</v>
      </c>
      <c r="AG136" s="24">
        <v>0</v>
      </c>
      <c r="AH136" s="24">
        <v>0</v>
      </c>
      <c r="AI136" s="24">
        <v>0</v>
      </c>
      <c r="AJ136" s="4" t="s">
        <v>103</v>
      </c>
      <c r="AK136" s="4">
        <v>0</v>
      </c>
      <c r="AL136" s="4">
        <v>0</v>
      </c>
      <c r="AM136" s="4">
        <v>0</v>
      </c>
      <c r="AN136" s="4">
        <v>1</v>
      </c>
      <c r="AO136" s="4">
        <f t="shared" si="8"/>
        <v>1</v>
      </c>
      <c r="AP136" s="4">
        <v>1</v>
      </c>
      <c r="AQ136" s="8">
        <v>0</v>
      </c>
      <c r="AR136" s="8"/>
      <c r="AS136" s="8">
        <v>0</v>
      </c>
      <c r="AT136" s="8">
        <v>0</v>
      </c>
      <c r="AU136" s="8">
        <v>0</v>
      </c>
      <c r="AV136" s="8">
        <v>0</v>
      </c>
      <c r="AW136" s="8">
        <v>0</v>
      </c>
      <c r="AX136" s="8">
        <v>0</v>
      </c>
      <c r="AY136" s="8">
        <v>0</v>
      </c>
      <c r="AZ136" s="8"/>
      <c r="BA136" s="9">
        <v>1</v>
      </c>
      <c r="BB136" s="9">
        <v>0</v>
      </c>
      <c r="BC136" s="9">
        <v>0</v>
      </c>
      <c r="BD136" s="9">
        <v>0</v>
      </c>
      <c r="BE136" s="9">
        <v>0</v>
      </c>
      <c r="BF136" s="10">
        <v>1</v>
      </c>
      <c r="BG136" s="10">
        <v>0</v>
      </c>
      <c r="BH136" s="10">
        <v>0</v>
      </c>
      <c r="BI136" s="10">
        <v>0</v>
      </c>
    </row>
    <row r="137" spans="1:61">
      <c r="A137" s="52">
        <v>135</v>
      </c>
      <c r="B137" s="37" t="s">
        <v>771</v>
      </c>
      <c r="C137" s="37" t="s">
        <v>776</v>
      </c>
      <c r="D137" s="37" t="s">
        <v>1431</v>
      </c>
      <c r="E137" s="37">
        <v>2009</v>
      </c>
      <c r="F137" s="37" t="s">
        <v>451</v>
      </c>
      <c r="G137" s="37" t="s">
        <v>96</v>
      </c>
      <c r="H137" s="51" t="s">
        <v>97</v>
      </c>
      <c r="I137" s="51" t="s">
        <v>96</v>
      </c>
      <c r="J137" s="51" t="s">
        <v>98</v>
      </c>
      <c r="K137" s="19" t="s">
        <v>70</v>
      </c>
      <c r="L137" s="17">
        <v>3</v>
      </c>
      <c r="M137" s="4" t="s">
        <v>99</v>
      </c>
      <c r="N137" s="56" t="s">
        <v>118</v>
      </c>
      <c r="O137" s="56" t="s">
        <v>119</v>
      </c>
      <c r="P137" s="56"/>
      <c r="Q137" s="56" t="s">
        <v>222</v>
      </c>
      <c r="R137" s="56">
        <f t="shared" si="11"/>
        <v>0</v>
      </c>
      <c r="S137" s="56">
        <f t="shared" si="9"/>
        <v>0</v>
      </c>
      <c r="T137" s="56">
        <f t="shared" si="10"/>
        <v>1</v>
      </c>
      <c r="U137" s="56" t="s">
        <v>391</v>
      </c>
      <c r="V137" s="56" t="s">
        <v>121</v>
      </c>
      <c r="W137" s="56"/>
      <c r="X137" s="18" t="s">
        <v>102</v>
      </c>
      <c r="Y137" s="18">
        <v>1</v>
      </c>
      <c r="Z137" s="21">
        <v>1</v>
      </c>
      <c r="AA137" s="21">
        <v>0</v>
      </c>
      <c r="AB137" s="21">
        <v>0</v>
      </c>
      <c r="AC137" s="21">
        <v>1</v>
      </c>
      <c r="AD137" s="24">
        <v>0</v>
      </c>
      <c r="AE137" s="24">
        <v>0</v>
      </c>
      <c r="AF137" s="24">
        <v>0</v>
      </c>
      <c r="AG137" s="24">
        <v>0</v>
      </c>
      <c r="AH137" s="24">
        <v>0</v>
      </c>
      <c r="AI137" s="24">
        <v>0</v>
      </c>
      <c r="AJ137" s="4" t="s">
        <v>103</v>
      </c>
      <c r="AK137" s="4">
        <v>0</v>
      </c>
      <c r="AL137" s="4">
        <v>0</v>
      </c>
      <c r="AM137" s="4">
        <v>0</v>
      </c>
      <c r="AN137" s="4">
        <v>1</v>
      </c>
      <c r="AO137" s="4">
        <f t="shared" si="8"/>
        <v>1</v>
      </c>
      <c r="AP137" s="4">
        <v>1</v>
      </c>
      <c r="AQ137" s="8">
        <v>0</v>
      </c>
      <c r="AR137" s="8"/>
      <c r="AS137" s="8">
        <v>0</v>
      </c>
      <c r="AT137" s="8">
        <v>0</v>
      </c>
      <c r="AU137" s="8">
        <v>0</v>
      </c>
      <c r="AV137" s="8">
        <v>0</v>
      </c>
      <c r="AW137" s="8">
        <v>0</v>
      </c>
      <c r="AX137" s="8">
        <v>0</v>
      </c>
      <c r="AY137" s="8">
        <v>0</v>
      </c>
      <c r="AZ137" s="8"/>
      <c r="BA137" s="9">
        <v>1</v>
      </c>
      <c r="BB137" s="9">
        <v>0</v>
      </c>
      <c r="BC137" s="9">
        <v>0</v>
      </c>
      <c r="BD137" s="9">
        <v>0</v>
      </c>
      <c r="BE137" s="9">
        <v>0</v>
      </c>
      <c r="BF137" s="10">
        <v>1</v>
      </c>
      <c r="BG137" s="10">
        <v>0</v>
      </c>
      <c r="BH137" s="10">
        <v>0</v>
      </c>
      <c r="BI137" s="10">
        <v>0</v>
      </c>
    </row>
    <row r="138" spans="1:61">
      <c r="A138" s="52">
        <v>136</v>
      </c>
      <c r="B138" s="37" t="s">
        <v>1207</v>
      </c>
      <c r="C138" s="37" t="s">
        <v>1207</v>
      </c>
      <c r="D138" s="37" t="s">
        <v>1432</v>
      </c>
      <c r="E138" s="37">
        <v>2014</v>
      </c>
      <c r="F138" s="37" t="s">
        <v>1208</v>
      </c>
      <c r="G138" s="37" t="s">
        <v>96</v>
      </c>
      <c r="H138" s="51" t="s">
        <v>96</v>
      </c>
      <c r="I138" s="51" t="s">
        <v>297</v>
      </c>
      <c r="J138" s="51" t="s">
        <v>98</v>
      </c>
      <c r="K138" s="19" t="s">
        <v>98</v>
      </c>
      <c r="L138" s="17">
        <v>2</v>
      </c>
      <c r="M138" s="4" t="s">
        <v>1209</v>
      </c>
      <c r="N138" s="56" t="s">
        <v>72</v>
      </c>
      <c r="O138" s="56" t="s">
        <v>747</v>
      </c>
      <c r="P138" s="56"/>
      <c r="Q138" s="56" t="s">
        <v>75</v>
      </c>
      <c r="R138" s="56">
        <f t="shared" si="11"/>
        <v>0</v>
      </c>
      <c r="S138" s="56">
        <f t="shared" si="9"/>
        <v>1</v>
      </c>
      <c r="T138" s="56">
        <f t="shared" si="10"/>
        <v>0</v>
      </c>
      <c r="U138" s="56" t="s">
        <v>130</v>
      </c>
      <c r="V138" s="56" t="s">
        <v>121</v>
      </c>
      <c r="W138" s="56"/>
      <c r="X138" s="18" t="s">
        <v>102</v>
      </c>
      <c r="Y138" s="18">
        <v>0</v>
      </c>
      <c r="Z138" s="21">
        <v>0</v>
      </c>
      <c r="AA138" s="21">
        <v>0</v>
      </c>
      <c r="AB138" s="21">
        <v>0</v>
      </c>
      <c r="AC138" s="21">
        <v>0</v>
      </c>
      <c r="AD138" s="24">
        <v>0</v>
      </c>
      <c r="AE138" s="24">
        <v>0</v>
      </c>
      <c r="AF138" s="24">
        <v>0</v>
      </c>
      <c r="AG138" s="24">
        <v>0</v>
      </c>
      <c r="AH138" s="24">
        <v>0</v>
      </c>
      <c r="AI138" s="24">
        <v>0</v>
      </c>
      <c r="AJ138" s="4" t="s">
        <v>137</v>
      </c>
      <c r="AK138" s="4">
        <v>1</v>
      </c>
      <c r="AL138" s="4">
        <v>1</v>
      </c>
      <c r="AM138" s="4">
        <v>1</v>
      </c>
      <c r="AN138" s="4">
        <v>1</v>
      </c>
      <c r="AO138" s="4">
        <v>0</v>
      </c>
      <c r="AP138" s="4">
        <v>0</v>
      </c>
      <c r="AQ138" s="8">
        <v>0</v>
      </c>
      <c r="AR138" s="8"/>
      <c r="AS138" s="8">
        <v>0</v>
      </c>
      <c r="AT138" s="8">
        <v>0</v>
      </c>
      <c r="AU138" s="8">
        <v>0</v>
      </c>
      <c r="AV138" s="8">
        <v>0</v>
      </c>
      <c r="AW138" s="8">
        <v>0</v>
      </c>
      <c r="AX138" s="8">
        <v>0</v>
      </c>
      <c r="AY138" s="8">
        <v>0</v>
      </c>
      <c r="AZ138" s="8"/>
      <c r="BA138" s="9">
        <v>1</v>
      </c>
      <c r="BB138" s="9">
        <v>1</v>
      </c>
      <c r="BC138" s="9">
        <v>0</v>
      </c>
      <c r="BD138" s="9">
        <v>0</v>
      </c>
      <c r="BE138" s="9">
        <v>0</v>
      </c>
      <c r="BF138" s="10">
        <v>1</v>
      </c>
      <c r="BG138" s="10">
        <v>0</v>
      </c>
      <c r="BH138" s="10">
        <v>0</v>
      </c>
      <c r="BI138" s="10">
        <v>0</v>
      </c>
    </row>
    <row r="139" spans="1:61">
      <c r="A139" s="52">
        <v>137</v>
      </c>
      <c r="B139" s="37" t="s">
        <v>293</v>
      </c>
      <c r="C139" s="37" t="s">
        <v>294</v>
      </c>
      <c r="D139" s="37" t="s">
        <v>1433</v>
      </c>
      <c r="E139" s="37">
        <v>2004</v>
      </c>
      <c r="F139" s="37" t="s">
        <v>295</v>
      </c>
      <c r="G139" s="37" t="s">
        <v>296</v>
      </c>
      <c r="H139" s="51" t="s">
        <v>96</v>
      </c>
      <c r="I139" s="51" t="s">
        <v>297</v>
      </c>
      <c r="J139" s="51" t="s">
        <v>98</v>
      </c>
      <c r="K139" s="19" t="s">
        <v>70</v>
      </c>
      <c r="L139" s="17">
        <v>2</v>
      </c>
      <c r="M139" s="4" t="s">
        <v>298</v>
      </c>
      <c r="N139" s="56" t="s">
        <v>118</v>
      </c>
      <c r="O139" s="56" t="s">
        <v>119</v>
      </c>
      <c r="P139" s="56"/>
      <c r="Q139" s="56" t="s">
        <v>89</v>
      </c>
      <c r="R139" s="56">
        <f t="shared" si="11"/>
        <v>1</v>
      </c>
      <c r="S139" s="56">
        <f t="shared" si="9"/>
        <v>0</v>
      </c>
      <c r="T139" s="56">
        <f t="shared" si="10"/>
        <v>0</v>
      </c>
      <c r="U139" s="56" t="s">
        <v>299</v>
      </c>
      <c r="V139" s="56" t="s">
        <v>77</v>
      </c>
      <c r="W139" s="56"/>
      <c r="X139" s="18" t="s">
        <v>79</v>
      </c>
      <c r="Y139" s="18">
        <v>1</v>
      </c>
      <c r="Z139" s="21">
        <v>0</v>
      </c>
      <c r="AA139" s="21">
        <v>1</v>
      </c>
      <c r="AB139" s="21">
        <v>1</v>
      </c>
      <c r="AC139" s="21">
        <v>0</v>
      </c>
      <c r="AD139" s="24">
        <v>0</v>
      </c>
      <c r="AE139" s="24">
        <v>0</v>
      </c>
      <c r="AF139" s="24">
        <v>0</v>
      </c>
      <c r="AG139" s="24">
        <v>0</v>
      </c>
      <c r="AH139" s="24">
        <v>0</v>
      </c>
      <c r="AI139" s="24">
        <v>0</v>
      </c>
      <c r="AJ139" s="4" t="s">
        <v>181</v>
      </c>
      <c r="AK139" s="4">
        <v>0</v>
      </c>
      <c r="AL139" s="4">
        <v>1</v>
      </c>
      <c r="AM139" s="4">
        <v>0</v>
      </c>
      <c r="AN139" s="4">
        <v>0</v>
      </c>
      <c r="AO139" s="4">
        <f>IF(AP139=1, 1, "")</f>
        <v>1</v>
      </c>
      <c r="AP139" s="4">
        <v>1</v>
      </c>
      <c r="AQ139" s="8">
        <v>0</v>
      </c>
      <c r="AR139" s="8"/>
      <c r="AS139" s="8">
        <v>0</v>
      </c>
      <c r="AT139" s="8">
        <v>0</v>
      </c>
      <c r="AU139" s="8">
        <v>0</v>
      </c>
      <c r="AV139" s="8">
        <v>0</v>
      </c>
      <c r="AW139" s="8">
        <v>0</v>
      </c>
      <c r="AX139" s="8">
        <v>0</v>
      </c>
      <c r="AY139" s="8">
        <v>0</v>
      </c>
      <c r="AZ139" s="8"/>
      <c r="BA139" s="9">
        <v>1</v>
      </c>
      <c r="BB139" s="9">
        <v>1</v>
      </c>
      <c r="BC139" s="9">
        <v>0</v>
      </c>
      <c r="BD139" s="9">
        <v>0</v>
      </c>
      <c r="BE139" s="9">
        <v>0</v>
      </c>
      <c r="BF139" s="10">
        <v>1</v>
      </c>
      <c r="BG139" s="10">
        <v>0</v>
      </c>
      <c r="BH139" s="10">
        <v>0</v>
      </c>
      <c r="BI139" s="10">
        <v>0</v>
      </c>
    </row>
    <row r="140" spans="1:61">
      <c r="A140" s="52">
        <v>138</v>
      </c>
      <c r="B140" s="37" t="s">
        <v>1216</v>
      </c>
      <c r="C140" s="37" t="s">
        <v>1216</v>
      </c>
      <c r="D140" s="37" t="s">
        <v>1434</v>
      </c>
      <c r="E140" s="37">
        <v>2013</v>
      </c>
      <c r="F140" s="37" t="s">
        <v>451</v>
      </c>
      <c r="G140" s="37" t="s">
        <v>96</v>
      </c>
      <c r="H140" s="51" t="s">
        <v>96</v>
      </c>
      <c r="I140" s="51" t="s">
        <v>297</v>
      </c>
      <c r="J140" s="51" t="s">
        <v>98</v>
      </c>
      <c r="K140" s="19" t="s">
        <v>98</v>
      </c>
      <c r="L140" s="17">
        <v>3</v>
      </c>
      <c r="M140" s="4" t="s">
        <v>99</v>
      </c>
      <c r="N140" s="56" t="s">
        <v>174</v>
      </c>
      <c r="O140" s="56"/>
      <c r="P140" s="56"/>
      <c r="Q140" s="56" t="s">
        <v>222</v>
      </c>
      <c r="R140" s="56">
        <f t="shared" si="11"/>
        <v>0</v>
      </c>
      <c r="S140" s="56">
        <f t="shared" si="9"/>
        <v>0</v>
      </c>
      <c r="T140" s="56">
        <f t="shared" si="10"/>
        <v>1</v>
      </c>
      <c r="U140" s="56" t="s">
        <v>210</v>
      </c>
      <c r="V140" s="56" t="s">
        <v>77</v>
      </c>
      <c r="W140" s="56"/>
      <c r="X140" s="18" t="s">
        <v>102</v>
      </c>
      <c r="Y140" s="18">
        <v>1</v>
      </c>
      <c r="Z140" s="21">
        <v>1</v>
      </c>
      <c r="AA140" s="21">
        <v>1</v>
      </c>
      <c r="AB140" s="21">
        <v>1</v>
      </c>
      <c r="AC140" s="21">
        <v>1</v>
      </c>
      <c r="AD140" s="24">
        <v>1</v>
      </c>
      <c r="AE140" s="24">
        <v>0</v>
      </c>
      <c r="AF140" s="24">
        <v>0</v>
      </c>
      <c r="AG140" s="24">
        <v>0</v>
      </c>
      <c r="AH140" s="24">
        <v>0</v>
      </c>
      <c r="AI140" s="24">
        <v>0</v>
      </c>
      <c r="AJ140" s="4" t="s">
        <v>137</v>
      </c>
      <c r="AK140" s="4">
        <v>1</v>
      </c>
      <c r="AL140" s="4">
        <v>1</v>
      </c>
      <c r="AM140" s="4">
        <v>1</v>
      </c>
      <c r="AN140" s="4">
        <v>1</v>
      </c>
      <c r="AO140" s="4">
        <f>IF(AP140=1, 1, "")</f>
        <v>1</v>
      </c>
      <c r="AP140" s="4">
        <v>1</v>
      </c>
      <c r="AQ140" s="8">
        <v>1</v>
      </c>
      <c r="AR140" s="8" t="s">
        <v>180</v>
      </c>
      <c r="AS140" s="8">
        <v>1</v>
      </c>
      <c r="AT140" s="8">
        <v>1</v>
      </c>
      <c r="AU140" s="8">
        <v>1</v>
      </c>
      <c r="AV140" s="8">
        <v>0</v>
      </c>
      <c r="AW140" s="8">
        <v>0</v>
      </c>
      <c r="AX140" s="8">
        <v>0</v>
      </c>
      <c r="AY140" s="8">
        <v>0</v>
      </c>
      <c r="AZ140" s="8"/>
      <c r="BA140" s="9">
        <v>1</v>
      </c>
      <c r="BB140" s="9">
        <v>1</v>
      </c>
      <c r="BC140" s="9">
        <v>0</v>
      </c>
      <c r="BD140" s="9">
        <v>0</v>
      </c>
      <c r="BE140" s="9">
        <v>0</v>
      </c>
      <c r="BF140" s="10">
        <v>1</v>
      </c>
      <c r="BG140" s="10">
        <v>0</v>
      </c>
      <c r="BH140" s="10">
        <v>0</v>
      </c>
      <c r="BI140" s="10">
        <v>0</v>
      </c>
    </row>
    <row r="141" spans="1:61">
      <c r="A141" s="52">
        <v>139</v>
      </c>
      <c r="B141" s="37" t="s">
        <v>1107</v>
      </c>
      <c r="C141" s="37" t="s">
        <v>1108</v>
      </c>
      <c r="D141" s="37" t="s">
        <v>1435</v>
      </c>
      <c r="E141" s="37">
        <v>2005</v>
      </c>
      <c r="F141" s="37" t="s">
        <v>1595</v>
      </c>
      <c r="G141" s="37" t="s">
        <v>1109</v>
      </c>
      <c r="H141" s="51" t="s">
        <v>96</v>
      </c>
      <c r="I141" s="51" t="s">
        <v>297</v>
      </c>
      <c r="J141" s="51" t="s">
        <v>98</v>
      </c>
      <c r="K141" s="19" t="s">
        <v>70</v>
      </c>
      <c r="L141" s="17">
        <v>2</v>
      </c>
      <c r="M141" s="4" t="s">
        <v>1110</v>
      </c>
      <c r="N141" s="56" t="s">
        <v>72</v>
      </c>
      <c r="O141" s="56" t="s">
        <v>1111</v>
      </c>
      <c r="P141" s="56"/>
      <c r="Q141" s="56" t="s">
        <v>89</v>
      </c>
      <c r="R141" s="56">
        <f t="shared" si="11"/>
        <v>1</v>
      </c>
      <c r="S141" s="56">
        <f t="shared" si="9"/>
        <v>0</v>
      </c>
      <c r="T141" s="56">
        <f t="shared" si="10"/>
        <v>0</v>
      </c>
      <c r="U141" s="56" t="s">
        <v>189</v>
      </c>
      <c r="V141" s="56" t="s">
        <v>91</v>
      </c>
      <c r="W141" s="56"/>
      <c r="X141" s="18" t="s">
        <v>102</v>
      </c>
      <c r="Y141" s="18">
        <v>0</v>
      </c>
      <c r="Z141" s="21">
        <v>0</v>
      </c>
      <c r="AA141" s="21">
        <v>0</v>
      </c>
      <c r="AB141" s="21">
        <v>0</v>
      </c>
      <c r="AC141" s="21">
        <v>0</v>
      </c>
      <c r="AD141" s="24">
        <v>0</v>
      </c>
      <c r="AE141" s="24">
        <v>0</v>
      </c>
      <c r="AF141" s="24">
        <v>0</v>
      </c>
      <c r="AG141" s="24">
        <v>0</v>
      </c>
      <c r="AH141" s="24">
        <v>0</v>
      </c>
      <c r="AI141" s="24">
        <v>0</v>
      </c>
      <c r="AJ141" s="4" t="s">
        <v>454</v>
      </c>
      <c r="AK141" s="4">
        <v>0</v>
      </c>
      <c r="AL141" s="4">
        <v>0</v>
      </c>
      <c r="AM141" s="4">
        <v>1</v>
      </c>
      <c r="AN141" s="4">
        <v>1</v>
      </c>
      <c r="AO141" s="4">
        <v>0</v>
      </c>
      <c r="AP141" s="4">
        <v>0</v>
      </c>
      <c r="AQ141" s="8">
        <v>0</v>
      </c>
      <c r="AR141" s="8"/>
      <c r="AS141" s="8">
        <v>0</v>
      </c>
      <c r="AT141" s="8">
        <v>0</v>
      </c>
      <c r="AU141" s="8">
        <v>0</v>
      </c>
      <c r="AV141" s="8">
        <v>0</v>
      </c>
      <c r="AW141" s="8">
        <v>0</v>
      </c>
      <c r="AX141" s="8">
        <v>0</v>
      </c>
      <c r="AY141" s="8">
        <v>0</v>
      </c>
      <c r="AZ141" s="8"/>
      <c r="BA141" s="9">
        <v>1</v>
      </c>
      <c r="BB141" s="9">
        <v>1</v>
      </c>
      <c r="BC141" s="9">
        <v>0</v>
      </c>
      <c r="BD141" s="9">
        <v>0</v>
      </c>
      <c r="BE141" s="9">
        <v>0</v>
      </c>
      <c r="BF141" s="10">
        <v>1</v>
      </c>
      <c r="BG141" s="10">
        <v>0</v>
      </c>
      <c r="BH141" s="10">
        <v>0</v>
      </c>
      <c r="BI141" s="10">
        <v>0</v>
      </c>
    </row>
    <row r="142" spans="1:61">
      <c r="A142" s="52">
        <v>140</v>
      </c>
      <c r="B142" s="37" t="s">
        <v>937</v>
      </c>
      <c r="C142" s="37" t="s">
        <v>943</v>
      </c>
      <c r="D142" s="37" t="s">
        <v>1436</v>
      </c>
      <c r="E142" s="37">
        <v>2011</v>
      </c>
      <c r="F142" s="37" t="s">
        <v>1596</v>
      </c>
      <c r="G142" s="37" t="s">
        <v>944</v>
      </c>
      <c r="H142" s="51" t="s">
        <v>96</v>
      </c>
      <c r="I142" s="51" t="s">
        <v>297</v>
      </c>
      <c r="J142" s="51" t="s">
        <v>98</v>
      </c>
      <c r="K142" s="19" t="s">
        <v>98</v>
      </c>
      <c r="L142" s="17">
        <v>2</v>
      </c>
      <c r="M142" s="4" t="s">
        <v>99</v>
      </c>
      <c r="N142" s="56" t="s">
        <v>135</v>
      </c>
      <c r="O142" s="56" t="s">
        <v>179</v>
      </c>
      <c r="P142" s="56"/>
      <c r="Q142" s="56" t="s">
        <v>222</v>
      </c>
      <c r="R142" s="56">
        <f t="shared" si="11"/>
        <v>0</v>
      </c>
      <c r="S142" s="56">
        <f t="shared" si="9"/>
        <v>0</v>
      </c>
      <c r="T142" s="56">
        <f t="shared" si="10"/>
        <v>1</v>
      </c>
      <c r="U142" s="56" t="s">
        <v>101</v>
      </c>
      <c r="V142" s="56" t="s">
        <v>77</v>
      </c>
      <c r="W142" s="56"/>
      <c r="X142" s="18" t="s">
        <v>102</v>
      </c>
      <c r="Y142" s="18">
        <v>1</v>
      </c>
      <c r="Z142" s="21">
        <v>0</v>
      </c>
      <c r="AA142" s="21">
        <v>1</v>
      </c>
      <c r="AB142" s="21">
        <v>0</v>
      </c>
      <c r="AC142" s="21">
        <v>0</v>
      </c>
      <c r="AD142" s="24">
        <v>0</v>
      </c>
      <c r="AE142" s="24">
        <v>0</v>
      </c>
      <c r="AF142" s="24">
        <v>0</v>
      </c>
      <c r="AG142" s="24">
        <v>0</v>
      </c>
      <c r="AH142" s="24">
        <v>0</v>
      </c>
      <c r="AI142" s="24">
        <v>0</v>
      </c>
      <c r="AJ142" s="4" t="s">
        <v>137</v>
      </c>
      <c r="AK142" s="4">
        <v>1</v>
      </c>
      <c r="AL142" s="4">
        <v>1</v>
      </c>
      <c r="AM142" s="4">
        <v>1</v>
      </c>
      <c r="AN142" s="4">
        <v>1</v>
      </c>
      <c r="AO142" s="4">
        <f t="shared" ref="AO142:AO151" si="12">IF(AP142=1, 1, "")</f>
        <v>1</v>
      </c>
      <c r="AP142" s="4">
        <v>1</v>
      </c>
      <c r="AQ142" s="8">
        <v>0</v>
      </c>
      <c r="AR142" s="8"/>
      <c r="AS142" s="8">
        <v>0</v>
      </c>
      <c r="AT142" s="8">
        <v>0</v>
      </c>
      <c r="AU142" s="8">
        <v>0</v>
      </c>
      <c r="AV142" s="8">
        <v>0</v>
      </c>
      <c r="AW142" s="8">
        <v>0</v>
      </c>
      <c r="AX142" s="8">
        <v>0</v>
      </c>
      <c r="AY142" s="8">
        <v>0</v>
      </c>
      <c r="AZ142" s="8"/>
      <c r="BA142" s="9">
        <v>1</v>
      </c>
      <c r="BB142" s="9">
        <v>1</v>
      </c>
      <c r="BC142" s="9">
        <v>0</v>
      </c>
      <c r="BD142" s="9">
        <v>0</v>
      </c>
      <c r="BE142" s="9">
        <v>0</v>
      </c>
      <c r="BF142" s="10">
        <v>1</v>
      </c>
      <c r="BG142" s="10">
        <v>0</v>
      </c>
      <c r="BH142" s="10">
        <v>0</v>
      </c>
      <c r="BI142" s="10">
        <v>0</v>
      </c>
    </row>
    <row r="143" spans="1:61">
      <c r="A143" s="52">
        <v>141</v>
      </c>
      <c r="B143" s="37" t="s">
        <v>599</v>
      </c>
      <c r="C143" s="37" t="s">
        <v>600</v>
      </c>
      <c r="D143" s="37" t="s">
        <v>1437</v>
      </c>
      <c r="E143" s="37">
        <v>2014</v>
      </c>
      <c r="F143" s="37" t="s">
        <v>451</v>
      </c>
      <c r="G143" s="37" t="s">
        <v>96</v>
      </c>
      <c r="H143" s="51" t="s">
        <v>96</v>
      </c>
      <c r="I143" s="51" t="s">
        <v>297</v>
      </c>
      <c r="J143" s="51" t="s">
        <v>98</v>
      </c>
      <c r="K143" s="19" t="s">
        <v>98</v>
      </c>
      <c r="L143" s="17">
        <v>3</v>
      </c>
      <c r="M143" s="4" t="s">
        <v>99</v>
      </c>
      <c r="N143" s="56" t="s">
        <v>140</v>
      </c>
      <c r="O143" s="56" t="s">
        <v>601</v>
      </c>
      <c r="P143" s="56"/>
      <c r="Q143" s="56" t="s">
        <v>222</v>
      </c>
      <c r="R143" s="56">
        <f t="shared" si="11"/>
        <v>0</v>
      </c>
      <c r="S143" s="56">
        <f t="shared" si="9"/>
        <v>0</v>
      </c>
      <c r="T143" s="56">
        <f t="shared" si="10"/>
        <v>1</v>
      </c>
      <c r="U143" s="56" t="s">
        <v>210</v>
      </c>
      <c r="V143" s="56" t="s">
        <v>77</v>
      </c>
      <c r="W143" s="56"/>
      <c r="X143" s="18" t="s">
        <v>79</v>
      </c>
      <c r="Y143" s="18">
        <v>1</v>
      </c>
      <c r="Z143" s="21">
        <v>1</v>
      </c>
      <c r="AA143" s="21">
        <v>1</v>
      </c>
      <c r="AB143" s="21">
        <v>0</v>
      </c>
      <c r="AC143" s="21">
        <v>0</v>
      </c>
      <c r="AD143" s="24">
        <v>0</v>
      </c>
      <c r="AE143" s="24">
        <v>0</v>
      </c>
      <c r="AF143" s="24">
        <v>0</v>
      </c>
      <c r="AG143" s="24">
        <v>0</v>
      </c>
      <c r="AH143" s="24">
        <v>0</v>
      </c>
      <c r="AI143" s="24">
        <v>0</v>
      </c>
      <c r="AJ143" s="4" t="s">
        <v>276</v>
      </c>
      <c r="AK143" s="4">
        <v>0</v>
      </c>
      <c r="AL143" s="4">
        <v>1</v>
      </c>
      <c r="AM143" s="4">
        <v>1</v>
      </c>
      <c r="AN143" s="4">
        <v>1</v>
      </c>
      <c r="AO143" s="4">
        <f t="shared" si="12"/>
        <v>1</v>
      </c>
      <c r="AP143" s="4">
        <v>1</v>
      </c>
      <c r="AQ143" s="8">
        <v>0</v>
      </c>
      <c r="AR143" s="8"/>
      <c r="AS143" s="8">
        <v>0</v>
      </c>
      <c r="AT143" s="8">
        <v>0</v>
      </c>
      <c r="AU143" s="8">
        <v>0</v>
      </c>
      <c r="AV143" s="8">
        <v>0</v>
      </c>
      <c r="AW143" s="8">
        <v>0</v>
      </c>
      <c r="AX143" s="8">
        <v>0</v>
      </c>
      <c r="AY143" s="8">
        <v>0</v>
      </c>
      <c r="AZ143" s="8"/>
      <c r="BA143" s="9">
        <v>1</v>
      </c>
      <c r="BB143" s="9">
        <v>1</v>
      </c>
      <c r="BC143" s="9">
        <v>0</v>
      </c>
      <c r="BD143" s="9">
        <v>0</v>
      </c>
      <c r="BE143" s="9">
        <v>0</v>
      </c>
      <c r="BF143" s="10">
        <v>1</v>
      </c>
      <c r="BG143" s="10">
        <v>0</v>
      </c>
      <c r="BH143" s="10">
        <v>0</v>
      </c>
      <c r="BI143" s="10">
        <v>0</v>
      </c>
    </row>
    <row r="144" spans="1:61">
      <c r="A144" s="52">
        <v>142</v>
      </c>
      <c r="B144" s="37" t="s">
        <v>919</v>
      </c>
      <c r="C144" s="37" t="s">
        <v>920</v>
      </c>
      <c r="D144" s="37" t="s">
        <v>1438</v>
      </c>
      <c r="E144" s="37">
        <v>2007</v>
      </c>
      <c r="F144" s="37" t="s">
        <v>921</v>
      </c>
      <c r="G144" s="37" t="s">
        <v>922</v>
      </c>
      <c r="H144" s="51" t="s">
        <v>96</v>
      </c>
      <c r="I144" s="51" t="s">
        <v>297</v>
      </c>
      <c r="J144" s="51" t="s">
        <v>98</v>
      </c>
      <c r="K144" s="19" t="s">
        <v>70</v>
      </c>
      <c r="L144" s="17">
        <v>2</v>
      </c>
      <c r="M144" s="4" t="s">
        <v>298</v>
      </c>
      <c r="N144" s="56" t="s">
        <v>72</v>
      </c>
      <c r="O144" s="56" t="s">
        <v>923</v>
      </c>
      <c r="P144" s="56"/>
      <c r="Q144" s="56" t="s">
        <v>89</v>
      </c>
      <c r="R144" s="56">
        <f t="shared" si="11"/>
        <v>1</v>
      </c>
      <c r="S144" s="56">
        <f t="shared" si="9"/>
        <v>0</v>
      </c>
      <c r="T144" s="56">
        <f t="shared" si="10"/>
        <v>0</v>
      </c>
      <c r="U144" s="56" t="s">
        <v>299</v>
      </c>
      <c r="V144" s="56" t="s">
        <v>77</v>
      </c>
      <c r="W144" s="56"/>
      <c r="X144" s="18" t="s">
        <v>79</v>
      </c>
      <c r="Y144" s="18">
        <v>1</v>
      </c>
      <c r="Z144" s="21">
        <v>1</v>
      </c>
      <c r="AA144" s="21">
        <v>0</v>
      </c>
      <c r="AB144" s="21">
        <v>0</v>
      </c>
      <c r="AC144" s="21">
        <v>0</v>
      </c>
      <c r="AD144" s="24">
        <v>0</v>
      </c>
      <c r="AE144" s="24">
        <v>0</v>
      </c>
      <c r="AF144" s="24">
        <v>0</v>
      </c>
      <c r="AG144" s="24">
        <v>0</v>
      </c>
      <c r="AH144" s="24">
        <v>0</v>
      </c>
      <c r="AI144" s="24">
        <v>0</v>
      </c>
      <c r="AJ144" s="4" t="s">
        <v>454</v>
      </c>
      <c r="AK144" s="4">
        <v>0</v>
      </c>
      <c r="AL144" s="4">
        <v>0</v>
      </c>
      <c r="AM144" s="4">
        <v>1</v>
      </c>
      <c r="AN144" s="4">
        <v>1</v>
      </c>
      <c r="AO144" s="4">
        <f t="shared" si="12"/>
        <v>1</v>
      </c>
      <c r="AP144" s="4">
        <v>1</v>
      </c>
      <c r="AQ144" s="8">
        <v>0</v>
      </c>
      <c r="AR144" s="8"/>
      <c r="AS144" s="8">
        <v>0</v>
      </c>
      <c r="AT144" s="8">
        <v>0</v>
      </c>
      <c r="AU144" s="8">
        <v>0</v>
      </c>
      <c r="AV144" s="8">
        <v>0</v>
      </c>
      <c r="AW144" s="8">
        <v>0</v>
      </c>
      <c r="AX144" s="8">
        <v>0</v>
      </c>
      <c r="AY144" s="8">
        <v>0</v>
      </c>
      <c r="AZ144" s="8"/>
      <c r="BA144" s="9">
        <v>1</v>
      </c>
      <c r="BB144" s="9">
        <v>1</v>
      </c>
      <c r="BC144" s="9">
        <v>0</v>
      </c>
      <c r="BD144" s="9">
        <v>0</v>
      </c>
      <c r="BE144" s="9">
        <v>0</v>
      </c>
      <c r="BF144" s="10">
        <v>1</v>
      </c>
      <c r="BG144" s="10">
        <v>0</v>
      </c>
      <c r="BH144" s="10">
        <v>0</v>
      </c>
      <c r="BI144" s="10">
        <v>0</v>
      </c>
    </row>
    <row r="145" spans="1:61">
      <c r="A145" s="52">
        <v>143</v>
      </c>
      <c r="B145" s="37" t="s">
        <v>450</v>
      </c>
      <c r="C145" s="37" t="s">
        <v>450</v>
      </c>
      <c r="D145" s="37" t="s">
        <v>1439</v>
      </c>
      <c r="E145" s="37">
        <v>2014</v>
      </c>
      <c r="F145" s="37" t="s">
        <v>451</v>
      </c>
      <c r="G145" s="37" t="s">
        <v>96</v>
      </c>
      <c r="H145" s="51" t="s">
        <v>96</v>
      </c>
      <c r="I145" s="51" t="s">
        <v>297</v>
      </c>
      <c r="J145" s="51" t="s">
        <v>98</v>
      </c>
      <c r="K145" s="19" t="s">
        <v>98</v>
      </c>
      <c r="L145" s="17">
        <v>2</v>
      </c>
      <c r="M145" s="4" t="s">
        <v>99</v>
      </c>
      <c r="N145" s="56" t="s">
        <v>72</v>
      </c>
      <c r="O145" s="56"/>
      <c r="P145" s="56"/>
      <c r="Q145" s="56" t="s">
        <v>222</v>
      </c>
      <c r="R145" s="56">
        <f t="shared" si="11"/>
        <v>0</v>
      </c>
      <c r="S145" s="56">
        <f t="shared" si="9"/>
        <v>0</v>
      </c>
      <c r="T145" s="56">
        <f t="shared" si="10"/>
        <v>1</v>
      </c>
      <c r="U145" s="56" t="s">
        <v>101</v>
      </c>
      <c r="V145" s="56" t="s">
        <v>77</v>
      </c>
      <c r="W145" s="56"/>
      <c r="X145" s="18" t="s">
        <v>102</v>
      </c>
      <c r="Y145" s="18">
        <v>1</v>
      </c>
      <c r="Z145" s="21">
        <v>1</v>
      </c>
      <c r="AA145" s="21">
        <v>1</v>
      </c>
      <c r="AB145" s="21">
        <v>0</v>
      </c>
      <c r="AC145" s="21">
        <v>0</v>
      </c>
      <c r="AD145" s="24">
        <v>0</v>
      </c>
      <c r="AE145" s="24">
        <v>0</v>
      </c>
      <c r="AF145" s="24">
        <v>0</v>
      </c>
      <c r="AG145" s="24">
        <v>0</v>
      </c>
      <c r="AH145" s="24">
        <v>0</v>
      </c>
      <c r="AI145" s="24">
        <v>0</v>
      </c>
      <c r="AJ145" s="4" t="s">
        <v>137</v>
      </c>
      <c r="AK145" s="4">
        <v>1</v>
      </c>
      <c r="AL145" s="4">
        <v>1</v>
      </c>
      <c r="AM145" s="4">
        <v>1</v>
      </c>
      <c r="AN145" s="4">
        <v>1</v>
      </c>
      <c r="AO145" s="4">
        <f t="shared" si="12"/>
        <v>1</v>
      </c>
      <c r="AP145" s="4">
        <v>1</v>
      </c>
      <c r="AQ145" s="8">
        <v>0</v>
      </c>
      <c r="AR145" s="8"/>
      <c r="AS145" s="8">
        <v>0</v>
      </c>
      <c r="AT145" s="8">
        <v>0</v>
      </c>
      <c r="AU145" s="8">
        <v>0</v>
      </c>
      <c r="AV145" s="8">
        <v>0</v>
      </c>
      <c r="AW145" s="8">
        <v>0</v>
      </c>
      <c r="AX145" s="8">
        <v>0</v>
      </c>
      <c r="AY145" s="8">
        <v>0</v>
      </c>
      <c r="AZ145" s="8"/>
      <c r="BA145" s="9">
        <v>1</v>
      </c>
      <c r="BB145" s="9">
        <v>1</v>
      </c>
      <c r="BC145" s="9">
        <v>0</v>
      </c>
      <c r="BD145" s="9">
        <v>0</v>
      </c>
      <c r="BE145" s="9">
        <v>0</v>
      </c>
      <c r="BF145" s="10">
        <v>1</v>
      </c>
      <c r="BG145" s="10">
        <v>0</v>
      </c>
      <c r="BH145" s="10">
        <v>0</v>
      </c>
      <c r="BI145" s="10">
        <v>0</v>
      </c>
    </row>
    <row r="146" spans="1:61">
      <c r="A146" s="52">
        <v>144</v>
      </c>
      <c r="B146" s="37" t="s">
        <v>452</v>
      </c>
      <c r="C146" s="37" t="s">
        <v>453</v>
      </c>
      <c r="D146" s="37" t="s">
        <v>1440</v>
      </c>
      <c r="E146" s="37">
        <v>2008</v>
      </c>
      <c r="F146" s="37" t="s">
        <v>451</v>
      </c>
      <c r="G146" s="37" t="s">
        <v>96</v>
      </c>
      <c r="H146" s="51" t="s">
        <v>96</v>
      </c>
      <c r="I146" s="51" t="s">
        <v>297</v>
      </c>
      <c r="J146" s="51" t="s">
        <v>98</v>
      </c>
      <c r="K146" s="19" t="s">
        <v>98</v>
      </c>
      <c r="L146" s="17">
        <v>2</v>
      </c>
      <c r="M146" s="4" t="s">
        <v>298</v>
      </c>
      <c r="N146" s="56" t="s">
        <v>72</v>
      </c>
      <c r="O146" s="56"/>
      <c r="P146" s="56"/>
      <c r="Q146" s="56" t="s">
        <v>89</v>
      </c>
      <c r="R146" s="56">
        <f t="shared" si="11"/>
        <v>1</v>
      </c>
      <c r="S146" s="56">
        <f t="shared" si="9"/>
        <v>0</v>
      </c>
      <c r="T146" s="56">
        <f t="shared" si="10"/>
        <v>0</v>
      </c>
      <c r="U146" s="56" t="s">
        <v>101</v>
      </c>
      <c r="V146" s="56" t="s">
        <v>77</v>
      </c>
      <c r="W146" s="56"/>
      <c r="X146" s="18" t="s">
        <v>102</v>
      </c>
      <c r="Y146" s="18">
        <v>0</v>
      </c>
      <c r="Z146" s="21">
        <v>0</v>
      </c>
      <c r="AA146" s="21">
        <v>0</v>
      </c>
      <c r="AB146" s="21">
        <v>0</v>
      </c>
      <c r="AC146" s="21">
        <v>0</v>
      </c>
      <c r="AD146" s="24">
        <v>0</v>
      </c>
      <c r="AE146" s="24">
        <v>0</v>
      </c>
      <c r="AF146" s="24">
        <v>0</v>
      </c>
      <c r="AG146" s="24">
        <v>0</v>
      </c>
      <c r="AH146" s="24">
        <v>0</v>
      </c>
      <c r="AI146" s="24">
        <v>0</v>
      </c>
      <c r="AJ146" s="4" t="s">
        <v>454</v>
      </c>
      <c r="AK146" s="4">
        <v>0</v>
      </c>
      <c r="AL146" s="4">
        <v>0</v>
      </c>
      <c r="AM146" s="4">
        <v>1</v>
      </c>
      <c r="AN146" s="4">
        <v>1</v>
      </c>
      <c r="AO146" s="4">
        <f t="shared" si="12"/>
        <v>1</v>
      </c>
      <c r="AP146" s="4">
        <v>1</v>
      </c>
      <c r="AQ146" s="8">
        <v>0</v>
      </c>
      <c r="AR146" s="8"/>
      <c r="AS146" s="8">
        <v>0</v>
      </c>
      <c r="AT146" s="8">
        <v>0</v>
      </c>
      <c r="AU146" s="8">
        <v>0</v>
      </c>
      <c r="AV146" s="8">
        <v>0</v>
      </c>
      <c r="AW146" s="8">
        <v>0</v>
      </c>
      <c r="AX146" s="8">
        <v>0</v>
      </c>
      <c r="AY146" s="8">
        <v>0</v>
      </c>
      <c r="AZ146" s="8"/>
      <c r="BA146" s="9">
        <v>1</v>
      </c>
      <c r="BB146" s="9">
        <v>1</v>
      </c>
      <c r="BC146" s="9">
        <v>0</v>
      </c>
      <c r="BD146" s="9">
        <v>0</v>
      </c>
      <c r="BE146" s="9">
        <v>0</v>
      </c>
      <c r="BF146" s="10">
        <v>1</v>
      </c>
      <c r="BG146" s="10">
        <v>0</v>
      </c>
      <c r="BH146" s="10">
        <v>0</v>
      </c>
      <c r="BI146" s="10">
        <v>0</v>
      </c>
    </row>
    <row r="147" spans="1:61">
      <c r="A147" s="52">
        <v>145</v>
      </c>
      <c r="B147" s="37" t="s">
        <v>455</v>
      </c>
      <c r="C147" s="37" t="s">
        <v>456</v>
      </c>
      <c r="D147" s="37" t="s">
        <v>1441</v>
      </c>
      <c r="E147" s="37">
        <v>2016</v>
      </c>
      <c r="F147" s="37" t="s">
        <v>451</v>
      </c>
      <c r="G147" s="37" t="s">
        <v>457</v>
      </c>
      <c r="H147" s="51" t="s">
        <v>96</v>
      </c>
      <c r="I147" s="51" t="s">
        <v>297</v>
      </c>
      <c r="J147" s="51" t="s">
        <v>98</v>
      </c>
      <c r="K147" s="19" t="s">
        <v>98</v>
      </c>
      <c r="L147" s="17">
        <v>2</v>
      </c>
      <c r="M147" s="4" t="s">
        <v>458</v>
      </c>
      <c r="N147" s="56" t="s">
        <v>174</v>
      </c>
      <c r="O147" s="56"/>
      <c r="P147" s="56"/>
      <c r="Q147" s="56" t="s">
        <v>89</v>
      </c>
      <c r="R147" s="56">
        <f t="shared" si="11"/>
        <v>1</v>
      </c>
      <c r="S147" s="56">
        <f t="shared" si="9"/>
        <v>0</v>
      </c>
      <c r="T147" s="56">
        <f t="shared" si="10"/>
        <v>0</v>
      </c>
      <c r="U147" s="56" t="s">
        <v>101</v>
      </c>
      <c r="V147" s="56" t="s">
        <v>77</v>
      </c>
      <c r="W147" s="56"/>
      <c r="X147" s="18" t="s">
        <v>79</v>
      </c>
      <c r="Y147" s="18">
        <v>0</v>
      </c>
      <c r="Z147" s="21">
        <v>0</v>
      </c>
      <c r="AA147" s="21">
        <v>0</v>
      </c>
      <c r="AB147" s="21">
        <v>0</v>
      </c>
      <c r="AC147" s="21">
        <v>0</v>
      </c>
      <c r="AD147" s="24">
        <v>0</v>
      </c>
      <c r="AE147" s="24">
        <v>0</v>
      </c>
      <c r="AF147" s="24">
        <v>0</v>
      </c>
      <c r="AG147" s="24">
        <v>0</v>
      </c>
      <c r="AH147" s="24">
        <v>0</v>
      </c>
      <c r="AI147" s="24">
        <v>0</v>
      </c>
      <c r="AJ147" s="4" t="s">
        <v>96</v>
      </c>
      <c r="AK147" s="4">
        <v>0</v>
      </c>
      <c r="AL147" s="4">
        <v>0</v>
      </c>
      <c r="AM147" s="4">
        <v>0</v>
      </c>
      <c r="AN147" s="4">
        <v>0</v>
      </c>
      <c r="AO147" s="4">
        <f t="shared" si="12"/>
        <v>1</v>
      </c>
      <c r="AP147" s="4">
        <v>1</v>
      </c>
      <c r="AQ147" s="8">
        <v>0</v>
      </c>
      <c r="AR147" s="8"/>
      <c r="AS147" s="8">
        <v>0</v>
      </c>
      <c r="AT147" s="8">
        <v>0</v>
      </c>
      <c r="AU147" s="8">
        <v>0</v>
      </c>
      <c r="AV147" s="8">
        <v>0</v>
      </c>
      <c r="AW147" s="8">
        <v>0</v>
      </c>
      <c r="AX147" s="8">
        <v>0</v>
      </c>
      <c r="AY147" s="8">
        <v>0</v>
      </c>
      <c r="AZ147" s="8"/>
      <c r="BA147" s="9">
        <v>1</v>
      </c>
      <c r="BB147" s="9">
        <v>1</v>
      </c>
      <c r="BC147" s="9">
        <v>0</v>
      </c>
      <c r="BD147" s="9">
        <v>0</v>
      </c>
      <c r="BE147" s="9">
        <v>0</v>
      </c>
      <c r="BF147" s="10">
        <v>1</v>
      </c>
      <c r="BG147" s="10">
        <v>0</v>
      </c>
      <c r="BH147" s="10">
        <v>0</v>
      </c>
      <c r="BI147" s="10">
        <v>0</v>
      </c>
    </row>
    <row r="148" spans="1:61">
      <c r="A148" s="52">
        <v>146</v>
      </c>
      <c r="B148" s="37" t="s">
        <v>889</v>
      </c>
      <c r="C148" s="37" t="s">
        <v>889</v>
      </c>
      <c r="D148" s="37" t="s">
        <v>1442</v>
      </c>
      <c r="E148" s="37">
        <v>2003</v>
      </c>
      <c r="F148" s="37" t="s">
        <v>451</v>
      </c>
      <c r="G148" s="37" t="s">
        <v>96</v>
      </c>
      <c r="H148" s="51" t="s">
        <v>96</v>
      </c>
      <c r="I148" s="51" t="s">
        <v>297</v>
      </c>
      <c r="J148" s="51" t="s">
        <v>98</v>
      </c>
      <c r="K148" s="19" t="s">
        <v>98</v>
      </c>
      <c r="L148" s="17">
        <v>1</v>
      </c>
      <c r="M148" s="4" t="s">
        <v>890</v>
      </c>
      <c r="N148" s="56" t="s">
        <v>118</v>
      </c>
      <c r="O148" s="56" t="s">
        <v>119</v>
      </c>
      <c r="P148" s="56"/>
      <c r="Q148" s="56" t="s">
        <v>222</v>
      </c>
      <c r="R148" s="56">
        <f t="shared" si="11"/>
        <v>0</v>
      </c>
      <c r="S148" s="56">
        <f t="shared" si="9"/>
        <v>0</v>
      </c>
      <c r="T148" s="56">
        <f t="shared" si="10"/>
        <v>1</v>
      </c>
      <c r="U148" s="56" t="s">
        <v>299</v>
      </c>
      <c r="V148" s="56" t="s">
        <v>77</v>
      </c>
      <c r="W148" s="56"/>
      <c r="X148" s="18" t="s">
        <v>102</v>
      </c>
      <c r="Y148" s="18">
        <v>0</v>
      </c>
      <c r="Z148" s="21">
        <v>0</v>
      </c>
      <c r="AA148" s="21">
        <v>0</v>
      </c>
      <c r="AB148" s="21">
        <v>0</v>
      </c>
      <c r="AC148" s="21">
        <v>0</v>
      </c>
      <c r="AD148" s="24">
        <v>0</v>
      </c>
      <c r="AE148" s="24">
        <v>0</v>
      </c>
      <c r="AF148" s="24">
        <v>0</v>
      </c>
      <c r="AG148" s="24">
        <v>0</v>
      </c>
      <c r="AH148" s="24">
        <v>0</v>
      </c>
      <c r="AI148" s="24">
        <v>0</v>
      </c>
      <c r="AJ148" s="4" t="s">
        <v>137</v>
      </c>
      <c r="AK148" s="4">
        <v>1</v>
      </c>
      <c r="AL148" s="4">
        <v>1</v>
      </c>
      <c r="AM148" s="4">
        <v>1</v>
      </c>
      <c r="AN148" s="4">
        <v>1</v>
      </c>
      <c r="AO148" s="4">
        <f t="shared" si="12"/>
        <v>1</v>
      </c>
      <c r="AP148" s="4">
        <v>1</v>
      </c>
      <c r="AQ148" s="8">
        <v>1</v>
      </c>
      <c r="AR148" s="8" t="s">
        <v>891</v>
      </c>
      <c r="AS148" s="8">
        <v>1</v>
      </c>
      <c r="AT148" s="8">
        <v>1</v>
      </c>
      <c r="AU148" s="8">
        <v>1</v>
      </c>
      <c r="AV148" s="8">
        <v>1</v>
      </c>
      <c r="AW148" s="8">
        <v>1</v>
      </c>
      <c r="AX148" s="8">
        <v>0</v>
      </c>
      <c r="AY148" s="8">
        <v>0</v>
      </c>
      <c r="AZ148" s="8"/>
      <c r="BA148" s="9">
        <v>1</v>
      </c>
      <c r="BB148" s="9">
        <v>1</v>
      </c>
      <c r="BC148" s="9">
        <v>0</v>
      </c>
      <c r="BD148" s="9">
        <v>0</v>
      </c>
      <c r="BE148" s="9">
        <v>0</v>
      </c>
      <c r="BF148" s="10">
        <v>1</v>
      </c>
      <c r="BG148" s="10">
        <v>0</v>
      </c>
      <c r="BH148" s="10">
        <v>0</v>
      </c>
      <c r="BI148" s="10">
        <v>0</v>
      </c>
    </row>
    <row r="149" spans="1:61">
      <c r="A149" s="52">
        <v>147</v>
      </c>
      <c r="B149" s="37" t="s">
        <v>887</v>
      </c>
      <c r="C149" s="37" t="s">
        <v>887</v>
      </c>
      <c r="D149" s="37" t="s">
        <v>2255</v>
      </c>
      <c r="E149" s="37">
        <v>2006</v>
      </c>
      <c r="F149" s="37" t="s">
        <v>451</v>
      </c>
      <c r="G149" s="37" t="s">
        <v>96</v>
      </c>
      <c r="H149" s="51" t="s">
        <v>96</v>
      </c>
      <c r="I149" s="51" t="s">
        <v>297</v>
      </c>
      <c r="J149" s="51" t="s">
        <v>98</v>
      </c>
      <c r="K149" s="19" t="s">
        <v>98</v>
      </c>
      <c r="L149" s="17">
        <v>2</v>
      </c>
      <c r="M149" s="4" t="s">
        <v>888</v>
      </c>
      <c r="N149" s="56" t="s">
        <v>118</v>
      </c>
      <c r="O149" s="56" t="s">
        <v>119</v>
      </c>
      <c r="P149" s="56"/>
      <c r="Q149" s="56" t="s">
        <v>222</v>
      </c>
      <c r="R149" s="56">
        <f t="shared" si="11"/>
        <v>0</v>
      </c>
      <c r="S149" s="56">
        <f t="shared" si="9"/>
        <v>0</v>
      </c>
      <c r="T149" s="56">
        <f t="shared" si="10"/>
        <v>1</v>
      </c>
      <c r="U149" s="56" t="s">
        <v>101</v>
      </c>
      <c r="V149" s="56" t="s">
        <v>77</v>
      </c>
      <c r="W149" s="56"/>
      <c r="X149" s="18" t="s">
        <v>102</v>
      </c>
      <c r="Y149" s="18">
        <v>1</v>
      </c>
      <c r="Z149" s="21">
        <v>0</v>
      </c>
      <c r="AA149" s="21">
        <v>1</v>
      </c>
      <c r="AB149" s="21">
        <v>0</v>
      </c>
      <c r="AC149" s="21">
        <v>0</v>
      </c>
      <c r="AD149" s="24">
        <v>0</v>
      </c>
      <c r="AE149" s="24">
        <v>0</v>
      </c>
      <c r="AF149" s="24">
        <v>0</v>
      </c>
      <c r="AG149" s="24">
        <v>0</v>
      </c>
      <c r="AH149" s="24">
        <v>0</v>
      </c>
      <c r="AI149" s="24">
        <v>0</v>
      </c>
      <c r="AJ149" s="4" t="s">
        <v>137</v>
      </c>
      <c r="AK149" s="4">
        <v>1</v>
      </c>
      <c r="AL149" s="4">
        <v>1</v>
      </c>
      <c r="AM149" s="4">
        <v>1</v>
      </c>
      <c r="AN149" s="4">
        <v>1</v>
      </c>
      <c r="AO149" s="4">
        <f t="shared" si="12"/>
        <v>1</v>
      </c>
      <c r="AP149" s="4">
        <v>1</v>
      </c>
      <c r="AQ149" s="8">
        <v>0</v>
      </c>
      <c r="AR149" s="8"/>
      <c r="AS149" s="8">
        <v>0</v>
      </c>
      <c r="AT149" s="8">
        <v>0</v>
      </c>
      <c r="AU149" s="8">
        <v>0</v>
      </c>
      <c r="AV149" s="8">
        <v>0</v>
      </c>
      <c r="AW149" s="8">
        <v>0</v>
      </c>
      <c r="AX149" s="8">
        <v>0</v>
      </c>
      <c r="AY149" s="8">
        <v>0</v>
      </c>
      <c r="AZ149" s="8"/>
      <c r="BA149" s="9">
        <v>1</v>
      </c>
      <c r="BB149" s="9">
        <v>1</v>
      </c>
      <c r="BC149" s="9">
        <v>0</v>
      </c>
      <c r="BD149" s="9">
        <v>0</v>
      </c>
      <c r="BE149" s="9">
        <v>0</v>
      </c>
      <c r="BF149" s="10">
        <v>1</v>
      </c>
      <c r="BG149" s="10">
        <v>0</v>
      </c>
      <c r="BH149" s="10">
        <v>1</v>
      </c>
      <c r="BI149" s="10">
        <v>0</v>
      </c>
    </row>
    <row r="150" spans="1:61">
      <c r="A150" s="52">
        <v>148</v>
      </c>
      <c r="B150" s="37" t="s">
        <v>581</v>
      </c>
      <c r="C150" s="37" t="s">
        <v>582</v>
      </c>
      <c r="D150" s="37" t="s">
        <v>1443</v>
      </c>
      <c r="E150" s="37">
        <v>2008</v>
      </c>
      <c r="F150" s="37" t="s">
        <v>451</v>
      </c>
      <c r="G150" s="37" t="s">
        <v>583</v>
      </c>
      <c r="H150" s="51" t="s">
        <v>96</v>
      </c>
      <c r="I150" s="51" t="s">
        <v>297</v>
      </c>
      <c r="J150" s="51" t="s">
        <v>98</v>
      </c>
      <c r="K150" s="19" t="s">
        <v>98</v>
      </c>
      <c r="L150" s="17">
        <v>2</v>
      </c>
      <c r="M150" s="4" t="s">
        <v>99</v>
      </c>
      <c r="N150" s="56" t="s">
        <v>72</v>
      </c>
      <c r="O150" s="56"/>
      <c r="P150" s="56"/>
      <c r="Q150" s="56" t="s">
        <v>222</v>
      </c>
      <c r="R150" s="56">
        <f t="shared" si="11"/>
        <v>0</v>
      </c>
      <c r="S150" s="56">
        <f t="shared" si="9"/>
        <v>0</v>
      </c>
      <c r="T150" s="56">
        <f t="shared" si="10"/>
        <v>1</v>
      </c>
      <c r="U150" s="56" t="s">
        <v>101</v>
      </c>
      <c r="V150" s="56" t="s">
        <v>77</v>
      </c>
      <c r="W150" s="56"/>
      <c r="X150" s="18" t="s">
        <v>79</v>
      </c>
      <c r="Y150" s="18">
        <v>1</v>
      </c>
      <c r="Z150" s="21">
        <v>1</v>
      </c>
      <c r="AA150" s="21">
        <v>1</v>
      </c>
      <c r="AB150" s="21">
        <v>0</v>
      </c>
      <c r="AC150" s="21">
        <v>0</v>
      </c>
      <c r="AD150" s="24">
        <v>0</v>
      </c>
      <c r="AE150" s="24">
        <v>0</v>
      </c>
      <c r="AF150" s="24">
        <v>0</v>
      </c>
      <c r="AG150" s="24">
        <v>0</v>
      </c>
      <c r="AH150" s="24">
        <v>0</v>
      </c>
      <c r="AI150" s="24">
        <v>0</v>
      </c>
      <c r="AJ150" s="4" t="s">
        <v>137</v>
      </c>
      <c r="AK150" s="4">
        <v>1</v>
      </c>
      <c r="AL150" s="4">
        <v>1</v>
      </c>
      <c r="AM150" s="4">
        <v>1</v>
      </c>
      <c r="AN150" s="4">
        <v>1</v>
      </c>
      <c r="AO150" s="4">
        <f t="shared" si="12"/>
        <v>1</v>
      </c>
      <c r="AP150" s="4">
        <v>1</v>
      </c>
      <c r="AQ150" s="8">
        <v>0</v>
      </c>
      <c r="AR150" s="8"/>
      <c r="AS150" s="8">
        <v>0</v>
      </c>
      <c r="AT150" s="8">
        <v>0</v>
      </c>
      <c r="AU150" s="8">
        <v>0</v>
      </c>
      <c r="AV150" s="8">
        <v>0</v>
      </c>
      <c r="AW150" s="8">
        <v>0</v>
      </c>
      <c r="AX150" s="8">
        <v>0</v>
      </c>
      <c r="AY150" s="8">
        <v>0</v>
      </c>
      <c r="AZ150" s="8"/>
      <c r="BA150" s="9">
        <v>1</v>
      </c>
      <c r="BB150" s="9">
        <v>1</v>
      </c>
      <c r="BC150" s="9">
        <v>0</v>
      </c>
      <c r="BD150" s="9">
        <v>0</v>
      </c>
      <c r="BE150" s="9">
        <v>0</v>
      </c>
      <c r="BF150" s="10">
        <v>1</v>
      </c>
      <c r="BG150" s="10">
        <v>1</v>
      </c>
      <c r="BH150" s="10">
        <v>1</v>
      </c>
      <c r="BI150" s="10">
        <v>1</v>
      </c>
    </row>
    <row r="151" spans="1:61">
      <c r="A151" s="52">
        <v>149</v>
      </c>
      <c r="B151" s="37" t="s">
        <v>1263</v>
      </c>
      <c r="C151" s="37" t="s">
        <v>1264</v>
      </c>
      <c r="D151" s="37" t="s">
        <v>1444</v>
      </c>
      <c r="E151" s="37">
        <v>1995</v>
      </c>
      <c r="F151" s="37" t="s">
        <v>451</v>
      </c>
      <c r="G151" s="37" t="s">
        <v>96</v>
      </c>
      <c r="H151" s="51" t="s">
        <v>96</v>
      </c>
      <c r="I151" s="51" t="s">
        <v>297</v>
      </c>
      <c r="J151" s="51" t="s">
        <v>98</v>
      </c>
      <c r="K151" s="19" t="s">
        <v>98</v>
      </c>
      <c r="L151" s="17">
        <v>2</v>
      </c>
      <c r="M151" s="4" t="s">
        <v>99</v>
      </c>
      <c r="N151" s="56" t="s">
        <v>174</v>
      </c>
      <c r="O151" s="56"/>
      <c r="P151" s="56"/>
      <c r="Q151" s="56" t="s">
        <v>222</v>
      </c>
      <c r="R151" s="56">
        <f t="shared" si="11"/>
        <v>0</v>
      </c>
      <c r="S151" s="56">
        <f t="shared" si="9"/>
        <v>0</v>
      </c>
      <c r="T151" s="56">
        <f t="shared" si="10"/>
        <v>1</v>
      </c>
      <c r="U151" s="56" t="s">
        <v>148</v>
      </c>
      <c r="V151" s="56" t="s">
        <v>111</v>
      </c>
      <c r="W151" s="56"/>
      <c r="X151" s="18" t="s">
        <v>79</v>
      </c>
      <c r="Y151" s="18">
        <v>1</v>
      </c>
      <c r="Z151" s="21">
        <v>0</v>
      </c>
      <c r="AA151" s="21">
        <v>1</v>
      </c>
      <c r="AB151" s="21">
        <v>0</v>
      </c>
      <c r="AC151" s="21">
        <v>0</v>
      </c>
      <c r="AD151" s="24">
        <v>0</v>
      </c>
      <c r="AE151" s="24">
        <v>0</v>
      </c>
      <c r="AF151" s="24">
        <v>0</v>
      </c>
      <c r="AG151" s="24">
        <v>0</v>
      </c>
      <c r="AH151" s="24">
        <v>0</v>
      </c>
      <c r="AI151" s="24">
        <v>0</v>
      </c>
      <c r="AJ151" s="4" t="s">
        <v>137</v>
      </c>
      <c r="AK151" s="4">
        <v>1</v>
      </c>
      <c r="AL151" s="4">
        <v>1</v>
      </c>
      <c r="AM151" s="4">
        <v>1</v>
      </c>
      <c r="AN151" s="4">
        <v>1</v>
      </c>
      <c r="AO151" s="4">
        <f t="shared" si="12"/>
        <v>1</v>
      </c>
      <c r="AP151" s="4">
        <v>1</v>
      </c>
      <c r="AQ151" s="8">
        <v>1</v>
      </c>
      <c r="AR151" s="8" t="s">
        <v>156</v>
      </c>
      <c r="AS151" s="8">
        <v>1</v>
      </c>
      <c r="AT151" s="8">
        <v>0</v>
      </c>
      <c r="AU151" s="8">
        <v>0</v>
      </c>
      <c r="AV151" s="8">
        <v>0</v>
      </c>
      <c r="AW151" s="8">
        <v>0</v>
      </c>
      <c r="AX151" s="8">
        <v>0</v>
      </c>
      <c r="AY151" s="8">
        <v>0</v>
      </c>
      <c r="AZ151" s="8"/>
      <c r="BA151" s="9">
        <v>1</v>
      </c>
      <c r="BB151" s="9">
        <v>1</v>
      </c>
      <c r="BC151" s="9">
        <v>0</v>
      </c>
      <c r="BD151" s="9">
        <v>0</v>
      </c>
      <c r="BE151" s="9">
        <v>0</v>
      </c>
      <c r="BF151" s="10">
        <v>1</v>
      </c>
      <c r="BG151" s="10">
        <v>0</v>
      </c>
      <c r="BH151" s="10">
        <v>1</v>
      </c>
      <c r="BI151" s="10">
        <v>0</v>
      </c>
    </row>
    <row r="152" spans="1:61">
      <c r="A152" s="52">
        <v>150</v>
      </c>
      <c r="B152" s="38" t="s">
        <v>112</v>
      </c>
      <c r="C152" s="38" t="s">
        <v>113</v>
      </c>
      <c r="D152" s="38" t="s">
        <v>1445</v>
      </c>
      <c r="E152" s="38">
        <v>2013</v>
      </c>
      <c r="F152" s="38" t="s">
        <v>114</v>
      </c>
      <c r="G152" s="38" t="s">
        <v>115</v>
      </c>
      <c r="H152" s="51" t="s">
        <v>67</v>
      </c>
      <c r="I152" s="51" t="s">
        <v>116</v>
      </c>
      <c r="J152" s="51" t="s">
        <v>69</v>
      </c>
      <c r="K152" s="19" t="s">
        <v>70</v>
      </c>
      <c r="L152" s="17">
        <v>3</v>
      </c>
      <c r="M152" s="4" t="s">
        <v>117</v>
      </c>
      <c r="N152" s="56" t="s">
        <v>118</v>
      </c>
      <c r="O152" s="56" t="s">
        <v>119</v>
      </c>
      <c r="P152" s="56"/>
      <c r="Q152" s="56" t="s">
        <v>75</v>
      </c>
      <c r="R152" s="56">
        <f t="shared" si="11"/>
        <v>0</v>
      </c>
      <c r="S152" s="56">
        <f t="shared" si="9"/>
        <v>1</v>
      </c>
      <c r="T152" s="56">
        <f t="shared" si="10"/>
        <v>0</v>
      </c>
      <c r="U152" s="56" t="s">
        <v>281</v>
      </c>
      <c r="V152" s="56" t="s">
        <v>121</v>
      </c>
      <c r="W152" s="56"/>
      <c r="X152" s="19" t="s">
        <v>102</v>
      </c>
      <c r="Y152" s="17">
        <v>0</v>
      </c>
      <c r="Z152" s="20">
        <v>0</v>
      </c>
      <c r="AA152" s="20">
        <v>0</v>
      </c>
      <c r="AB152" s="20">
        <v>0</v>
      </c>
      <c r="AC152" s="20">
        <v>0</v>
      </c>
      <c r="AD152" s="16">
        <v>0</v>
      </c>
      <c r="AE152" s="16">
        <v>0</v>
      </c>
      <c r="AF152" s="16">
        <v>0</v>
      </c>
      <c r="AG152" s="16">
        <v>0</v>
      </c>
      <c r="AH152" s="16">
        <v>0</v>
      </c>
      <c r="AI152" s="16">
        <v>0</v>
      </c>
      <c r="AJ152" s="4" t="s">
        <v>137</v>
      </c>
      <c r="AK152" s="4">
        <v>1</v>
      </c>
      <c r="AL152" s="4">
        <v>1</v>
      </c>
      <c r="AM152" s="4">
        <v>1</v>
      </c>
      <c r="AN152" s="4">
        <v>1</v>
      </c>
      <c r="AO152" s="4">
        <v>0</v>
      </c>
      <c r="AP152" s="4">
        <v>0</v>
      </c>
      <c r="AQ152" s="8">
        <v>1</v>
      </c>
      <c r="AR152" s="8" t="s">
        <v>92</v>
      </c>
      <c r="AS152" s="8">
        <v>0</v>
      </c>
      <c r="AT152" s="8">
        <v>0</v>
      </c>
      <c r="AU152" s="8">
        <v>1</v>
      </c>
      <c r="AV152" s="8">
        <v>0</v>
      </c>
      <c r="AW152" s="8">
        <v>0</v>
      </c>
      <c r="AX152" s="8">
        <v>0</v>
      </c>
      <c r="AY152" s="8">
        <v>0</v>
      </c>
      <c r="AZ152" s="8"/>
      <c r="BA152" s="9">
        <v>0</v>
      </c>
      <c r="BB152" s="9">
        <v>1</v>
      </c>
      <c r="BC152" s="9">
        <v>0</v>
      </c>
      <c r="BD152" s="9">
        <v>0</v>
      </c>
      <c r="BE152" s="9">
        <v>0</v>
      </c>
      <c r="BF152" s="10">
        <v>1</v>
      </c>
      <c r="BG152" s="10">
        <v>0</v>
      </c>
      <c r="BH152" s="10">
        <v>1</v>
      </c>
      <c r="BI152" s="10">
        <v>1</v>
      </c>
    </row>
    <row r="153" spans="1:61">
      <c r="A153" s="52">
        <v>151</v>
      </c>
      <c r="B153" s="38" t="s">
        <v>170</v>
      </c>
      <c r="C153" s="38" t="s">
        <v>170</v>
      </c>
      <c r="D153" s="38" t="s">
        <v>1446</v>
      </c>
      <c r="E153" s="38">
        <v>1993</v>
      </c>
      <c r="F153" s="38" t="s">
        <v>171</v>
      </c>
      <c r="G153" s="38" t="s">
        <v>172</v>
      </c>
      <c r="H153" s="51" t="s">
        <v>126</v>
      </c>
      <c r="I153" s="51" t="s">
        <v>116</v>
      </c>
      <c r="J153" s="51" t="s">
        <v>69</v>
      </c>
      <c r="K153" s="19" t="s">
        <v>70</v>
      </c>
      <c r="L153" s="17">
        <v>3</v>
      </c>
      <c r="M153" s="4" t="s">
        <v>173</v>
      </c>
      <c r="N153" s="56" t="s">
        <v>174</v>
      </c>
      <c r="O153" s="56"/>
      <c r="P153" s="56"/>
      <c r="Q153" s="56" t="s">
        <v>75</v>
      </c>
      <c r="R153" s="56">
        <f t="shared" si="11"/>
        <v>0</v>
      </c>
      <c r="S153" s="56">
        <f t="shared" si="9"/>
        <v>1</v>
      </c>
      <c r="T153" s="56">
        <f t="shared" si="10"/>
        <v>0</v>
      </c>
      <c r="U153" s="56" t="s">
        <v>281</v>
      </c>
      <c r="V153" s="56" t="s">
        <v>121</v>
      </c>
      <c r="W153" s="56" t="s">
        <v>101</v>
      </c>
      <c r="X153" s="19" t="s">
        <v>102</v>
      </c>
      <c r="Y153" s="17">
        <v>0</v>
      </c>
      <c r="Z153" s="20">
        <v>0</v>
      </c>
      <c r="AA153" s="20">
        <v>0</v>
      </c>
      <c r="AB153" s="20">
        <v>0</v>
      </c>
      <c r="AC153" s="20">
        <v>0</v>
      </c>
      <c r="AD153" s="16">
        <v>0</v>
      </c>
      <c r="AE153" s="16">
        <v>0</v>
      </c>
      <c r="AF153" s="16">
        <v>0</v>
      </c>
      <c r="AG153" s="16">
        <v>0</v>
      </c>
      <c r="AH153" s="16">
        <v>0</v>
      </c>
      <c r="AI153" s="16">
        <v>0</v>
      </c>
      <c r="AJ153" s="4" t="s">
        <v>103</v>
      </c>
      <c r="AK153" s="4">
        <v>0</v>
      </c>
      <c r="AL153" s="4">
        <v>0</v>
      </c>
      <c r="AM153" s="4">
        <v>0</v>
      </c>
      <c r="AN153" s="4">
        <v>1</v>
      </c>
      <c r="AO153" s="4">
        <v>0</v>
      </c>
      <c r="AP153" s="4">
        <v>0</v>
      </c>
      <c r="AQ153" s="8">
        <v>1</v>
      </c>
      <c r="AR153" s="8" t="s">
        <v>92</v>
      </c>
      <c r="AS153" s="8">
        <v>0</v>
      </c>
      <c r="AT153" s="8">
        <v>0</v>
      </c>
      <c r="AU153" s="8">
        <v>1</v>
      </c>
      <c r="AV153" s="8">
        <v>0</v>
      </c>
      <c r="AW153" s="8">
        <v>0</v>
      </c>
      <c r="AX153" s="8">
        <v>0</v>
      </c>
      <c r="AY153" s="8">
        <v>0</v>
      </c>
      <c r="AZ153" s="8"/>
      <c r="BA153" s="9">
        <v>0</v>
      </c>
      <c r="BB153" s="9">
        <v>1</v>
      </c>
      <c r="BC153" s="9">
        <v>0</v>
      </c>
      <c r="BD153" s="9">
        <v>1</v>
      </c>
      <c r="BE153" s="9">
        <v>0</v>
      </c>
      <c r="BF153" s="10">
        <v>1</v>
      </c>
      <c r="BG153" s="10">
        <v>0</v>
      </c>
      <c r="BH153" s="10">
        <v>1</v>
      </c>
      <c r="BI153" s="10">
        <v>0</v>
      </c>
    </row>
    <row r="154" spans="1:61">
      <c r="A154" s="52">
        <v>152</v>
      </c>
      <c r="B154" s="38" t="s">
        <v>272</v>
      </c>
      <c r="C154" s="38" t="s">
        <v>273</v>
      </c>
      <c r="D154" s="38" t="s">
        <v>1447</v>
      </c>
      <c r="E154" s="38">
        <v>2012</v>
      </c>
      <c r="F154" s="38" t="s">
        <v>2251</v>
      </c>
      <c r="G154" s="38" t="s">
        <v>274</v>
      </c>
      <c r="H154" s="51" t="s">
        <v>67</v>
      </c>
      <c r="I154" s="51" t="s">
        <v>116</v>
      </c>
      <c r="J154" s="51" t="s">
        <v>69</v>
      </c>
      <c r="K154" s="19" t="s">
        <v>70</v>
      </c>
      <c r="L154" s="17">
        <v>2</v>
      </c>
      <c r="M154" s="7"/>
      <c r="N154" s="56" t="s">
        <v>118</v>
      </c>
      <c r="O154" s="56" t="s">
        <v>119</v>
      </c>
      <c r="P154" s="58"/>
      <c r="Q154" s="58" t="s">
        <v>75</v>
      </c>
      <c r="R154" s="56">
        <f t="shared" si="11"/>
        <v>0</v>
      </c>
      <c r="S154" s="56">
        <f t="shared" si="9"/>
        <v>1</v>
      </c>
      <c r="T154" s="56">
        <f t="shared" si="10"/>
        <v>0</v>
      </c>
      <c r="U154" s="56" t="s">
        <v>130</v>
      </c>
      <c r="V154" s="56" t="s">
        <v>121</v>
      </c>
      <c r="W154" s="56" t="s">
        <v>275</v>
      </c>
      <c r="X154" s="19" t="s">
        <v>102</v>
      </c>
      <c r="Y154" s="17">
        <v>0</v>
      </c>
      <c r="Z154" s="20">
        <v>0</v>
      </c>
      <c r="AA154" s="20">
        <v>0</v>
      </c>
      <c r="AB154" s="20">
        <v>0</v>
      </c>
      <c r="AC154" s="20">
        <v>0</v>
      </c>
      <c r="AD154" s="16">
        <v>0</v>
      </c>
      <c r="AE154" s="16">
        <v>0</v>
      </c>
      <c r="AF154" s="16">
        <v>0</v>
      </c>
      <c r="AG154" s="16">
        <v>0</v>
      </c>
      <c r="AH154" s="16">
        <v>0</v>
      </c>
      <c r="AI154" s="16">
        <v>0</v>
      </c>
      <c r="AJ154" s="4" t="s">
        <v>276</v>
      </c>
      <c r="AK154" s="4">
        <v>0</v>
      </c>
      <c r="AL154" s="4">
        <v>1</v>
      </c>
      <c r="AM154" s="4">
        <v>1</v>
      </c>
      <c r="AN154" s="4">
        <v>1</v>
      </c>
      <c r="AO154" s="4">
        <v>0</v>
      </c>
      <c r="AP154" s="4">
        <v>0</v>
      </c>
      <c r="AQ154" s="8">
        <v>1</v>
      </c>
      <c r="AR154" s="8" t="s">
        <v>277</v>
      </c>
      <c r="AS154" s="8">
        <v>0</v>
      </c>
      <c r="AT154" s="8">
        <v>0</v>
      </c>
      <c r="AU154" s="8">
        <v>0</v>
      </c>
      <c r="AV154" s="8">
        <v>0</v>
      </c>
      <c r="AW154" s="8">
        <v>1</v>
      </c>
      <c r="AX154" s="8">
        <v>0</v>
      </c>
      <c r="AY154" s="8">
        <v>0</v>
      </c>
      <c r="AZ154" s="8"/>
      <c r="BA154" s="9">
        <v>0</v>
      </c>
      <c r="BB154" s="9">
        <v>0</v>
      </c>
      <c r="BC154" s="9">
        <v>1</v>
      </c>
      <c r="BD154" s="9">
        <v>1</v>
      </c>
      <c r="BE154" s="9">
        <v>1</v>
      </c>
      <c r="BF154" s="10">
        <v>0</v>
      </c>
      <c r="BG154" s="10">
        <v>1</v>
      </c>
      <c r="BH154" s="10">
        <v>1</v>
      </c>
      <c r="BI154" s="10">
        <v>1</v>
      </c>
    </row>
    <row r="155" spans="1:61">
      <c r="A155" s="52">
        <v>153</v>
      </c>
      <c r="B155" s="38" t="s">
        <v>441</v>
      </c>
      <c r="C155" s="38" t="s">
        <v>442</v>
      </c>
      <c r="D155" s="38" t="s">
        <v>1448</v>
      </c>
      <c r="E155" s="38">
        <v>2014</v>
      </c>
      <c r="F155" s="38" t="s">
        <v>1597</v>
      </c>
      <c r="G155" s="38" t="s">
        <v>443</v>
      </c>
      <c r="H155" s="51" t="s">
        <v>185</v>
      </c>
      <c r="I155" s="51" t="s">
        <v>116</v>
      </c>
      <c r="J155" s="51" t="s">
        <v>69</v>
      </c>
      <c r="K155" s="19" t="s">
        <v>70</v>
      </c>
      <c r="L155" s="17">
        <v>3</v>
      </c>
      <c r="M155" s="7" t="s">
        <v>444</v>
      </c>
      <c r="N155" s="56" t="s">
        <v>118</v>
      </c>
      <c r="O155" s="56" t="s">
        <v>119</v>
      </c>
      <c r="P155" s="58"/>
      <c r="Q155" s="58" t="s">
        <v>89</v>
      </c>
      <c r="R155" s="56">
        <f t="shared" si="11"/>
        <v>1</v>
      </c>
      <c r="S155" s="56">
        <f t="shared" si="9"/>
        <v>0</v>
      </c>
      <c r="T155" s="56">
        <f t="shared" si="10"/>
        <v>0</v>
      </c>
      <c r="U155" s="56" t="s">
        <v>167</v>
      </c>
      <c r="V155" s="56" t="s">
        <v>91</v>
      </c>
      <c r="W155" s="56" t="s">
        <v>445</v>
      </c>
      <c r="X155" s="19" t="s">
        <v>79</v>
      </c>
      <c r="Y155" s="17">
        <v>0</v>
      </c>
      <c r="Z155" s="20">
        <v>0</v>
      </c>
      <c r="AA155" s="20">
        <v>0</v>
      </c>
      <c r="AB155" s="20">
        <v>0</v>
      </c>
      <c r="AC155" s="20">
        <v>0</v>
      </c>
      <c r="AD155" s="16">
        <v>0</v>
      </c>
      <c r="AE155" s="16">
        <v>0</v>
      </c>
      <c r="AF155" s="16">
        <v>0</v>
      </c>
      <c r="AG155" s="16">
        <v>0</v>
      </c>
      <c r="AH155" s="16">
        <v>0</v>
      </c>
      <c r="AI155" s="16">
        <v>0</v>
      </c>
      <c r="AJ155" s="4" t="s">
        <v>137</v>
      </c>
      <c r="AK155" s="4">
        <v>1</v>
      </c>
      <c r="AL155" s="4">
        <v>1</v>
      </c>
      <c r="AM155" s="4">
        <v>1</v>
      </c>
      <c r="AN155" s="4">
        <v>1</v>
      </c>
      <c r="AO155" s="4">
        <v>0</v>
      </c>
      <c r="AP155" s="4">
        <v>0</v>
      </c>
      <c r="AQ155" s="8">
        <v>1</v>
      </c>
      <c r="AR155" s="8" t="s">
        <v>277</v>
      </c>
      <c r="AS155" s="8">
        <v>0</v>
      </c>
      <c r="AT155" s="8">
        <v>0</v>
      </c>
      <c r="AU155" s="8">
        <v>0</v>
      </c>
      <c r="AV155" s="8">
        <v>0</v>
      </c>
      <c r="AW155" s="8">
        <v>1</v>
      </c>
      <c r="AX155" s="8">
        <v>0</v>
      </c>
      <c r="AY155" s="8">
        <v>0</v>
      </c>
      <c r="AZ155" s="8"/>
      <c r="BA155" s="9">
        <v>0</v>
      </c>
      <c r="BB155" s="9">
        <v>1</v>
      </c>
      <c r="BC155" s="9">
        <v>1</v>
      </c>
      <c r="BD155" s="9">
        <v>0</v>
      </c>
      <c r="BE155" s="9">
        <v>0</v>
      </c>
      <c r="BF155" s="10">
        <v>1</v>
      </c>
      <c r="BG155" s="10">
        <v>1</v>
      </c>
      <c r="BH155" s="10">
        <v>0</v>
      </c>
      <c r="BI155" s="10">
        <v>1</v>
      </c>
    </row>
    <row r="156" spans="1:61">
      <c r="A156" s="52">
        <v>154</v>
      </c>
      <c r="B156" s="38" t="s">
        <v>446</v>
      </c>
      <c r="C156" s="38" t="s">
        <v>447</v>
      </c>
      <c r="D156" s="38" t="s">
        <v>1449</v>
      </c>
      <c r="E156" s="38">
        <v>2008</v>
      </c>
      <c r="F156" s="38" t="s">
        <v>1598</v>
      </c>
      <c r="G156" s="38" t="s">
        <v>448</v>
      </c>
      <c r="H156" s="51" t="s">
        <v>84</v>
      </c>
      <c r="I156" s="51" t="s">
        <v>116</v>
      </c>
      <c r="J156" s="51" t="s">
        <v>69</v>
      </c>
      <c r="K156" s="19" t="s">
        <v>70</v>
      </c>
      <c r="L156" s="17">
        <v>3</v>
      </c>
      <c r="M156" s="7" t="s">
        <v>449</v>
      </c>
      <c r="N156" s="56" t="s">
        <v>87</v>
      </c>
      <c r="O156" s="58" t="s">
        <v>166</v>
      </c>
      <c r="P156" s="58"/>
      <c r="Q156" s="58" t="s">
        <v>89</v>
      </c>
      <c r="R156" s="56">
        <f t="shared" si="11"/>
        <v>1</v>
      </c>
      <c r="S156" s="56">
        <f t="shared" si="9"/>
        <v>0</v>
      </c>
      <c r="T156" s="56">
        <f t="shared" si="10"/>
        <v>0</v>
      </c>
      <c r="U156" s="56" t="s">
        <v>90</v>
      </c>
      <c r="V156" s="56" t="s">
        <v>91</v>
      </c>
      <c r="W156" s="56"/>
      <c r="X156" s="19" t="s">
        <v>102</v>
      </c>
      <c r="Y156" s="17">
        <v>0</v>
      </c>
      <c r="Z156" s="20">
        <v>0</v>
      </c>
      <c r="AA156" s="20">
        <v>0</v>
      </c>
      <c r="AB156" s="20">
        <v>0</v>
      </c>
      <c r="AC156" s="20">
        <v>0</v>
      </c>
      <c r="AD156" s="16">
        <v>0</v>
      </c>
      <c r="AE156" s="16">
        <v>0</v>
      </c>
      <c r="AF156" s="16">
        <v>0</v>
      </c>
      <c r="AG156" s="16">
        <v>0</v>
      </c>
      <c r="AH156" s="16">
        <v>0</v>
      </c>
      <c r="AI156" s="16">
        <v>0</v>
      </c>
      <c r="AJ156" s="4" t="s">
        <v>92</v>
      </c>
      <c r="AK156" s="4">
        <v>0</v>
      </c>
      <c r="AL156" s="4">
        <v>0</v>
      </c>
      <c r="AM156" s="4">
        <v>1</v>
      </c>
      <c r="AN156" s="4">
        <v>0</v>
      </c>
      <c r="AO156" s="4">
        <v>0</v>
      </c>
      <c r="AP156" s="4">
        <v>0</v>
      </c>
      <c r="AQ156" s="8">
        <v>0</v>
      </c>
      <c r="AR156" s="8"/>
      <c r="AS156" s="8">
        <v>0</v>
      </c>
      <c r="AT156" s="8">
        <v>0</v>
      </c>
      <c r="AU156" s="8">
        <v>0</v>
      </c>
      <c r="AV156" s="8">
        <v>0</v>
      </c>
      <c r="AW156" s="8">
        <v>0</v>
      </c>
      <c r="AX156" s="8">
        <v>0</v>
      </c>
      <c r="AY156" s="8">
        <v>0</v>
      </c>
      <c r="AZ156" s="8"/>
      <c r="BA156" s="9">
        <v>0</v>
      </c>
      <c r="BB156" s="9">
        <v>1</v>
      </c>
      <c r="BC156" s="9">
        <v>0</v>
      </c>
      <c r="BD156" s="9">
        <v>0</v>
      </c>
      <c r="BE156" s="9">
        <v>0</v>
      </c>
      <c r="BF156" s="10">
        <v>0</v>
      </c>
      <c r="BG156" s="10">
        <v>1</v>
      </c>
      <c r="BH156" s="10">
        <v>0</v>
      </c>
      <c r="BI156" s="10">
        <v>1</v>
      </c>
    </row>
    <row r="157" spans="1:61">
      <c r="A157" s="52">
        <v>155</v>
      </c>
      <c r="B157" s="38" t="s">
        <v>459</v>
      </c>
      <c r="C157" s="38" t="s">
        <v>460</v>
      </c>
      <c r="D157" s="38" t="s">
        <v>1450</v>
      </c>
      <c r="E157" s="38">
        <v>2005</v>
      </c>
      <c r="F157" s="38" t="s">
        <v>1599</v>
      </c>
      <c r="G157" s="38" t="s">
        <v>461</v>
      </c>
      <c r="H157" s="51" t="s">
        <v>126</v>
      </c>
      <c r="I157" s="51" t="s">
        <v>116</v>
      </c>
      <c r="J157" s="51" t="s">
        <v>69</v>
      </c>
      <c r="K157" s="19" t="s">
        <v>70</v>
      </c>
      <c r="L157" s="17">
        <v>3</v>
      </c>
      <c r="M157" s="7" t="s">
        <v>462</v>
      </c>
      <c r="N157" s="56" t="s">
        <v>174</v>
      </c>
      <c r="O157" s="58"/>
      <c r="P157" s="58"/>
      <c r="Q157" s="58" t="s">
        <v>89</v>
      </c>
      <c r="R157" s="56">
        <f t="shared" si="11"/>
        <v>1</v>
      </c>
      <c r="S157" s="56">
        <f t="shared" si="9"/>
        <v>0</v>
      </c>
      <c r="T157" s="56">
        <f t="shared" si="10"/>
        <v>0</v>
      </c>
      <c r="U157" s="56" t="s">
        <v>378</v>
      </c>
      <c r="V157" s="56" t="s">
        <v>111</v>
      </c>
      <c r="W157" s="56"/>
      <c r="X157" s="19" t="s">
        <v>79</v>
      </c>
      <c r="Y157" s="17">
        <v>0</v>
      </c>
      <c r="Z157" s="20">
        <v>0</v>
      </c>
      <c r="AA157" s="20">
        <v>0</v>
      </c>
      <c r="AB157" s="20">
        <v>0</v>
      </c>
      <c r="AC157" s="20">
        <v>0</v>
      </c>
      <c r="AD157" s="16">
        <v>0</v>
      </c>
      <c r="AE157" s="16">
        <v>0</v>
      </c>
      <c r="AF157" s="16">
        <v>0</v>
      </c>
      <c r="AG157" s="16">
        <v>0</v>
      </c>
      <c r="AH157" s="16">
        <v>0</v>
      </c>
      <c r="AI157" s="16">
        <v>0</v>
      </c>
      <c r="AJ157" s="4" t="s">
        <v>103</v>
      </c>
      <c r="AK157" s="4">
        <v>0</v>
      </c>
      <c r="AL157" s="4">
        <v>0</v>
      </c>
      <c r="AM157" s="4">
        <v>0</v>
      </c>
      <c r="AN157" s="4">
        <v>1</v>
      </c>
      <c r="AO157" s="4">
        <v>1</v>
      </c>
      <c r="AP157" s="4">
        <v>0</v>
      </c>
      <c r="AQ157" s="8">
        <v>1</v>
      </c>
      <c r="AR157" s="8" t="s">
        <v>463</v>
      </c>
      <c r="AS157" s="8">
        <v>0</v>
      </c>
      <c r="AT157" s="8">
        <v>0</v>
      </c>
      <c r="AU157" s="8">
        <v>1</v>
      </c>
      <c r="AV157" s="8">
        <v>0</v>
      </c>
      <c r="AW157" s="8">
        <v>0</v>
      </c>
      <c r="AX157" s="8">
        <v>0</v>
      </c>
      <c r="AY157" s="8">
        <v>0</v>
      </c>
      <c r="AZ157" s="8"/>
      <c r="BA157" s="9">
        <v>0</v>
      </c>
      <c r="BB157" s="9">
        <v>0</v>
      </c>
      <c r="BC157" s="9">
        <v>0</v>
      </c>
      <c r="BD157" s="9">
        <v>1</v>
      </c>
      <c r="BE157" s="9">
        <v>0</v>
      </c>
      <c r="BF157" s="10">
        <v>0</v>
      </c>
      <c r="BG157" s="10">
        <v>0</v>
      </c>
      <c r="BH157" s="10">
        <v>0</v>
      </c>
      <c r="BI157" s="10">
        <v>1</v>
      </c>
    </row>
    <row r="158" spans="1:61">
      <c r="A158" s="52">
        <v>156</v>
      </c>
      <c r="B158" s="38" t="s">
        <v>480</v>
      </c>
      <c r="C158" s="38" t="s">
        <v>481</v>
      </c>
      <c r="D158" s="38" t="s">
        <v>1451</v>
      </c>
      <c r="E158" s="38">
        <v>2003</v>
      </c>
      <c r="F158" s="38" t="s">
        <v>482</v>
      </c>
      <c r="G158" s="38" t="s">
        <v>483</v>
      </c>
      <c r="H158" s="51" t="s">
        <v>67</v>
      </c>
      <c r="I158" s="51" t="s">
        <v>116</v>
      </c>
      <c r="J158" s="51" t="s">
        <v>69</v>
      </c>
      <c r="K158" s="19" t="s">
        <v>70</v>
      </c>
      <c r="L158" s="17">
        <v>3</v>
      </c>
      <c r="M158" s="7" t="s">
        <v>484</v>
      </c>
      <c r="N158" s="56" t="s">
        <v>174</v>
      </c>
      <c r="O158" s="58"/>
      <c r="P158" s="58"/>
      <c r="Q158" s="58" t="s">
        <v>75</v>
      </c>
      <c r="R158" s="56">
        <f t="shared" si="11"/>
        <v>0</v>
      </c>
      <c r="S158" s="56">
        <f t="shared" si="9"/>
        <v>1</v>
      </c>
      <c r="T158" s="56">
        <f t="shared" si="10"/>
        <v>0</v>
      </c>
      <c r="U158" s="56" t="s">
        <v>148</v>
      </c>
      <c r="V158" s="56" t="s">
        <v>111</v>
      </c>
      <c r="W158" s="56" t="s">
        <v>120</v>
      </c>
      <c r="X158" s="19" t="s">
        <v>79</v>
      </c>
      <c r="Y158" s="17">
        <v>0</v>
      </c>
      <c r="Z158" s="20">
        <v>0</v>
      </c>
      <c r="AA158" s="20">
        <v>0</v>
      </c>
      <c r="AB158" s="20">
        <v>0</v>
      </c>
      <c r="AC158" s="20">
        <v>0</v>
      </c>
      <c r="AD158" s="16">
        <v>0</v>
      </c>
      <c r="AE158" s="16">
        <v>0</v>
      </c>
      <c r="AF158" s="16">
        <v>0</v>
      </c>
      <c r="AG158" s="16">
        <v>0</v>
      </c>
      <c r="AH158" s="16">
        <v>0</v>
      </c>
      <c r="AI158" s="16">
        <v>0</v>
      </c>
      <c r="AJ158" s="4" t="s">
        <v>276</v>
      </c>
      <c r="AK158" s="4">
        <v>0</v>
      </c>
      <c r="AL158" s="4">
        <v>1</v>
      </c>
      <c r="AM158" s="4">
        <v>1</v>
      </c>
      <c r="AN158" s="4">
        <v>1</v>
      </c>
      <c r="AO158" s="4">
        <v>1</v>
      </c>
      <c r="AP158" s="4">
        <v>0</v>
      </c>
      <c r="AQ158" s="8">
        <v>1</v>
      </c>
      <c r="AR158" s="8" t="s">
        <v>485</v>
      </c>
      <c r="AS158" s="8">
        <v>1</v>
      </c>
      <c r="AT158" s="8">
        <v>0</v>
      </c>
      <c r="AU158" s="8">
        <v>1</v>
      </c>
      <c r="AV158" s="8">
        <v>0</v>
      </c>
      <c r="AW158" s="8">
        <v>1</v>
      </c>
      <c r="AX158" s="8">
        <v>0</v>
      </c>
      <c r="AY158" s="8">
        <v>1</v>
      </c>
      <c r="AZ158" s="8" t="s">
        <v>486</v>
      </c>
      <c r="BA158" s="9">
        <v>0</v>
      </c>
      <c r="BB158" s="9">
        <v>1</v>
      </c>
      <c r="BC158" s="9">
        <v>1</v>
      </c>
      <c r="BD158" s="9">
        <v>1</v>
      </c>
      <c r="BE158" s="9">
        <v>0</v>
      </c>
      <c r="BF158" s="10">
        <v>1</v>
      </c>
      <c r="BG158" s="10">
        <v>1</v>
      </c>
      <c r="BH158" s="10">
        <v>0</v>
      </c>
      <c r="BI158" s="10">
        <v>1</v>
      </c>
    </row>
    <row r="159" spans="1:61">
      <c r="A159" s="52">
        <v>157</v>
      </c>
      <c r="B159" s="38" t="s">
        <v>498</v>
      </c>
      <c r="C159" s="38" t="s">
        <v>499</v>
      </c>
      <c r="D159" s="38" t="s">
        <v>1452</v>
      </c>
      <c r="E159" s="38">
        <v>2010</v>
      </c>
      <c r="F159" s="38" t="s">
        <v>500</v>
      </c>
      <c r="G159" s="38" t="s">
        <v>501</v>
      </c>
      <c r="H159" s="51" t="s">
        <v>84</v>
      </c>
      <c r="I159" s="51" t="s">
        <v>116</v>
      </c>
      <c r="J159" s="51" t="s">
        <v>69</v>
      </c>
      <c r="K159" s="19" t="s">
        <v>70</v>
      </c>
      <c r="L159" s="17">
        <v>3</v>
      </c>
      <c r="M159" s="7" t="s">
        <v>502</v>
      </c>
      <c r="N159" s="56" t="s">
        <v>118</v>
      </c>
      <c r="O159" s="56" t="s">
        <v>119</v>
      </c>
      <c r="P159" s="58"/>
      <c r="Q159" s="58" t="s">
        <v>75</v>
      </c>
      <c r="R159" s="56">
        <f t="shared" si="11"/>
        <v>0</v>
      </c>
      <c r="S159" s="56">
        <f t="shared" si="9"/>
        <v>1</v>
      </c>
      <c r="T159" s="56">
        <f t="shared" si="10"/>
        <v>0</v>
      </c>
      <c r="U159" s="56" t="s">
        <v>189</v>
      </c>
      <c r="V159" s="56" t="s">
        <v>91</v>
      </c>
      <c r="W159" s="56" t="s">
        <v>503</v>
      </c>
      <c r="X159" s="19" t="s">
        <v>102</v>
      </c>
      <c r="Y159" s="17">
        <v>0</v>
      </c>
      <c r="Z159" s="20">
        <v>0</v>
      </c>
      <c r="AA159" s="20">
        <v>0</v>
      </c>
      <c r="AB159" s="20">
        <v>0</v>
      </c>
      <c r="AC159" s="20">
        <v>0</v>
      </c>
      <c r="AD159" s="16">
        <v>0</v>
      </c>
      <c r="AE159" s="16">
        <v>0</v>
      </c>
      <c r="AF159" s="16">
        <v>0</v>
      </c>
      <c r="AG159" s="16">
        <v>0</v>
      </c>
      <c r="AH159" s="16">
        <v>0</v>
      </c>
      <c r="AI159" s="16">
        <v>0</v>
      </c>
      <c r="AJ159" s="4" t="s">
        <v>276</v>
      </c>
      <c r="AK159" s="4">
        <v>0</v>
      </c>
      <c r="AL159" s="4">
        <v>1</v>
      </c>
      <c r="AM159" s="4">
        <v>1</v>
      </c>
      <c r="AN159" s="4">
        <v>1</v>
      </c>
      <c r="AO159" s="4">
        <v>0</v>
      </c>
      <c r="AP159" s="4">
        <v>0</v>
      </c>
      <c r="AQ159" s="8">
        <v>0</v>
      </c>
      <c r="AR159" s="8"/>
      <c r="AS159" s="8">
        <v>0</v>
      </c>
      <c r="AT159" s="8">
        <v>0</v>
      </c>
      <c r="AU159" s="8">
        <v>0</v>
      </c>
      <c r="AV159" s="8">
        <v>0</v>
      </c>
      <c r="AW159" s="8">
        <v>0</v>
      </c>
      <c r="AX159" s="8">
        <v>0</v>
      </c>
      <c r="AY159" s="8">
        <v>0</v>
      </c>
      <c r="AZ159" s="8"/>
      <c r="BA159" s="9">
        <v>0</v>
      </c>
      <c r="BB159" s="9">
        <v>1</v>
      </c>
      <c r="BC159" s="9">
        <v>1</v>
      </c>
      <c r="BD159" s="9">
        <v>1</v>
      </c>
      <c r="BE159" s="9">
        <v>0</v>
      </c>
      <c r="BF159" s="10">
        <v>1</v>
      </c>
      <c r="BG159" s="10">
        <v>1</v>
      </c>
      <c r="BH159" s="10">
        <v>0</v>
      </c>
      <c r="BI159" s="10">
        <v>1</v>
      </c>
    </row>
    <row r="160" spans="1:61">
      <c r="A160" s="52">
        <v>158</v>
      </c>
      <c r="B160" s="38" t="s">
        <v>517</v>
      </c>
      <c r="C160" s="38" t="s">
        <v>517</v>
      </c>
      <c r="D160" s="38" t="s">
        <v>1453</v>
      </c>
      <c r="E160" s="38">
        <v>1998</v>
      </c>
      <c r="F160" s="38" t="s">
        <v>1600</v>
      </c>
      <c r="G160" s="38" t="s">
        <v>518</v>
      </c>
      <c r="H160" s="51" t="s">
        <v>519</v>
      </c>
      <c r="I160" s="51" t="s">
        <v>116</v>
      </c>
      <c r="J160" s="51" t="s">
        <v>69</v>
      </c>
      <c r="K160" s="19" t="s">
        <v>70</v>
      </c>
      <c r="L160" s="17">
        <v>3</v>
      </c>
      <c r="M160" s="7" t="s">
        <v>520</v>
      </c>
      <c r="N160" s="56" t="s">
        <v>140</v>
      </c>
      <c r="O160" s="58" t="s">
        <v>420</v>
      </c>
      <c r="P160" s="58"/>
      <c r="Q160" s="58" t="s">
        <v>75</v>
      </c>
      <c r="R160" s="56">
        <f t="shared" si="11"/>
        <v>0</v>
      </c>
      <c r="S160" s="56">
        <f t="shared" si="9"/>
        <v>1</v>
      </c>
      <c r="T160" s="56">
        <f t="shared" si="10"/>
        <v>0</v>
      </c>
      <c r="U160" s="56" t="s">
        <v>305</v>
      </c>
      <c r="V160" s="56" t="s">
        <v>121</v>
      </c>
      <c r="W160" s="56" t="s">
        <v>521</v>
      </c>
      <c r="X160" s="19" t="s">
        <v>79</v>
      </c>
      <c r="Y160" s="17">
        <v>0</v>
      </c>
      <c r="Z160" s="20">
        <v>0</v>
      </c>
      <c r="AA160" s="20">
        <v>0</v>
      </c>
      <c r="AB160" s="20">
        <v>0</v>
      </c>
      <c r="AC160" s="20">
        <v>0</v>
      </c>
      <c r="AD160" s="16">
        <v>0</v>
      </c>
      <c r="AE160" s="16">
        <v>0</v>
      </c>
      <c r="AF160" s="16">
        <v>0</v>
      </c>
      <c r="AG160" s="16">
        <v>0</v>
      </c>
      <c r="AH160" s="16">
        <v>0</v>
      </c>
      <c r="AI160" s="16">
        <v>0</v>
      </c>
      <c r="AJ160" s="4" t="s">
        <v>137</v>
      </c>
      <c r="AK160" s="4">
        <v>1</v>
      </c>
      <c r="AL160" s="4">
        <v>1</v>
      </c>
      <c r="AM160" s="4">
        <v>1</v>
      </c>
      <c r="AN160" s="4">
        <v>1</v>
      </c>
      <c r="AO160" s="4">
        <v>0</v>
      </c>
      <c r="AP160" s="4">
        <v>0</v>
      </c>
      <c r="AQ160" s="8">
        <v>0</v>
      </c>
      <c r="AR160" s="8"/>
      <c r="AS160" s="8">
        <v>0</v>
      </c>
      <c r="AT160" s="8">
        <v>0</v>
      </c>
      <c r="AU160" s="8">
        <v>0</v>
      </c>
      <c r="AV160" s="8">
        <v>0</v>
      </c>
      <c r="AW160" s="8">
        <v>0</v>
      </c>
      <c r="AX160" s="8">
        <v>0</v>
      </c>
      <c r="AY160" s="8">
        <v>0</v>
      </c>
      <c r="AZ160" s="8"/>
      <c r="BA160" s="9">
        <v>0</v>
      </c>
      <c r="BB160" s="9">
        <v>0</v>
      </c>
      <c r="BC160" s="9">
        <v>0</v>
      </c>
      <c r="BD160" s="9">
        <v>1</v>
      </c>
      <c r="BE160" s="9">
        <v>1</v>
      </c>
      <c r="BF160" s="10">
        <v>0</v>
      </c>
      <c r="BG160" s="10">
        <v>0</v>
      </c>
      <c r="BH160" s="10">
        <v>1</v>
      </c>
      <c r="BI160" s="10">
        <v>1</v>
      </c>
    </row>
    <row r="161" spans="1:61">
      <c r="A161" s="52">
        <v>159</v>
      </c>
      <c r="B161" s="38" t="s">
        <v>527</v>
      </c>
      <c r="C161" s="38" t="s">
        <v>527</v>
      </c>
      <c r="D161" s="38" t="s">
        <v>1454</v>
      </c>
      <c r="E161" s="38">
        <v>1994</v>
      </c>
      <c r="F161" s="38" t="s">
        <v>528</v>
      </c>
      <c r="G161" s="38" t="s">
        <v>529</v>
      </c>
      <c r="H161" s="51" t="s">
        <v>519</v>
      </c>
      <c r="I161" s="51" t="s">
        <v>116</v>
      </c>
      <c r="J161" s="51" t="s">
        <v>69</v>
      </c>
      <c r="K161" s="19" t="s">
        <v>70</v>
      </c>
      <c r="L161" s="17">
        <v>3</v>
      </c>
      <c r="M161" s="7"/>
      <c r="N161" s="56" t="s">
        <v>174</v>
      </c>
      <c r="O161" s="58"/>
      <c r="P161" s="58"/>
      <c r="Q161" s="58" t="s">
        <v>75</v>
      </c>
      <c r="R161" s="56">
        <f t="shared" si="11"/>
        <v>0</v>
      </c>
      <c r="S161" s="56">
        <f t="shared" si="9"/>
        <v>1</v>
      </c>
      <c r="T161" s="56">
        <f t="shared" si="10"/>
        <v>0</v>
      </c>
      <c r="U161" s="56" t="s">
        <v>305</v>
      </c>
      <c r="V161" s="56" t="s">
        <v>121</v>
      </c>
      <c r="W161" s="56" t="s">
        <v>530</v>
      </c>
      <c r="X161" s="19" t="s">
        <v>79</v>
      </c>
      <c r="Y161" s="17">
        <v>0</v>
      </c>
      <c r="Z161" s="20">
        <v>0</v>
      </c>
      <c r="AA161" s="20">
        <v>0</v>
      </c>
      <c r="AB161" s="20">
        <v>0</v>
      </c>
      <c r="AC161" s="20">
        <v>0</v>
      </c>
      <c r="AD161" s="16">
        <v>0</v>
      </c>
      <c r="AE161" s="16">
        <v>0</v>
      </c>
      <c r="AF161" s="16">
        <v>0</v>
      </c>
      <c r="AG161" s="16">
        <v>0</v>
      </c>
      <c r="AH161" s="16">
        <v>0</v>
      </c>
      <c r="AI161" s="16">
        <v>0</v>
      </c>
      <c r="AJ161" s="4" t="s">
        <v>137</v>
      </c>
      <c r="AK161" s="4">
        <v>1</v>
      </c>
      <c r="AL161" s="4">
        <v>1</v>
      </c>
      <c r="AM161" s="4">
        <v>1</v>
      </c>
      <c r="AN161" s="4">
        <v>1</v>
      </c>
      <c r="AO161" s="4">
        <v>0</v>
      </c>
      <c r="AP161" s="4">
        <v>0</v>
      </c>
      <c r="AQ161" s="8">
        <v>1</v>
      </c>
      <c r="AR161" s="8" t="s">
        <v>531</v>
      </c>
      <c r="AS161" s="8">
        <v>1</v>
      </c>
      <c r="AT161" s="8">
        <v>0</v>
      </c>
      <c r="AU161" s="8">
        <v>1</v>
      </c>
      <c r="AV161" s="8">
        <v>1</v>
      </c>
      <c r="AW161" s="8">
        <v>0</v>
      </c>
      <c r="AX161" s="8">
        <v>0</v>
      </c>
      <c r="AY161" s="8">
        <v>0</v>
      </c>
      <c r="AZ161" s="8"/>
      <c r="BA161" s="9">
        <v>0</v>
      </c>
      <c r="BB161" s="9">
        <v>0</v>
      </c>
      <c r="BC161" s="9">
        <v>1</v>
      </c>
      <c r="BD161" s="9">
        <v>1</v>
      </c>
      <c r="BE161" s="9">
        <v>1</v>
      </c>
      <c r="BF161" s="10">
        <v>0</v>
      </c>
      <c r="BG161" s="10">
        <v>0</v>
      </c>
      <c r="BH161" s="10">
        <v>1</v>
      </c>
      <c r="BI161" s="10">
        <v>1</v>
      </c>
    </row>
    <row r="162" spans="1:61">
      <c r="A162" s="52">
        <v>160</v>
      </c>
      <c r="B162" s="38" t="s">
        <v>545</v>
      </c>
      <c r="C162" s="38" t="s">
        <v>546</v>
      </c>
      <c r="D162" s="38" t="s">
        <v>1455</v>
      </c>
      <c r="E162" s="38">
        <v>2015</v>
      </c>
      <c r="F162" s="38" t="s">
        <v>547</v>
      </c>
      <c r="G162" s="38" t="s">
        <v>548</v>
      </c>
      <c r="H162" s="51" t="s">
        <v>67</v>
      </c>
      <c r="I162" s="51" t="s">
        <v>116</v>
      </c>
      <c r="J162" s="51" t="s">
        <v>69</v>
      </c>
      <c r="K162" s="19" t="s">
        <v>70</v>
      </c>
      <c r="L162" s="17">
        <v>3</v>
      </c>
      <c r="M162" s="7" t="s">
        <v>549</v>
      </c>
      <c r="N162" s="56" t="s">
        <v>72</v>
      </c>
      <c r="O162" s="58" t="s">
        <v>247</v>
      </c>
      <c r="P162" s="58" t="s">
        <v>74</v>
      </c>
      <c r="Q162" s="58" t="s">
        <v>89</v>
      </c>
      <c r="R162" s="56">
        <f t="shared" si="11"/>
        <v>1</v>
      </c>
      <c r="S162" s="56">
        <f t="shared" si="9"/>
        <v>0</v>
      </c>
      <c r="T162" s="56">
        <f t="shared" si="10"/>
        <v>0</v>
      </c>
      <c r="U162" s="56" t="s">
        <v>357</v>
      </c>
      <c r="V162" s="56" t="s">
        <v>230</v>
      </c>
      <c r="W162" s="56"/>
      <c r="X162" s="19" t="s">
        <v>79</v>
      </c>
      <c r="Y162" s="17">
        <v>0</v>
      </c>
      <c r="Z162" s="20">
        <v>0</v>
      </c>
      <c r="AA162" s="20">
        <v>0</v>
      </c>
      <c r="AB162" s="20">
        <v>0</v>
      </c>
      <c r="AC162" s="20">
        <v>0</v>
      </c>
      <c r="AD162" s="16">
        <v>0</v>
      </c>
      <c r="AE162" s="16">
        <v>0</v>
      </c>
      <c r="AF162" s="16">
        <v>0</v>
      </c>
      <c r="AG162" s="16">
        <v>0</v>
      </c>
      <c r="AH162" s="16">
        <v>0</v>
      </c>
      <c r="AI162" s="16">
        <v>0</v>
      </c>
      <c r="AJ162" s="4" t="s">
        <v>137</v>
      </c>
      <c r="AK162" s="4">
        <v>1</v>
      </c>
      <c r="AL162" s="4">
        <v>1</v>
      </c>
      <c r="AM162" s="4">
        <v>1</v>
      </c>
      <c r="AN162" s="4">
        <v>1</v>
      </c>
      <c r="AO162" s="4">
        <v>0</v>
      </c>
      <c r="AP162" s="4">
        <v>0</v>
      </c>
      <c r="AQ162" s="8">
        <v>1</v>
      </c>
      <c r="AR162" s="8" t="s">
        <v>550</v>
      </c>
      <c r="AS162" s="8">
        <v>1</v>
      </c>
      <c r="AT162" s="8">
        <v>0</v>
      </c>
      <c r="AU162" s="8">
        <v>1</v>
      </c>
      <c r="AV162" s="8">
        <v>0</v>
      </c>
      <c r="AW162" s="8">
        <v>1</v>
      </c>
      <c r="AX162" s="8">
        <v>0</v>
      </c>
      <c r="AY162" s="8">
        <v>0</v>
      </c>
      <c r="AZ162" s="8"/>
      <c r="BA162" s="9">
        <v>1</v>
      </c>
      <c r="BB162" s="9">
        <v>1</v>
      </c>
      <c r="BC162" s="9">
        <v>1</v>
      </c>
      <c r="BD162" s="9">
        <v>0</v>
      </c>
      <c r="BE162" s="9">
        <v>0</v>
      </c>
      <c r="BF162" s="10">
        <v>1</v>
      </c>
      <c r="BG162" s="10">
        <v>1</v>
      </c>
      <c r="BH162" s="10">
        <v>1</v>
      </c>
      <c r="BI162" s="10">
        <v>1</v>
      </c>
    </row>
    <row r="163" spans="1:61">
      <c r="A163" s="52">
        <v>161</v>
      </c>
      <c r="B163" s="38" t="s">
        <v>567</v>
      </c>
      <c r="C163" s="38" t="s">
        <v>567</v>
      </c>
      <c r="D163" s="38" t="s">
        <v>1456</v>
      </c>
      <c r="E163" s="38">
        <v>2007</v>
      </c>
      <c r="F163" s="38" t="s">
        <v>1572</v>
      </c>
      <c r="G163" s="38" t="s">
        <v>568</v>
      </c>
      <c r="H163" s="51" t="s">
        <v>67</v>
      </c>
      <c r="I163" s="51" t="s">
        <v>116</v>
      </c>
      <c r="J163" s="51" t="s">
        <v>69</v>
      </c>
      <c r="K163" s="19" t="s">
        <v>70</v>
      </c>
      <c r="L163" s="17">
        <v>3</v>
      </c>
      <c r="M163" s="14" t="s">
        <v>569</v>
      </c>
      <c r="N163" s="56" t="s">
        <v>129</v>
      </c>
      <c r="O163" s="58" t="s">
        <v>570</v>
      </c>
      <c r="P163" s="58"/>
      <c r="Q163" s="58" t="s">
        <v>75</v>
      </c>
      <c r="R163" s="56">
        <f t="shared" si="11"/>
        <v>0</v>
      </c>
      <c r="S163" s="56">
        <f t="shared" si="9"/>
        <v>1</v>
      </c>
      <c r="T163" s="56">
        <f t="shared" si="10"/>
        <v>0</v>
      </c>
      <c r="U163" s="56" t="s">
        <v>148</v>
      </c>
      <c r="V163" s="56" t="s">
        <v>111</v>
      </c>
      <c r="W163" s="56"/>
      <c r="X163" s="19" t="s">
        <v>79</v>
      </c>
      <c r="Y163" s="17">
        <v>0</v>
      </c>
      <c r="Z163" s="20">
        <v>0</v>
      </c>
      <c r="AA163" s="20">
        <v>0</v>
      </c>
      <c r="AB163" s="20">
        <v>0</v>
      </c>
      <c r="AC163" s="20">
        <v>0</v>
      </c>
      <c r="AD163" s="16">
        <v>0</v>
      </c>
      <c r="AE163" s="16">
        <v>0</v>
      </c>
      <c r="AF163" s="16">
        <v>0</v>
      </c>
      <c r="AG163" s="16">
        <v>0</v>
      </c>
      <c r="AH163" s="16">
        <v>0</v>
      </c>
      <c r="AI163" s="16">
        <v>0</v>
      </c>
      <c r="AJ163" s="4" t="s">
        <v>137</v>
      </c>
      <c r="AK163" s="4">
        <v>1</v>
      </c>
      <c r="AL163" s="4">
        <v>1</v>
      </c>
      <c r="AM163" s="4">
        <v>1</v>
      </c>
      <c r="AN163" s="4">
        <v>1</v>
      </c>
      <c r="AO163" s="4">
        <v>0</v>
      </c>
      <c r="AP163" s="4">
        <v>0</v>
      </c>
      <c r="AQ163" s="8">
        <v>1</v>
      </c>
      <c r="AR163" s="8" t="s">
        <v>92</v>
      </c>
      <c r="AS163" s="8">
        <v>0</v>
      </c>
      <c r="AT163" s="8">
        <v>0</v>
      </c>
      <c r="AU163" s="8">
        <v>1</v>
      </c>
      <c r="AV163" s="8">
        <v>0</v>
      </c>
      <c r="AW163" s="8">
        <v>0</v>
      </c>
      <c r="AX163" s="8">
        <v>0</v>
      </c>
      <c r="AY163" s="8">
        <v>0</v>
      </c>
      <c r="AZ163" s="8"/>
      <c r="BA163" s="9">
        <v>0</v>
      </c>
      <c r="BB163" s="9">
        <v>1</v>
      </c>
      <c r="BC163" s="9">
        <v>1</v>
      </c>
      <c r="BD163" s="9">
        <v>1</v>
      </c>
      <c r="BE163" s="9">
        <v>0</v>
      </c>
      <c r="BF163" s="10">
        <v>1</v>
      </c>
      <c r="BG163" s="10">
        <v>1</v>
      </c>
      <c r="BH163" s="10">
        <v>1</v>
      </c>
      <c r="BI163" s="10">
        <v>1</v>
      </c>
    </row>
    <row r="164" spans="1:61">
      <c r="A164" s="52">
        <v>162</v>
      </c>
      <c r="B164" s="38" t="s">
        <v>626</v>
      </c>
      <c r="C164" s="38" t="s">
        <v>627</v>
      </c>
      <c r="D164" s="38" t="s">
        <v>1457</v>
      </c>
      <c r="E164" s="38">
        <v>2014</v>
      </c>
      <c r="F164" s="38" t="s">
        <v>1601</v>
      </c>
      <c r="G164" s="38" t="s">
        <v>628</v>
      </c>
      <c r="H164" s="51" t="s">
        <v>84</v>
      </c>
      <c r="I164" s="51" t="s">
        <v>116</v>
      </c>
      <c r="J164" s="51" t="s">
        <v>69</v>
      </c>
      <c r="K164" s="19" t="s">
        <v>70</v>
      </c>
      <c r="L164" s="17">
        <v>3</v>
      </c>
      <c r="M164" s="7" t="s">
        <v>629</v>
      </c>
      <c r="N164" s="56" t="s">
        <v>118</v>
      </c>
      <c r="O164" s="56" t="s">
        <v>119</v>
      </c>
      <c r="P164" s="58"/>
      <c r="Q164" s="58" t="s">
        <v>75</v>
      </c>
      <c r="R164" s="56">
        <f t="shared" si="11"/>
        <v>0</v>
      </c>
      <c r="S164" s="56">
        <f t="shared" si="9"/>
        <v>1</v>
      </c>
      <c r="T164" s="56">
        <f t="shared" si="10"/>
        <v>0</v>
      </c>
      <c r="U164" s="56" t="s">
        <v>148</v>
      </c>
      <c r="V164" s="56" t="s">
        <v>111</v>
      </c>
      <c r="W164" s="56"/>
      <c r="X164" s="19" t="s">
        <v>79</v>
      </c>
      <c r="Y164" s="17">
        <v>0</v>
      </c>
      <c r="Z164" s="20">
        <v>0</v>
      </c>
      <c r="AA164" s="20">
        <v>0</v>
      </c>
      <c r="AB164" s="20">
        <v>0</v>
      </c>
      <c r="AC164" s="20">
        <v>0</v>
      </c>
      <c r="AD164" s="16">
        <v>0</v>
      </c>
      <c r="AE164" s="16">
        <v>0</v>
      </c>
      <c r="AF164" s="16">
        <v>0</v>
      </c>
      <c r="AG164" s="16">
        <v>0</v>
      </c>
      <c r="AH164" s="16">
        <v>0</v>
      </c>
      <c r="AI164" s="16">
        <v>0</v>
      </c>
      <c r="AJ164" s="4" t="s">
        <v>2252</v>
      </c>
      <c r="AK164" s="4">
        <v>1</v>
      </c>
      <c r="AL164" s="4">
        <v>0</v>
      </c>
      <c r="AM164" s="4">
        <v>1</v>
      </c>
      <c r="AN164" s="4">
        <v>1</v>
      </c>
      <c r="AO164" s="4">
        <v>0</v>
      </c>
      <c r="AP164" s="4">
        <v>0</v>
      </c>
      <c r="AQ164" s="8">
        <v>1</v>
      </c>
      <c r="AR164" s="8" t="s">
        <v>630</v>
      </c>
      <c r="AS164" s="8">
        <v>0</v>
      </c>
      <c r="AT164" s="8">
        <v>0</v>
      </c>
      <c r="AU164" s="8">
        <v>1</v>
      </c>
      <c r="AV164" s="8">
        <v>1</v>
      </c>
      <c r="AW164" s="8">
        <v>1</v>
      </c>
      <c r="AX164" s="8">
        <v>0</v>
      </c>
      <c r="AY164" s="8">
        <v>0</v>
      </c>
      <c r="AZ164" s="8"/>
      <c r="BA164" s="9">
        <v>0</v>
      </c>
      <c r="BB164" s="9">
        <v>1</v>
      </c>
      <c r="BC164" s="9">
        <v>1</v>
      </c>
      <c r="BD164" s="9">
        <v>0</v>
      </c>
      <c r="BE164" s="9">
        <v>0</v>
      </c>
      <c r="BF164" s="10">
        <v>0</v>
      </c>
      <c r="BG164" s="10">
        <v>1</v>
      </c>
      <c r="BH164" s="10">
        <v>0</v>
      </c>
      <c r="BI164" s="10">
        <v>1</v>
      </c>
    </row>
    <row r="165" spans="1:61">
      <c r="A165" s="52">
        <v>163</v>
      </c>
      <c r="B165" s="38" t="s">
        <v>797</v>
      </c>
      <c r="C165" s="38" t="s">
        <v>801</v>
      </c>
      <c r="D165" s="38" t="s">
        <v>1458</v>
      </c>
      <c r="E165" s="38">
        <v>2014</v>
      </c>
      <c r="F165" s="38" t="s">
        <v>802</v>
      </c>
      <c r="G165" s="38" t="s">
        <v>803</v>
      </c>
      <c r="H165" s="51" t="s">
        <v>67</v>
      </c>
      <c r="I165" s="51" t="s">
        <v>116</v>
      </c>
      <c r="J165" s="51" t="s">
        <v>69</v>
      </c>
      <c r="K165" s="19" t="s">
        <v>70</v>
      </c>
      <c r="L165" s="17">
        <v>3</v>
      </c>
      <c r="M165" s="7" t="s">
        <v>804</v>
      </c>
      <c r="N165" s="56" t="s">
        <v>140</v>
      </c>
      <c r="O165" s="58" t="s">
        <v>420</v>
      </c>
      <c r="P165" s="58"/>
      <c r="Q165" s="58" t="s">
        <v>89</v>
      </c>
      <c r="R165" s="56">
        <f t="shared" si="11"/>
        <v>1</v>
      </c>
      <c r="S165" s="56">
        <f t="shared" si="9"/>
        <v>0</v>
      </c>
      <c r="T165" s="56">
        <f t="shared" si="10"/>
        <v>0</v>
      </c>
      <c r="U165" s="56" t="s">
        <v>189</v>
      </c>
      <c r="V165" s="56" t="s">
        <v>91</v>
      </c>
      <c r="W165" s="56" t="s">
        <v>805</v>
      </c>
      <c r="X165" s="19" t="s">
        <v>102</v>
      </c>
      <c r="Y165" s="17">
        <v>0</v>
      </c>
      <c r="Z165" s="20">
        <v>0</v>
      </c>
      <c r="AA165" s="20">
        <v>0</v>
      </c>
      <c r="AB165" s="20">
        <v>0</v>
      </c>
      <c r="AC165" s="20">
        <v>0</v>
      </c>
      <c r="AD165" s="16">
        <v>0</v>
      </c>
      <c r="AE165" s="16">
        <v>0</v>
      </c>
      <c r="AF165" s="16">
        <v>0</v>
      </c>
      <c r="AG165" s="16">
        <v>0</v>
      </c>
      <c r="AH165" s="16">
        <v>0</v>
      </c>
      <c r="AI165" s="16">
        <v>0</v>
      </c>
      <c r="AJ165" s="4" t="s">
        <v>276</v>
      </c>
      <c r="AK165" s="4">
        <v>0</v>
      </c>
      <c r="AL165" s="4">
        <v>1</v>
      </c>
      <c r="AM165" s="4">
        <v>1</v>
      </c>
      <c r="AN165" s="4">
        <v>1</v>
      </c>
      <c r="AO165" s="4">
        <v>0</v>
      </c>
      <c r="AP165" s="4">
        <v>0</v>
      </c>
      <c r="AQ165" s="8">
        <v>1</v>
      </c>
      <c r="AR165" s="8" t="s">
        <v>92</v>
      </c>
      <c r="AS165" s="8">
        <v>0</v>
      </c>
      <c r="AT165" s="8">
        <v>0</v>
      </c>
      <c r="AU165" s="8">
        <v>1</v>
      </c>
      <c r="AV165" s="8">
        <v>0</v>
      </c>
      <c r="AW165" s="8">
        <v>0</v>
      </c>
      <c r="AX165" s="8">
        <v>0</v>
      </c>
      <c r="AY165" s="8">
        <v>0</v>
      </c>
      <c r="AZ165" s="8"/>
      <c r="BA165" s="9">
        <v>1</v>
      </c>
      <c r="BB165" s="9">
        <v>1</v>
      </c>
      <c r="BC165" s="9">
        <v>1</v>
      </c>
      <c r="BD165" s="9">
        <v>0</v>
      </c>
      <c r="BE165" s="9">
        <v>0</v>
      </c>
      <c r="BF165" s="10">
        <v>1</v>
      </c>
      <c r="BG165" s="10">
        <v>1</v>
      </c>
      <c r="BH165" s="10">
        <v>0</v>
      </c>
      <c r="BI165" s="10">
        <v>1</v>
      </c>
    </row>
    <row r="166" spans="1:61">
      <c r="A166" s="52">
        <v>164</v>
      </c>
      <c r="B166" s="38" t="s">
        <v>819</v>
      </c>
      <c r="C166" s="38" t="s">
        <v>820</v>
      </c>
      <c r="D166" s="38" t="s">
        <v>1459</v>
      </c>
      <c r="E166" s="38">
        <v>2008</v>
      </c>
      <c r="F166" s="38" t="s">
        <v>821</v>
      </c>
      <c r="G166" s="38" t="s">
        <v>822</v>
      </c>
      <c r="H166" s="51" t="s">
        <v>185</v>
      </c>
      <c r="I166" s="51" t="s">
        <v>116</v>
      </c>
      <c r="J166" s="51" t="s">
        <v>69</v>
      </c>
      <c r="K166" s="19" t="s">
        <v>70</v>
      </c>
      <c r="L166" s="17">
        <v>2</v>
      </c>
      <c r="M166" s="7" t="s">
        <v>823</v>
      </c>
      <c r="N166" s="56" t="s">
        <v>118</v>
      </c>
      <c r="O166" s="56" t="s">
        <v>119</v>
      </c>
      <c r="P166" s="58"/>
      <c r="Q166" s="58" t="s">
        <v>89</v>
      </c>
      <c r="R166" s="56">
        <f t="shared" si="11"/>
        <v>1</v>
      </c>
      <c r="S166" s="56">
        <f t="shared" si="9"/>
        <v>0</v>
      </c>
      <c r="T166" s="56">
        <f t="shared" si="10"/>
        <v>0</v>
      </c>
      <c r="U166" s="56" t="s">
        <v>625</v>
      </c>
      <c r="V166" s="56" t="s">
        <v>230</v>
      </c>
      <c r="W166" s="56" t="s">
        <v>824</v>
      </c>
      <c r="X166" s="19" t="s">
        <v>102</v>
      </c>
      <c r="Y166" s="17">
        <v>0</v>
      </c>
      <c r="Z166" s="20">
        <v>0</v>
      </c>
      <c r="AA166" s="20">
        <v>0</v>
      </c>
      <c r="AB166" s="20">
        <v>0</v>
      </c>
      <c r="AC166" s="20">
        <v>0</v>
      </c>
      <c r="AD166" s="16">
        <v>0</v>
      </c>
      <c r="AE166" s="16">
        <v>0</v>
      </c>
      <c r="AF166" s="16">
        <v>0</v>
      </c>
      <c r="AG166" s="16">
        <v>0</v>
      </c>
      <c r="AH166" s="16">
        <v>0</v>
      </c>
      <c r="AI166" s="16">
        <v>0</v>
      </c>
      <c r="AJ166" s="4" t="s">
        <v>276</v>
      </c>
      <c r="AK166" s="4">
        <v>0</v>
      </c>
      <c r="AL166" s="4">
        <v>1</v>
      </c>
      <c r="AM166" s="4">
        <v>1</v>
      </c>
      <c r="AN166" s="4">
        <v>1</v>
      </c>
      <c r="AO166" s="4">
        <v>0</v>
      </c>
      <c r="AP166" s="4">
        <v>0</v>
      </c>
      <c r="AQ166" s="8">
        <v>0</v>
      </c>
      <c r="AR166" s="8"/>
      <c r="AS166" s="8">
        <v>0</v>
      </c>
      <c r="AT166" s="8">
        <v>0</v>
      </c>
      <c r="AU166" s="8">
        <v>0</v>
      </c>
      <c r="AV166" s="8">
        <v>0</v>
      </c>
      <c r="AW166" s="8">
        <v>0</v>
      </c>
      <c r="AX166" s="8">
        <v>0</v>
      </c>
      <c r="AY166" s="8">
        <v>0</v>
      </c>
      <c r="AZ166" s="8"/>
      <c r="BA166" s="9">
        <v>0</v>
      </c>
      <c r="BB166" s="9">
        <v>1</v>
      </c>
      <c r="BC166" s="9">
        <v>1</v>
      </c>
      <c r="BD166" s="9">
        <v>0</v>
      </c>
      <c r="BE166" s="9">
        <v>0</v>
      </c>
      <c r="BF166" s="10">
        <v>1</v>
      </c>
      <c r="BG166" s="10">
        <v>1</v>
      </c>
      <c r="BH166" s="10">
        <v>0</v>
      </c>
      <c r="BI166" s="10">
        <v>1</v>
      </c>
    </row>
    <row r="167" spans="1:61">
      <c r="A167" s="52">
        <v>165</v>
      </c>
      <c r="B167" s="38" t="s">
        <v>829</v>
      </c>
      <c r="C167" s="38" t="s">
        <v>830</v>
      </c>
      <c r="D167" s="38" t="s">
        <v>1460</v>
      </c>
      <c r="E167" s="38">
        <v>2009</v>
      </c>
      <c r="F167" s="38" t="s">
        <v>1602</v>
      </c>
      <c r="G167" s="38" t="s">
        <v>831</v>
      </c>
      <c r="H167" s="51" t="s">
        <v>185</v>
      </c>
      <c r="I167" s="51" t="s">
        <v>116</v>
      </c>
      <c r="J167" s="51" t="s">
        <v>69</v>
      </c>
      <c r="K167" s="19" t="s">
        <v>70</v>
      </c>
      <c r="L167" s="17">
        <v>3</v>
      </c>
      <c r="M167" s="7" t="s">
        <v>444</v>
      </c>
      <c r="N167" s="56" t="s">
        <v>118</v>
      </c>
      <c r="O167" s="56" t="s">
        <v>119</v>
      </c>
      <c r="P167" s="58"/>
      <c r="Q167" s="58" t="s">
        <v>89</v>
      </c>
      <c r="R167" s="56">
        <f t="shared" si="11"/>
        <v>1</v>
      </c>
      <c r="S167" s="56">
        <f t="shared" si="9"/>
        <v>0</v>
      </c>
      <c r="T167" s="56">
        <f t="shared" si="10"/>
        <v>0</v>
      </c>
      <c r="U167" s="56" t="s">
        <v>167</v>
      </c>
      <c r="V167" s="56" t="s">
        <v>91</v>
      </c>
      <c r="W167" s="56"/>
      <c r="X167" s="19" t="s">
        <v>79</v>
      </c>
      <c r="Y167" s="17">
        <v>0</v>
      </c>
      <c r="Z167" s="20">
        <v>0</v>
      </c>
      <c r="AA167" s="20">
        <v>0</v>
      </c>
      <c r="AB167" s="20">
        <v>0</v>
      </c>
      <c r="AC167" s="20">
        <v>0</v>
      </c>
      <c r="AD167" s="16">
        <v>0</v>
      </c>
      <c r="AE167" s="16">
        <v>0</v>
      </c>
      <c r="AF167" s="16">
        <v>0</v>
      </c>
      <c r="AG167" s="16">
        <v>0</v>
      </c>
      <c r="AH167" s="16">
        <v>0</v>
      </c>
      <c r="AI167" s="16">
        <v>0</v>
      </c>
      <c r="AJ167" s="4" t="s">
        <v>832</v>
      </c>
      <c r="AK167" s="4">
        <v>0</v>
      </c>
      <c r="AL167" s="4">
        <v>1</v>
      </c>
      <c r="AM167" s="4">
        <v>0</v>
      </c>
      <c r="AN167" s="4">
        <v>1</v>
      </c>
      <c r="AO167" s="4">
        <v>1</v>
      </c>
      <c r="AP167" s="4">
        <v>0</v>
      </c>
      <c r="AQ167" s="8">
        <v>0</v>
      </c>
      <c r="AR167" s="8"/>
      <c r="AS167" s="8">
        <v>0</v>
      </c>
      <c r="AT167" s="8">
        <v>0</v>
      </c>
      <c r="AU167" s="8">
        <v>0</v>
      </c>
      <c r="AV167" s="8">
        <v>0</v>
      </c>
      <c r="AW167" s="8">
        <v>0</v>
      </c>
      <c r="AX167" s="8">
        <v>0</v>
      </c>
      <c r="AY167" s="8">
        <v>0</v>
      </c>
      <c r="AZ167" s="8"/>
      <c r="BA167" s="9">
        <v>0</v>
      </c>
      <c r="BB167" s="9">
        <v>1</v>
      </c>
      <c r="BC167" s="9">
        <v>1</v>
      </c>
      <c r="BD167" s="9">
        <v>0</v>
      </c>
      <c r="BE167" s="9">
        <v>0</v>
      </c>
      <c r="BF167" s="10">
        <v>1</v>
      </c>
      <c r="BG167" s="10">
        <v>1</v>
      </c>
      <c r="BH167" s="10">
        <v>0</v>
      </c>
      <c r="BI167" s="10">
        <v>1</v>
      </c>
    </row>
    <row r="168" spans="1:61">
      <c r="A168" s="52">
        <v>166</v>
      </c>
      <c r="B168" s="38" t="s">
        <v>904</v>
      </c>
      <c r="C168" s="38" t="s">
        <v>905</v>
      </c>
      <c r="D168" s="38" t="s">
        <v>1461</v>
      </c>
      <c r="E168" s="38">
        <v>2012</v>
      </c>
      <c r="F168" s="38" t="s">
        <v>1603</v>
      </c>
      <c r="G168" s="38" t="s">
        <v>907</v>
      </c>
      <c r="H168" s="51" t="s">
        <v>67</v>
      </c>
      <c r="I168" s="51" t="s">
        <v>116</v>
      </c>
      <c r="J168" s="51" t="s">
        <v>69</v>
      </c>
      <c r="K168" s="19" t="s">
        <v>70</v>
      </c>
      <c r="L168" s="17">
        <v>3</v>
      </c>
      <c r="M168" s="7" t="s">
        <v>908</v>
      </c>
      <c r="N168" s="56" t="s">
        <v>174</v>
      </c>
      <c r="O168" s="58"/>
      <c r="P168" s="58"/>
      <c r="Q168" s="58" t="s">
        <v>89</v>
      </c>
      <c r="R168" s="56">
        <f t="shared" si="11"/>
        <v>1</v>
      </c>
      <c r="S168" s="56">
        <f t="shared" si="9"/>
        <v>0</v>
      </c>
      <c r="T168" s="56">
        <f t="shared" si="10"/>
        <v>0</v>
      </c>
      <c r="U168" s="56" t="s">
        <v>625</v>
      </c>
      <c r="V168" s="56" t="s">
        <v>230</v>
      </c>
      <c r="W168" s="56"/>
      <c r="X168" s="19" t="s">
        <v>79</v>
      </c>
      <c r="Y168" s="17">
        <v>1</v>
      </c>
      <c r="Z168" s="20">
        <v>0</v>
      </c>
      <c r="AA168" s="20">
        <v>0</v>
      </c>
      <c r="AB168" s="22">
        <v>1</v>
      </c>
      <c r="AC168" s="20">
        <v>0</v>
      </c>
      <c r="AD168" s="16">
        <v>0</v>
      </c>
      <c r="AE168" s="16">
        <v>0</v>
      </c>
      <c r="AF168" s="16">
        <v>0</v>
      </c>
      <c r="AG168" s="16">
        <v>0</v>
      </c>
      <c r="AH168" s="16">
        <v>0</v>
      </c>
      <c r="AI168" s="16">
        <v>0</v>
      </c>
      <c r="AJ168" s="4" t="s">
        <v>96</v>
      </c>
      <c r="AK168" s="4">
        <v>0</v>
      </c>
      <c r="AL168" s="4">
        <v>0</v>
      </c>
      <c r="AM168" s="4">
        <v>0</v>
      </c>
      <c r="AN168" s="4">
        <v>0</v>
      </c>
      <c r="AO168" s="4">
        <v>0</v>
      </c>
      <c r="AP168" s="4">
        <v>0</v>
      </c>
      <c r="AQ168" s="8">
        <v>1</v>
      </c>
      <c r="AR168" s="8" t="s">
        <v>92</v>
      </c>
      <c r="AS168" s="8">
        <v>0</v>
      </c>
      <c r="AT168" s="8">
        <v>0</v>
      </c>
      <c r="AU168" s="8">
        <v>1</v>
      </c>
      <c r="AV168" s="8">
        <v>0</v>
      </c>
      <c r="AW168" s="8">
        <v>0</v>
      </c>
      <c r="AX168" s="8">
        <v>0</v>
      </c>
      <c r="AY168" s="8">
        <v>0</v>
      </c>
      <c r="AZ168" s="8"/>
      <c r="BA168" s="9">
        <v>0</v>
      </c>
      <c r="BB168" s="9">
        <v>1</v>
      </c>
      <c r="BC168" s="9">
        <v>1</v>
      </c>
      <c r="BD168" s="9">
        <v>0</v>
      </c>
      <c r="BE168" s="9">
        <v>0</v>
      </c>
      <c r="BF168" s="10">
        <v>1</v>
      </c>
      <c r="BG168" s="10">
        <v>1</v>
      </c>
      <c r="BH168" s="10">
        <v>0</v>
      </c>
      <c r="BI168" s="10">
        <v>1</v>
      </c>
    </row>
    <row r="169" spans="1:61">
      <c r="A169" s="52">
        <v>167</v>
      </c>
      <c r="B169" s="38" t="s">
        <v>915</v>
      </c>
      <c r="C169" s="38" t="s">
        <v>916</v>
      </c>
      <c r="D169" s="38" t="s">
        <v>1462</v>
      </c>
      <c r="E169" s="38">
        <v>2014</v>
      </c>
      <c r="F169" s="38" t="s">
        <v>1604</v>
      </c>
      <c r="G169" s="38" t="s">
        <v>917</v>
      </c>
      <c r="H169" s="51" t="s">
        <v>519</v>
      </c>
      <c r="I169" s="51" t="s">
        <v>116</v>
      </c>
      <c r="J169" s="51" t="s">
        <v>69</v>
      </c>
      <c r="K169" s="19" t="s">
        <v>70</v>
      </c>
      <c r="L169" s="17">
        <v>3</v>
      </c>
      <c r="M169" s="14" t="s">
        <v>918</v>
      </c>
      <c r="N169" s="56" t="s">
        <v>174</v>
      </c>
      <c r="O169" s="58"/>
      <c r="P169" s="58"/>
      <c r="Q169" s="58" t="s">
        <v>75</v>
      </c>
      <c r="R169" s="56">
        <f t="shared" si="11"/>
        <v>0</v>
      </c>
      <c r="S169" s="56">
        <f t="shared" si="9"/>
        <v>1</v>
      </c>
      <c r="T169" s="56">
        <f t="shared" si="10"/>
        <v>0</v>
      </c>
      <c r="U169" s="56" t="s">
        <v>281</v>
      </c>
      <c r="V169" s="56" t="s">
        <v>121</v>
      </c>
      <c r="W169" s="56"/>
      <c r="X169" s="19" t="s">
        <v>102</v>
      </c>
      <c r="Y169" s="17">
        <v>0</v>
      </c>
      <c r="Z169" s="20">
        <v>0</v>
      </c>
      <c r="AA169" s="20">
        <v>0</v>
      </c>
      <c r="AB169" s="20">
        <v>0</v>
      </c>
      <c r="AC169" s="20">
        <v>0</v>
      </c>
      <c r="AD169" s="16">
        <v>0</v>
      </c>
      <c r="AE169" s="16">
        <v>0</v>
      </c>
      <c r="AF169" s="16">
        <v>0</v>
      </c>
      <c r="AG169" s="16">
        <v>0</v>
      </c>
      <c r="AH169" s="16">
        <v>0</v>
      </c>
      <c r="AI169" s="16">
        <v>0</v>
      </c>
      <c r="AJ169" s="4" t="s">
        <v>137</v>
      </c>
      <c r="AK169" s="4">
        <v>1</v>
      </c>
      <c r="AL169" s="4">
        <v>1</v>
      </c>
      <c r="AM169" s="4">
        <v>1</v>
      </c>
      <c r="AN169" s="4">
        <v>1</v>
      </c>
      <c r="AO169" s="4">
        <v>0</v>
      </c>
      <c r="AP169" s="4">
        <v>0</v>
      </c>
      <c r="AQ169" s="8">
        <v>1</v>
      </c>
      <c r="AR169" s="8" t="s">
        <v>713</v>
      </c>
      <c r="AS169" s="8">
        <v>1</v>
      </c>
      <c r="AT169" s="8">
        <v>0</v>
      </c>
      <c r="AU169" s="8">
        <v>1</v>
      </c>
      <c r="AV169" s="8">
        <v>0</v>
      </c>
      <c r="AW169" s="8">
        <v>1</v>
      </c>
      <c r="AX169" s="8">
        <v>0</v>
      </c>
      <c r="AY169" s="8">
        <v>0</v>
      </c>
      <c r="AZ169" s="8"/>
      <c r="BA169" s="9">
        <v>0</v>
      </c>
      <c r="BB169" s="9">
        <v>0</v>
      </c>
      <c r="BC169" s="9">
        <v>1</v>
      </c>
      <c r="BD169" s="9">
        <v>1</v>
      </c>
      <c r="BE169" s="9">
        <v>1</v>
      </c>
      <c r="BF169" s="10">
        <v>0</v>
      </c>
      <c r="BG169" s="10">
        <v>1</v>
      </c>
      <c r="BH169" s="10">
        <v>1</v>
      </c>
      <c r="BI169" s="10">
        <v>1</v>
      </c>
    </row>
    <row r="170" spans="1:61">
      <c r="A170" s="52">
        <v>168</v>
      </c>
      <c r="B170" s="38" t="s">
        <v>1023</v>
      </c>
      <c r="C170" s="38" t="s">
        <v>1024</v>
      </c>
      <c r="D170" s="38" t="s">
        <v>1463</v>
      </c>
      <c r="E170" s="38">
        <v>2014</v>
      </c>
      <c r="F170" s="38" t="s">
        <v>198</v>
      </c>
      <c r="G170" s="38" t="s">
        <v>1025</v>
      </c>
      <c r="H170" s="51" t="s">
        <v>67</v>
      </c>
      <c r="I170" s="51" t="s">
        <v>116</v>
      </c>
      <c r="J170" s="51" t="s">
        <v>69</v>
      </c>
      <c r="K170" s="19" t="s">
        <v>70</v>
      </c>
      <c r="L170" s="17">
        <v>3</v>
      </c>
      <c r="M170" s="7" t="s">
        <v>1026</v>
      </c>
      <c r="N170" s="56" t="s">
        <v>72</v>
      </c>
      <c r="O170" s="58"/>
      <c r="P170" s="58"/>
      <c r="Q170" s="58" t="s">
        <v>89</v>
      </c>
      <c r="R170" s="56">
        <f t="shared" si="11"/>
        <v>1</v>
      </c>
      <c r="S170" s="56">
        <f t="shared" si="9"/>
        <v>0</v>
      </c>
      <c r="T170" s="56">
        <f t="shared" si="10"/>
        <v>0</v>
      </c>
      <c r="U170" s="56" t="s">
        <v>167</v>
      </c>
      <c r="V170" s="56" t="s">
        <v>91</v>
      </c>
      <c r="W170" s="56"/>
      <c r="X170" s="19" t="s">
        <v>79</v>
      </c>
      <c r="Y170" s="17">
        <v>0</v>
      </c>
      <c r="Z170" s="20">
        <v>0</v>
      </c>
      <c r="AA170" s="20">
        <v>0</v>
      </c>
      <c r="AB170" s="20">
        <v>0</v>
      </c>
      <c r="AC170" s="20">
        <v>0</v>
      </c>
      <c r="AD170" s="16">
        <v>0</v>
      </c>
      <c r="AE170" s="16">
        <v>0</v>
      </c>
      <c r="AF170" s="16">
        <v>0</v>
      </c>
      <c r="AG170" s="16">
        <v>0</v>
      </c>
      <c r="AH170" s="16">
        <v>0</v>
      </c>
      <c r="AI170" s="16">
        <v>0</v>
      </c>
      <c r="AJ170" s="4" t="s">
        <v>137</v>
      </c>
      <c r="AK170" s="4">
        <v>1</v>
      </c>
      <c r="AL170" s="4">
        <v>1</v>
      </c>
      <c r="AM170" s="4">
        <v>1</v>
      </c>
      <c r="AN170" s="4">
        <v>1</v>
      </c>
      <c r="AO170" s="4">
        <v>0</v>
      </c>
      <c r="AP170" s="4">
        <v>0</v>
      </c>
      <c r="AQ170" s="8">
        <v>0</v>
      </c>
      <c r="AR170" s="8"/>
      <c r="AS170" s="8">
        <v>0</v>
      </c>
      <c r="AT170" s="8">
        <v>0</v>
      </c>
      <c r="AU170" s="8">
        <v>0</v>
      </c>
      <c r="AV170" s="8">
        <v>0</v>
      </c>
      <c r="AW170" s="8">
        <v>0</v>
      </c>
      <c r="AX170" s="8">
        <v>0</v>
      </c>
      <c r="AY170" s="8">
        <v>0</v>
      </c>
      <c r="AZ170" s="8"/>
      <c r="BA170" s="9">
        <v>1</v>
      </c>
      <c r="BB170" s="9">
        <v>1</v>
      </c>
      <c r="BC170" s="9">
        <v>1</v>
      </c>
      <c r="BD170" s="9">
        <v>1</v>
      </c>
      <c r="BE170" s="9">
        <v>0</v>
      </c>
      <c r="BF170" s="10">
        <v>1</v>
      </c>
      <c r="BG170" s="10">
        <v>1</v>
      </c>
      <c r="BH170" s="10">
        <v>1</v>
      </c>
      <c r="BI170" s="10">
        <v>1</v>
      </c>
    </row>
    <row r="171" spans="1:61">
      <c r="A171" s="52">
        <v>169</v>
      </c>
      <c r="B171" s="38" t="s">
        <v>1098</v>
      </c>
      <c r="C171" s="38" t="s">
        <v>1099</v>
      </c>
      <c r="D171" s="38" t="s">
        <v>1464</v>
      </c>
      <c r="E171" s="38">
        <v>2013</v>
      </c>
      <c r="F171" s="38" t="s">
        <v>1605</v>
      </c>
      <c r="G171" s="38" t="s">
        <v>1100</v>
      </c>
      <c r="H171" s="51" t="s">
        <v>96</v>
      </c>
      <c r="I171" s="51" t="s">
        <v>116</v>
      </c>
      <c r="J171" s="51" t="s">
        <v>69</v>
      </c>
      <c r="K171" s="19" t="s">
        <v>70</v>
      </c>
      <c r="L171" s="17">
        <v>3</v>
      </c>
      <c r="M171" s="7" t="s">
        <v>1026</v>
      </c>
      <c r="N171" s="56" t="s">
        <v>376</v>
      </c>
      <c r="O171" s="58" t="s">
        <v>1101</v>
      </c>
      <c r="P171" s="58"/>
      <c r="Q171" s="58" t="s">
        <v>89</v>
      </c>
      <c r="R171" s="56">
        <f t="shared" si="11"/>
        <v>1</v>
      </c>
      <c r="S171" s="56">
        <f t="shared" si="9"/>
        <v>0</v>
      </c>
      <c r="T171" s="56">
        <f t="shared" si="10"/>
        <v>0</v>
      </c>
      <c r="U171" s="56" t="s">
        <v>625</v>
      </c>
      <c r="V171" s="56" t="s">
        <v>230</v>
      </c>
      <c r="W171" s="56"/>
      <c r="X171" s="19" t="s">
        <v>79</v>
      </c>
      <c r="Y171" s="17">
        <v>0</v>
      </c>
      <c r="Z171" s="20">
        <v>0</v>
      </c>
      <c r="AA171" s="20">
        <v>0</v>
      </c>
      <c r="AB171" s="20">
        <v>0</v>
      </c>
      <c r="AC171" s="20">
        <v>0</v>
      </c>
      <c r="AD171" s="16">
        <v>0</v>
      </c>
      <c r="AE171" s="16">
        <v>0</v>
      </c>
      <c r="AF171" s="16">
        <v>0</v>
      </c>
      <c r="AG171" s="16">
        <v>0</v>
      </c>
      <c r="AH171" s="16">
        <v>0</v>
      </c>
      <c r="AI171" s="16">
        <v>0</v>
      </c>
      <c r="AJ171" s="4" t="s">
        <v>276</v>
      </c>
      <c r="AK171" s="4">
        <v>0</v>
      </c>
      <c r="AL171" s="4">
        <v>1</v>
      </c>
      <c r="AM171" s="4">
        <v>1</v>
      </c>
      <c r="AN171" s="4">
        <v>1</v>
      </c>
      <c r="AO171" s="4">
        <v>0</v>
      </c>
      <c r="AP171" s="4">
        <v>0</v>
      </c>
      <c r="AQ171" s="8">
        <v>1</v>
      </c>
      <c r="AR171" s="8" t="s">
        <v>92</v>
      </c>
      <c r="AS171" s="8">
        <v>0</v>
      </c>
      <c r="AT171" s="8">
        <v>0</v>
      </c>
      <c r="AU171" s="8">
        <v>1</v>
      </c>
      <c r="AV171" s="8">
        <v>0</v>
      </c>
      <c r="AW171" s="8">
        <v>0</v>
      </c>
      <c r="AX171" s="8">
        <v>0</v>
      </c>
      <c r="AY171" s="8">
        <v>0</v>
      </c>
      <c r="AZ171" s="8"/>
      <c r="BA171" s="9">
        <v>1</v>
      </c>
      <c r="BB171" s="9">
        <v>1</v>
      </c>
      <c r="BC171" s="9">
        <v>1</v>
      </c>
      <c r="BD171" s="9">
        <v>0</v>
      </c>
      <c r="BE171" s="9">
        <v>0</v>
      </c>
      <c r="BF171" s="10">
        <v>1</v>
      </c>
      <c r="BG171" s="10">
        <v>1</v>
      </c>
      <c r="BH171" s="10">
        <v>0</v>
      </c>
      <c r="BI171" s="10">
        <v>1</v>
      </c>
    </row>
    <row r="172" spans="1:61">
      <c r="A172" s="52">
        <v>170</v>
      </c>
      <c r="B172" s="38" t="s">
        <v>797</v>
      </c>
      <c r="C172" s="38" t="s">
        <v>806</v>
      </c>
      <c r="D172" s="38" t="s">
        <v>1465</v>
      </c>
      <c r="E172" s="38">
        <v>2016</v>
      </c>
      <c r="F172" s="38" t="s">
        <v>1606</v>
      </c>
      <c r="G172" s="38" t="s">
        <v>807</v>
      </c>
      <c r="H172" s="51" t="s">
        <v>84</v>
      </c>
      <c r="I172" s="51" t="s">
        <v>116</v>
      </c>
      <c r="J172" s="51" t="s">
        <v>69</v>
      </c>
      <c r="K172" s="19" t="s">
        <v>70</v>
      </c>
      <c r="L172" s="17">
        <v>3</v>
      </c>
      <c r="M172" s="7" t="s">
        <v>808</v>
      </c>
      <c r="N172" s="56" t="s">
        <v>140</v>
      </c>
      <c r="O172" s="58" t="s">
        <v>420</v>
      </c>
      <c r="P172" s="58"/>
      <c r="Q172" s="58" t="s">
        <v>89</v>
      </c>
      <c r="R172" s="56">
        <f t="shared" si="11"/>
        <v>1</v>
      </c>
      <c r="S172" s="56">
        <f t="shared" si="9"/>
        <v>0</v>
      </c>
      <c r="T172" s="56">
        <f t="shared" si="10"/>
        <v>0</v>
      </c>
      <c r="U172" s="56" t="s">
        <v>281</v>
      </c>
      <c r="V172" s="56" t="s">
        <v>121</v>
      </c>
      <c r="W172" s="56"/>
      <c r="X172" s="19" t="s">
        <v>79</v>
      </c>
      <c r="Y172" s="17">
        <v>0</v>
      </c>
      <c r="Z172" s="20">
        <v>0</v>
      </c>
      <c r="AA172" s="20">
        <v>0</v>
      </c>
      <c r="AB172" s="20">
        <v>0</v>
      </c>
      <c r="AC172" s="20">
        <v>0</v>
      </c>
      <c r="AD172" s="16">
        <v>0</v>
      </c>
      <c r="AE172" s="16">
        <v>0</v>
      </c>
      <c r="AF172" s="16">
        <v>0</v>
      </c>
      <c r="AG172" s="16">
        <v>0</v>
      </c>
      <c r="AH172" s="16">
        <v>0</v>
      </c>
      <c r="AI172" s="16">
        <v>0</v>
      </c>
      <c r="AJ172" s="4" t="s">
        <v>832</v>
      </c>
      <c r="AK172" s="4">
        <v>0</v>
      </c>
      <c r="AL172" s="4">
        <v>1</v>
      </c>
      <c r="AM172" s="4">
        <v>0</v>
      </c>
      <c r="AN172" s="4">
        <v>1</v>
      </c>
      <c r="AO172" s="4">
        <v>0</v>
      </c>
      <c r="AP172" s="4">
        <v>0</v>
      </c>
      <c r="AQ172" s="8">
        <v>0</v>
      </c>
      <c r="AR172" s="8"/>
      <c r="AS172" s="8">
        <v>0</v>
      </c>
      <c r="AT172" s="8">
        <v>0</v>
      </c>
      <c r="AU172" s="8">
        <v>0</v>
      </c>
      <c r="AV172" s="8">
        <v>0</v>
      </c>
      <c r="AW172" s="8">
        <v>0</v>
      </c>
      <c r="AX172" s="8">
        <v>0</v>
      </c>
      <c r="AY172" s="8">
        <v>0</v>
      </c>
      <c r="AZ172" s="8"/>
      <c r="BA172" s="9">
        <v>0</v>
      </c>
      <c r="BB172" s="9">
        <v>1</v>
      </c>
      <c r="BC172" s="9">
        <v>1</v>
      </c>
      <c r="BD172" s="9">
        <v>0</v>
      </c>
      <c r="BE172" s="9">
        <v>0</v>
      </c>
      <c r="BF172" s="10">
        <v>1</v>
      </c>
      <c r="BG172" s="10">
        <v>1</v>
      </c>
      <c r="BH172" s="10">
        <v>0</v>
      </c>
      <c r="BI172" s="10">
        <v>1</v>
      </c>
    </row>
    <row r="173" spans="1:61">
      <c r="A173" s="52">
        <v>171</v>
      </c>
      <c r="B173" s="38" t="s">
        <v>976</v>
      </c>
      <c r="C173" s="38" t="s">
        <v>977</v>
      </c>
      <c r="D173" s="38" t="s">
        <v>1466</v>
      </c>
      <c r="E173" s="38">
        <v>2014</v>
      </c>
      <c r="F173" s="38" t="s">
        <v>1607</v>
      </c>
      <c r="G173" s="38" t="s">
        <v>978</v>
      </c>
      <c r="H173" s="51" t="s">
        <v>84</v>
      </c>
      <c r="I173" s="51" t="s">
        <v>245</v>
      </c>
      <c r="J173" s="51" t="s">
        <v>69</v>
      </c>
      <c r="K173" s="19" t="s">
        <v>70</v>
      </c>
      <c r="L173" s="17">
        <v>3</v>
      </c>
      <c r="M173" s="7" t="s">
        <v>386</v>
      </c>
      <c r="N173" s="56" t="s">
        <v>87</v>
      </c>
      <c r="O173" s="58" t="s">
        <v>979</v>
      </c>
      <c r="P173" s="58"/>
      <c r="Q173" s="58" t="s">
        <v>89</v>
      </c>
      <c r="R173" s="56">
        <f t="shared" si="11"/>
        <v>1</v>
      </c>
      <c r="S173" s="56">
        <f t="shared" si="9"/>
        <v>0</v>
      </c>
      <c r="T173" s="56">
        <f t="shared" si="10"/>
        <v>0</v>
      </c>
      <c r="U173" s="56" t="s">
        <v>329</v>
      </c>
      <c r="V173" s="56" t="s">
        <v>230</v>
      </c>
      <c r="W173" s="56"/>
      <c r="X173" s="19" t="s">
        <v>79</v>
      </c>
      <c r="Y173" s="17">
        <v>0</v>
      </c>
      <c r="Z173" s="20">
        <v>0</v>
      </c>
      <c r="AA173" s="20">
        <v>0</v>
      </c>
      <c r="AB173" s="20">
        <v>0</v>
      </c>
      <c r="AC173" s="20">
        <v>0</v>
      </c>
      <c r="AD173" s="16">
        <v>0</v>
      </c>
      <c r="AE173" s="16">
        <v>0</v>
      </c>
      <c r="AF173" s="16">
        <v>0</v>
      </c>
      <c r="AG173" s="16">
        <v>0</v>
      </c>
      <c r="AH173" s="16">
        <v>0</v>
      </c>
      <c r="AI173" s="16">
        <v>0</v>
      </c>
      <c r="AJ173" s="4" t="s">
        <v>276</v>
      </c>
      <c r="AK173" s="4">
        <v>0</v>
      </c>
      <c r="AL173" s="4">
        <v>1</v>
      </c>
      <c r="AM173" s="4">
        <v>1</v>
      </c>
      <c r="AN173" s="4">
        <v>1</v>
      </c>
      <c r="AO173" s="4">
        <v>0</v>
      </c>
      <c r="AP173" s="4">
        <v>0</v>
      </c>
      <c r="AQ173" s="8">
        <v>0</v>
      </c>
      <c r="AR173" s="8"/>
      <c r="AS173" s="8">
        <v>0</v>
      </c>
      <c r="AT173" s="8">
        <v>0</v>
      </c>
      <c r="AU173" s="8">
        <v>0</v>
      </c>
      <c r="AV173" s="8">
        <v>0</v>
      </c>
      <c r="AW173" s="8">
        <v>0</v>
      </c>
      <c r="AX173" s="8">
        <v>0</v>
      </c>
      <c r="AY173" s="8">
        <v>0</v>
      </c>
      <c r="AZ173" s="8"/>
      <c r="BA173" s="9">
        <v>0</v>
      </c>
      <c r="BB173" s="9">
        <v>1</v>
      </c>
      <c r="BC173" s="9">
        <v>1</v>
      </c>
      <c r="BD173" s="9">
        <v>0</v>
      </c>
      <c r="BE173" s="9">
        <v>0</v>
      </c>
      <c r="BF173" s="10">
        <v>1</v>
      </c>
      <c r="BG173" s="10">
        <v>1</v>
      </c>
      <c r="BH173" s="10">
        <v>0</v>
      </c>
      <c r="BI173" s="10">
        <v>1</v>
      </c>
    </row>
    <row r="174" spans="1:61">
      <c r="A174" s="52">
        <v>172</v>
      </c>
      <c r="B174" s="38" t="s">
        <v>323</v>
      </c>
      <c r="C174" s="38" t="s">
        <v>324</v>
      </c>
      <c r="D174" s="38" t="s">
        <v>1467</v>
      </c>
      <c r="E174" s="38">
        <v>2013</v>
      </c>
      <c r="F174" s="38" t="s">
        <v>325</v>
      </c>
      <c r="G174" s="38" t="s">
        <v>326</v>
      </c>
      <c r="H174" s="51" t="s">
        <v>84</v>
      </c>
      <c r="I174" s="51" t="s">
        <v>245</v>
      </c>
      <c r="J174" s="51" t="s">
        <v>69</v>
      </c>
      <c r="K174" s="19" t="s">
        <v>70</v>
      </c>
      <c r="L174" s="17">
        <v>3</v>
      </c>
      <c r="M174" s="7" t="s">
        <v>327</v>
      </c>
      <c r="N174" s="56" t="s">
        <v>87</v>
      </c>
      <c r="O174" s="58" t="s">
        <v>328</v>
      </c>
      <c r="P174" s="58"/>
      <c r="Q174" s="58" t="s">
        <v>89</v>
      </c>
      <c r="R174" s="56">
        <f t="shared" si="11"/>
        <v>1</v>
      </c>
      <c r="S174" s="56">
        <f t="shared" si="9"/>
        <v>0</v>
      </c>
      <c r="T174" s="56">
        <f t="shared" si="10"/>
        <v>0</v>
      </c>
      <c r="U174" s="56" t="s">
        <v>329</v>
      </c>
      <c r="V174" s="56" t="s">
        <v>230</v>
      </c>
      <c r="W174" s="56" t="s">
        <v>90</v>
      </c>
      <c r="X174" s="19" t="s">
        <v>79</v>
      </c>
      <c r="Y174" s="17">
        <v>0</v>
      </c>
      <c r="Z174" s="20">
        <v>0</v>
      </c>
      <c r="AA174" s="20">
        <v>0</v>
      </c>
      <c r="AB174" s="20">
        <v>0</v>
      </c>
      <c r="AC174" s="20">
        <v>0</v>
      </c>
      <c r="AD174" s="16">
        <v>0</v>
      </c>
      <c r="AE174" s="16">
        <v>0</v>
      </c>
      <c r="AF174" s="16">
        <v>0</v>
      </c>
      <c r="AG174" s="16">
        <v>0</v>
      </c>
      <c r="AH174" s="16">
        <v>0</v>
      </c>
      <c r="AI174" s="16">
        <v>0</v>
      </c>
      <c r="AJ174" s="4" t="s">
        <v>276</v>
      </c>
      <c r="AK174" s="4">
        <v>0</v>
      </c>
      <c r="AL174" s="4">
        <v>1</v>
      </c>
      <c r="AM174" s="4">
        <v>1</v>
      </c>
      <c r="AN174" s="4">
        <v>1</v>
      </c>
      <c r="AO174" s="4">
        <v>0</v>
      </c>
      <c r="AP174" s="4">
        <v>0</v>
      </c>
      <c r="AQ174" s="8">
        <v>0</v>
      </c>
      <c r="AR174" s="8"/>
      <c r="AS174" s="8">
        <v>0</v>
      </c>
      <c r="AT174" s="8">
        <v>0</v>
      </c>
      <c r="AU174" s="8">
        <v>0</v>
      </c>
      <c r="AV174" s="8">
        <v>0</v>
      </c>
      <c r="AW174" s="8">
        <v>0</v>
      </c>
      <c r="AX174" s="8">
        <v>0</v>
      </c>
      <c r="AY174" s="8">
        <v>0</v>
      </c>
      <c r="AZ174" s="8"/>
      <c r="BA174" s="9">
        <v>0</v>
      </c>
      <c r="BB174" s="9">
        <v>1</v>
      </c>
      <c r="BC174" s="9">
        <v>0</v>
      </c>
      <c r="BD174" s="9">
        <v>0</v>
      </c>
      <c r="BE174" s="9">
        <v>0</v>
      </c>
      <c r="BF174" s="10">
        <v>1</v>
      </c>
      <c r="BG174" s="10">
        <v>0</v>
      </c>
      <c r="BH174" s="10">
        <v>0</v>
      </c>
      <c r="BI174" s="10">
        <v>0</v>
      </c>
    </row>
    <row r="175" spans="1:61">
      <c r="A175" s="52">
        <v>173</v>
      </c>
      <c r="B175" s="38" t="s">
        <v>1222</v>
      </c>
      <c r="C175" s="38" t="s">
        <v>1223</v>
      </c>
      <c r="D175" s="38" t="s">
        <v>1468</v>
      </c>
      <c r="E175" s="38">
        <v>2012</v>
      </c>
      <c r="F175" s="38" t="s">
        <v>1591</v>
      </c>
      <c r="G175" s="38" t="s">
        <v>1224</v>
      </c>
      <c r="H175" s="51" t="s">
        <v>84</v>
      </c>
      <c r="I175" s="51" t="s">
        <v>245</v>
      </c>
      <c r="J175" s="51" t="s">
        <v>69</v>
      </c>
      <c r="K175" s="19" t="s">
        <v>70</v>
      </c>
      <c r="L175" s="17">
        <v>3</v>
      </c>
      <c r="M175" s="7" t="s">
        <v>1225</v>
      </c>
      <c r="N175" s="56" t="s">
        <v>129</v>
      </c>
      <c r="O175" s="58" t="s">
        <v>356</v>
      </c>
      <c r="P175" s="58"/>
      <c r="Q175" s="58" t="s">
        <v>89</v>
      </c>
      <c r="R175" s="56">
        <f t="shared" si="11"/>
        <v>1</v>
      </c>
      <c r="S175" s="56">
        <f t="shared" si="9"/>
        <v>0</v>
      </c>
      <c r="T175" s="56">
        <f t="shared" si="10"/>
        <v>0</v>
      </c>
      <c r="U175" s="56" t="s">
        <v>357</v>
      </c>
      <c r="V175" s="56" t="s">
        <v>230</v>
      </c>
      <c r="W175" s="56"/>
      <c r="X175" s="19" t="s">
        <v>79</v>
      </c>
      <c r="Y175" s="17">
        <v>0</v>
      </c>
      <c r="Z175" s="20">
        <v>0</v>
      </c>
      <c r="AA175" s="20">
        <v>0</v>
      </c>
      <c r="AB175" s="20">
        <v>0</v>
      </c>
      <c r="AC175" s="20">
        <v>0</v>
      </c>
      <c r="AD175" s="16">
        <v>0</v>
      </c>
      <c r="AE175" s="16">
        <v>0</v>
      </c>
      <c r="AF175" s="16">
        <v>0</v>
      </c>
      <c r="AG175" s="16">
        <v>0</v>
      </c>
      <c r="AH175" s="16">
        <v>0</v>
      </c>
      <c r="AI175" s="16">
        <v>0</v>
      </c>
      <c r="AJ175" s="4" t="s">
        <v>832</v>
      </c>
      <c r="AK175" s="4">
        <v>0</v>
      </c>
      <c r="AL175" s="4">
        <v>1</v>
      </c>
      <c r="AM175" s="4">
        <v>0</v>
      </c>
      <c r="AN175" s="4">
        <v>1</v>
      </c>
      <c r="AO175" s="4">
        <v>0</v>
      </c>
      <c r="AP175" s="4">
        <v>0</v>
      </c>
      <c r="AQ175" s="8">
        <v>0</v>
      </c>
      <c r="AR175" s="8"/>
      <c r="AS175" s="8">
        <v>0</v>
      </c>
      <c r="AT175" s="8">
        <v>0</v>
      </c>
      <c r="AU175" s="8">
        <v>0</v>
      </c>
      <c r="AV175" s="8">
        <v>0</v>
      </c>
      <c r="AW175" s="8">
        <v>0</v>
      </c>
      <c r="AX175" s="8">
        <v>0</v>
      </c>
      <c r="AY175" s="8">
        <v>0</v>
      </c>
      <c r="AZ175" s="8"/>
      <c r="BA175" s="9">
        <v>0</v>
      </c>
      <c r="BB175" s="9">
        <v>1</v>
      </c>
      <c r="BC175" s="9">
        <v>0</v>
      </c>
      <c r="BD175" s="9">
        <v>0</v>
      </c>
      <c r="BE175" s="9">
        <v>0</v>
      </c>
      <c r="BF175" s="10">
        <v>1</v>
      </c>
      <c r="BG175" s="10">
        <v>0</v>
      </c>
      <c r="BH175" s="10">
        <v>0</v>
      </c>
      <c r="BI175" s="10">
        <v>1</v>
      </c>
    </row>
    <row r="176" spans="1:61">
      <c r="A176" s="52">
        <v>174</v>
      </c>
      <c r="B176" s="38" t="s">
        <v>961</v>
      </c>
      <c r="C176" s="38" t="s">
        <v>962</v>
      </c>
      <c r="D176" s="38" t="s">
        <v>1469</v>
      </c>
      <c r="E176" s="38">
        <v>2011</v>
      </c>
      <c r="F176" s="38" t="s">
        <v>1565</v>
      </c>
      <c r="G176" s="38" t="s">
        <v>963</v>
      </c>
      <c r="H176" s="51" t="s">
        <v>84</v>
      </c>
      <c r="I176" s="51" t="s">
        <v>245</v>
      </c>
      <c r="J176" s="51" t="s">
        <v>69</v>
      </c>
      <c r="K176" s="19" t="s">
        <v>70</v>
      </c>
      <c r="L176" s="17">
        <v>3</v>
      </c>
      <c r="M176" s="7" t="s">
        <v>964</v>
      </c>
      <c r="N176" s="56" t="s">
        <v>118</v>
      </c>
      <c r="O176" s="56" t="s">
        <v>119</v>
      </c>
      <c r="P176" s="58"/>
      <c r="Q176" s="58" t="s">
        <v>89</v>
      </c>
      <c r="R176" s="56">
        <f t="shared" si="11"/>
        <v>1</v>
      </c>
      <c r="S176" s="56">
        <f t="shared" si="9"/>
        <v>0</v>
      </c>
      <c r="T176" s="56">
        <f t="shared" si="10"/>
        <v>0</v>
      </c>
      <c r="U176" s="56" t="s">
        <v>76</v>
      </c>
      <c r="V176" s="56" t="s">
        <v>77</v>
      </c>
      <c r="W176" s="56"/>
      <c r="X176" s="19" t="s">
        <v>79</v>
      </c>
      <c r="Y176" s="17">
        <v>0</v>
      </c>
      <c r="Z176" s="20">
        <v>0</v>
      </c>
      <c r="AA176" s="20">
        <v>0</v>
      </c>
      <c r="AB176" s="20">
        <v>0</v>
      </c>
      <c r="AC176" s="20">
        <v>0</v>
      </c>
      <c r="AD176" s="16">
        <v>0</v>
      </c>
      <c r="AE176" s="16">
        <v>0</v>
      </c>
      <c r="AF176" s="16">
        <v>0</v>
      </c>
      <c r="AG176" s="16">
        <v>0</v>
      </c>
      <c r="AH176" s="16">
        <v>0</v>
      </c>
      <c r="AI176" s="16">
        <v>0</v>
      </c>
      <c r="AJ176" s="4" t="s">
        <v>137</v>
      </c>
      <c r="AK176" s="4">
        <v>1</v>
      </c>
      <c r="AL176" s="4">
        <v>1</v>
      </c>
      <c r="AM176" s="4">
        <v>1</v>
      </c>
      <c r="AN176" s="4">
        <v>1</v>
      </c>
      <c r="AO176" s="4">
        <v>1</v>
      </c>
      <c r="AP176" s="4">
        <v>0</v>
      </c>
      <c r="AQ176" s="8">
        <v>1</v>
      </c>
      <c r="AR176" s="8" t="s">
        <v>92</v>
      </c>
      <c r="AS176" s="8">
        <v>0</v>
      </c>
      <c r="AT176" s="8">
        <v>0</v>
      </c>
      <c r="AU176" s="8">
        <v>1</v>
      </c>
      <c r="AV176" s="8">
        <v>0</v>
      </c>
      <c r="AW176" s="8">
        <v>0</v>
      </c>
      <c r="AX176" s="8">
        <v>0</v>
      </c>
      <c r="AY176" s="8">
        <v>0</v>
      </c>
      <c r="AZ176" s="8"/>
      <c r="BA176" s="9">
        <v>1</v>
      </c>
      <c r="BB176" s="9">
        <v>1</v>
      </c>
      <c r="BC176" s="9">
        <v>1</v>
      </c>
      <c r="BD176" s="9">
        <v>1</v>
      </c>
      <c r="BE176" s="9">
        <v>0</v>
      </c>
      <c r="BF176" s="10">
        <v>1</v>
      </c>
      <c r="BG176" s="10">
        <v>1</v>
      </c>
      <c r="BH176" s="10">
        <v>1</v>
      </c>
      <c r="BI176" s="10">
        <v>1</v>
      </c>
    </row>
    <row r="177" spans="1:61">
      <c r="A177" s="52">
        <v>175</v>
      </c>
      <c r="B177" s="38" t="s">
        <v>1045</v>
      </c>
      <c r="C177" s="38" t="s">
        <v>1046</v>
      </c>
      <c r="D177" s="38" t="s">
        <v>1470</v>
      </c>
      <c r="E177" s="38">
        <v>2010</v>
      </c>
      <c r="F177" s="38" t="s">
        <v>1047</v>
      </c>
      <c r="G177" s="38" t="s">
        <v>1048</v>
      </c>
      <c r="H177" s="51" t="s">
        <v>84</v>
      </c>
      <c r="I177" s="51" t="s">
        <v>245</v>
      </c>
      <c r="J177" s="51" t="s">
        <v>69</v>
      </c>
      <c r="K177" s="19" t="s">
        <v>70</v>
      </c>
      <c r="L177" s="17">
        <v>3</v>
      </c>
      <c r="M177" s="7" t="s">
        <v>386</v>
      </c>
      <c r="N177" s="56" t="s">
        <v>118</v>
      </c>
      <c r="O177" s="56" t="s">
        <v>119</v>
      </c>
      <c r="P177" s="58"/>
      <c r="Q177" s="58" t="s">
        <v>89</v>
      </c>
      <c r="R177" s="56">
        <f t="shared" si="11"/>
        <v>1</v>
      </c>
      <c r="S177" s="56">
        <f t="shared" si="9"/>
        <v>0</v>
      </c>
      <c r="T177" s="56">
        <f t="shared" si="10"/>
        <v>0</v>
      </c>
      <c r="U177" s="56" t="s">
        <v>329</v>
      </c>
      <c r="V177" s="56" t="s">
        <v>230</v>
      </c>
      <c r="W177" s="56"/>
      <c r="X177" s="19" t="s">
        <v>79</v>
      </c>
      <c r="Y177" s="17">
        <v>0</v>
      </c>
      <c r="Z177" s="20">
        <v>0</v>
      </c>
      <c r="AA177" s="20">
        <v>0</v>
      </c>
      <c r="AB177" s="20">
        <v>0</v>
      </c>
      <c r="AC177" s="20">
        <v>0</v>
      </c>
      <c r="AD177" s="16">
        <v>0</v>
      </c>
      <c r="AE177" s="16">
        <v>0</v>
      </c>
      <c r="AF177" s="16">
        <v>0</v>
      </c>
      <c r="AG177" s="16">
        <v>0</v>
      </c>
      <c r="AH177" s="16">
        <v>0</v>
      </c>
      <c r="AI177" s="16">
        <v>0</v>
      </c>
      <c r="AJ177" s="4" t="s">
        <v>832</v>
      </c>
      <c r="AK177" s="4">
        <v>0</v>
      </c>
      <c r="AL177" s="4">
        <v>1</v>
      </c>
      <c r="AM177" s="4">
        <v>0</v>
      </c>
      <c r="AN177" s="4">
        <v>1</v>
      </c>
      <c r="AO177" s="4">
        <v>0</v>
      </c>
      <c r="AP177" s="4">
        <v>0</v>
      </c>
      <c r="AQ177" s="8">
        <v>1</v>
      </c>
      <c r="AR177" s="8" t="s">
        <v>92</v>
      </c>
      <c r="AS177" s="8">
        <v>0</v>
      </c>
      <c r="AT177" s="8">
        <v>0</v>
      </c>
      <c r="AU177" s="8">
        <v>1</v>
      </c>
      <c r="AV177" s="8">
        <v>0</v>
      </c>
      <c r="AW177" s="8">
        <v>0</v>
      </c>
      <c r="AX177" s="8">
        <v>0</v>
      </c>
      <c r="AY177" s="8">
        <v>0</v>
      </c>
      <c r="AZ177" s="8"/>
      <c r="BA177" s="9">
        <v>1</v>
      </c>
      <c r="BB177" s="9">
        <v>1</v>
      </c>
      <c r="BC177" s="9">
        <v>1</v>
      </c>
      <c r="BD177" s="9">
        <v>0</v>
      </c>
      <c r="BE177" s="9">
        <v>0</v>
      </c>
      <c r="BF177" s="10">
        <v>1</v>
      </c>
      <c r="BG177" s="10">
        <v>1</v>
      </c>
      <c r="BH177" s="10">
        <v>0</v>
      </c>
      <c r="BI177" s="10">
        <v>1</v>
      </c>
    </row>
    <row r="178" spans="1:61">
      <c r="A178" s="52">
        <v>176</v>
      </c>
      <c r="B178" s="38" t="s">
        <v>655</v>
      </c>
      <c r="C178" s="38" t="s">
        <v>656</v>
      </c>
      <c r="D178" s="38" t="s">
        <v>1471</v>
      </c>
      <c r="E178" s="38">
        <v>2009</v>
      </c>
      <c r="F178" s="38" t="s">
        <v>1566</v>
      </c>
      <c r="G178" s="38" t="s">
        <v>657</v>
      </c>
      <c r="H178" s="51" t="s">
        <v>84</v>
      </c>
      <c r="I178" s="51" t="s">
        <v>245</v>
      </c>
      <c r="J178" s="51" t="s">
        <v>69</v>
      </c>
      <c r="K178" s="19" t="s">
        <v>70</v>
      </c>
      <c r="L178" s="17">
        <v>3</v>
      </c>
      <c r="M178" s="7" t="s">
        <v>658</v>
      </c>
      <c r="N178" s="56" t="s">
        <v>72</v>
      </c>
      <c r="O178" s="58" t="s">
        <v>387</v>
      </c>
      <c r="P178" s="58"/>
      <c r="Q178" s="58" t="s">
        <v>89</v>
      </c>
      <c r="R178" s="56">
        <f t="shared" si="11"/>
        <v>1</v>
      </c>
      <c r="S178" s="56">
        <f t="shared" si="9"/>
        <v>0</v>
      </c>
      <c r="T178" s="56">
        <f t="shared" si="10"/>
        <v>0</v>
      </c>
      <c r="U178" s="56" t="s">
        <v>189</v>
      </c>
      <c r="V178" s="56" t="s">
        <v>91</v>
      </c>
      <c r="W178" s="56"/>
      <c r="X178" s="19" t="s">
        <v>79</v>
      </c>
      <c r="Y178" s="17">
        <v>0</v>
      </c>
      <c r="Z178" s="20">
        <v>0</v>
      </c>
      <c r="AA178" s="20">
        <v>0</v>
      </c>
      <c r="AB178" s="20">
        <v>0</v>
      </c>
      <c r="AC178" s="20">
        <v>0</v>
      </c>
      <c r="AD178" s="16">
        <v>0</v>
      </c>
      <c r="AE178" s="16">
        <v>0</v>
      </c>
      <c r="AF178" s="16">
        <v>0</v>
      </c>
      <c r="AG178" s="16">
        <v>0</v>
      </c>
      <c r="AH178" s="16">
        <v>0</v>
      </c>
      <c r="AI178" s="16">
        <v>0</v>
      </c>
      <c r="AJ178" s="4" t="s">
        <v>276</v>
      </c>
      <c r="AK178" s="4">
        <v>0</v>
      </c>
      <c r="AL178" s="4">
        <v>1</v>
      </c>
      <c r="AM178" s="4">
        <v>1</v>
      </c>
      <c r="AN178" s="4">
        <v>1</v>
      </c>
      <c r="AO178" s="4">
        <v>0</v>
      </c>
      <c r="AP178" s="4">
        <v>0</v>
      </c>
      <c r="AQ178" s="8">
        <v>0</v>
      </c>
      <c r="AR178" s="8"/>
      <c r="AS178" s="8">
        <v>0</v>
      </c>
      <c r="AT178" s="8">
        <v>0</v>
      </c>
      <c r="AU178" s="8">
        <v>0</v>
      </c>
      <c r="AV178" s="8">
        <v>0</v>
      </c>
      <c r="AW178" s="8">
        <v>0</v>
      </c>
      <c r="AX178" s="8">
        <v>0</v>
      </c>
      <c r="AY178" s="8">
        <v>0</v>
      </c>
      <c r="AZ178" s="8"/>
      <c r="BA178" s="9">
        <v>0</v>
      </c>
      <c r="BB178" s="9">
        <v>1</v>
      </c>
      <c r="BC178" s="9">
        <v>1</v>
      </c>
      <c r="BD178" s="9">
        <v>0</v>
      </c>
      <c r="BE178" s="9">
        <v>0</v>
      </c>
      <c r="BF178" s="10">
        <v>1</v>
      </c>
      <c r="BG178" s="10">
        <v>1</v>
      </c>
      <c r="BH178" s="10">
        <v>0</v>
      </c>
      <c r="BI178" s="10">
        <v>1</v>
      </c>
    </row>
    <row r="179" spans="1:61">
      <c r="A179" s="52">
        <v>177</v>
      </c>
      <c r="B179" s="38" t="s">
        <v>464</v>
      </c>
      <c r="C179" s="38" t="s">
        <v>465</v>
      </c>
      <c r="D179" s="38" t="s">
        <v>1472</v>
      </c>
      <c r="E179" s="38">
        <v>2007</v>
      </c>
      <c r="F179" s="38" t="s">
        <v>466</v>
      </c>
      <c r="G179" s="38" t="s">
        <v>467</v>
      </c>
      <c r="H179" s="51" t="s">
        <v>84</v>
      </c>
      <c r="I179" s="51" t="s">
        <v>245</v>
      </c>
      <c r="J179" s="51" t="s">
        <v>69</v>
      </c>
      <c r="K179" s="19" t="s">
        <v>70</v>
      </c>
      <c r="L179" s="17">
        <v>3</v>
      </c>
      <c r="M179" s="7" t="s">
        <v>468</v>
      </c>
      <c r="N179" s="56" t="s">
        <v>87</v>
      </c>
      <c r="O179" s="58" t="s">
        <v>368</v>
      </c>
      <c r="P179" s="58"/>
      <c r="Q179" s="58" t="s">
        <v>89</v>
      </c>
      <c r="R179" s="56">
        <f t="shared" si="11"/>
        <v>1</v>
      </c>
      <c r="S179" s="56">
        <f t="shared" si="9"/>
        <v>0</v>
      </c>
      <c r="T179" s="56">
        <f t="shared" si="10"/>
        <v>0</v>
      </c>
      <c r="U179" s="56" t="s">
        <v>329</v>
      </c>
      <c r="V179" s="56" t="s">
        <v>230</v>
      </c>
      <c r="W179" s="56"/>
      <c r="X179" s="19" t="s">
        <v>79</v>
      </c>
      <c r="Y179" s="17">
        <v>0</v>
      </c>
      <c r="Z179" s="20">
        <v>0</v>
      </c>
      <c r="AA179" s="20">
        <v>0</v>
      </c>
      <c r="AB179" s="20">
        <v>0</v>
      </c>
      <c r="AC179" s="20">
        <v>0</v>
      </c>
      <c r="AD179" s="16">
        <v>0</v>
      </c>
      <c r="AE179" s="16">
        <v>0</v>
      </c>
      <c r="AF179" s="16">
        <v>0</v>
      </c>
      <c r="AG179" s="16">
        <v>0</v>
      </c>
      <c r="AH179" s="16">
        <v>0</v>
      </c>
      <c r="AI179" s="16">
        <v>0</v>
      </c>
      <c r="AJ179" s="4" t="s">
        <v>276</v>
      </c>
      <c r="AK179" s="4">
        <v>0</v>
      </c>
      <c r="AL179" s="4">
        <v>1</v>
      </c>
      <c r="AM179" s="4">
        <v>1</v>
      </c>
      <c r="AN179" s="4">
        <v>1</v>
      </c>
      <c r="AO179" s="4">
        <v>0</v>
      </c>
      <c r="AP179" s="4">
        <v>0</v>
      </c>
      <c r="AQ179" s="8">
        <v>0</v>
      </c>
      <c r="AR179" s="8"/>
      <c r="AS179" s="8">
        <v>0</v>
      </c>
      <c r="AT179" s="8">
        <v>0</v>
      </c>
      <c r="AU179" s="8">
        <v>0</v>
      </c>
      <c r="AV179" s="8">
        <v>0</v>
      </c>
      <c r="AW179" s="8">
        <v>0</v>
      </c>
      <c r="AX179" s="8">
        <v>0</v>
      </c>
      <c r="AY179" s="8">
        <v>0</v>
      </c>
      <c r="AZ179" s="8"/>
      <c r="BA179" s="9">
        <v>0</v>
      </c>
      <c r="BB179" s="9">
        <v>1</v>
      </c>
      <c r="BC179" s="9">
        <v>0</v>
      </c>
      <c r="BD179" s="9">
        <v>0</v>
      </c>
      <c r="BE179" s="9">
        <v>0</v>
      </c>
      <c r="BF179" s="10">
        <v>1</v>
      </c>
      <c r="BG179" s="10">
        <v>0</v>
      </c>
      <c r="BH179" s="10">
        <v>0</v>
      </c>
      <c r="BI179" s="10">
        <v>1</v>
      </c>
    </row>
    <row r="180" spans="1:61">
      <c r="A180" s="52">
        <v>178</v>
      </c>
      <c r="B180" s="38" t="s">
        <v>577</v>
      </c>
      <c r="C180" s="38" t="s">
        <v>578</v>
      </c>
      <c r="D180" s="38" t="s">
        <v>1473</v>
      </c>
      <c r="E180" s="38">
        <v>2006</v>
      </c>
      <c r="F180" s="38" t="s">
        <v>1566</v>
      </c>
      <c r="G180" s="38" t="s">
        <v>579</v>
      </c>
      <c r="H180" s="51" t="s">
        <v>84</v>
      </c>
      <c r="I180" s="51" t="s">
        <v>245</v>
      </c>
      <c r="J180" s="51" t="s">
        <v>69</v>
      </c>
      <c r="K180" s="19" t="s">
        <v>70</v>
      </c>
      <c r="L180" s="17">
        <v>3</v>
      </c>
      <c r="M180" s="7" t="s">
        <v>580</v>
      </c>
      <c r="N180" s="56" t="s">
        <v>118</v>
      </c>
      <c r="O180" s="56" t="s">
        <v>119</v>
      </c>
      <c r="P180" s="58"/>
      <c r="Q180" s="58" t="s">
        <v>89</v>
      </c>
      <c r="R180" s="56">
        <f t="shared" si="11"/>
        <v>1</v>
      </c>
      <c r="S180" s="56">
        <f t="shared" si="9"/>
        <v>0</v>
      </c>
      <c r="T180" s="56">
        <f t="shared" si="10"/>
        <v>0</v>
      </c>
      <c r="U180" s="56" t="s">
        <v>357</v>
      </c>
      <c r="V180" s="56" t="s">
        <v>230</v>
      </c>
      <c r="W180" s="56"/>
      <c r="X180" s="19" t="s">
        <v>79</v>
      </c>
      <c r="Y180" s="17">
        <v>0</v>
      </c>
      <c r="Z180" s="20">
        <v>0</v>
      </c>
      <c r="AA180" s="20">
        <v>0</v>
      </c>
      <c r="AB180" s="20">
        <v>0</v>
      </c>
      <c r="AC180" s="20">
        <v>0</v>
      </c>
      <c r="AD180" s="16">
        <v>0</v>
      </c>
      <c r="AE180" s="16">
        <v>0</v>
      </c>
      <c r="AF180" s="16">
        <v>0</v>
      </c>
      <c r="AG180" s="16">
        <v>0</v>
      </c>
      <c r="AH180" s="16">
        <v>0</v>
      </c>
      <c r="AI180" s="16">
        <v>0</v>
      </c>
      <c r="AJ180" s="4" t="s">
        <v>276</v>
      </c>
      <c r="AK180" s="4">
        <v>0</v>
      </c>
      <c r="AL180" s="4">
        <v>1</v>
      </c>
      <c r="AM180" s="4">
        <v>1</v>
      </c>
      <c r="AN180" s="4">
        <v>1</v>
      </c>
      <c r="AO180" s="4">
        <v>0</v>
      </c>
      <c r="AP180" s="4">
        <v>0</v>
      </c>
      <c r="AQ180" s="8">
        <v>0</v>
      </c>
      <c r="AR180" s="8"/>
      <c r="AS180" s="8">
        <v>0</v>
      </c>
      <c r="AT180" s="8">
        <v>0</v>
      </c>
      <c r="AU180" s="8">
        <v>0</v>
      </c>
      <c r="AV180" s="8">
        <v>0</v>
      </c>
      <c r="AW180" s="8">
        <v>0</v>
      </c>
      <c r="AX180" s="8">
        <v>0</v>
      </c>
      <c r="AY180" s="8">
        <v>0</v>
      </c>
      <c r="AZ180" s="8"/>
      <c r="BA180" s="9">
        <v>0</v>
      </c>
      <c r="BB180" s="9">
        <v>1</v>
      </c>
      <c r="BC180" s="9">
        <v>1</v>
      </c>
      <c r="BD180" s="9">
        <v>0</v>
      </c>
      <c r="BE180" s="9">
        <v>0</v>
      </c>
      <c r="BF180" s="10">
        <v>1</v>
      </c>
      <c r="BG180" s="10">
        <v>1</v>
      </c>
      <c r="BH180" s="10">
        <v>0</v>
      </c>
      <c r="BI180" s="10">
        <v>1</v>
      </c>
    </row>
    <row r="181" spans="1:61">
      <c r="A181" s="52">
        <v>179</v>
      </c>
      <c r="B181" s="38" t="s">
        <v>684</v>
      </c>
      <c r="C181" s="38" t="s">
        <v>689</v>
      </c>
      <c r="D181" s="38" t="s">
        <v>1474</v>
      </c>
      <c r="E181" s="38">
        <v>2004</v>
      </c>
      <c r="F181" s="38" t="s">
        <v>1588</v>
      </c>
      <c r="G181" s="38" t="s">
        <v>690</v>
      </c>
      <c r="H181" s="51" t="s">
        <v>84</v>
      </c>
      <c r="I181" s="51" t="s">
        <v>245</v>
      </c>
      <c r="J181" s="51" t="s">
        <v>69</v>
      </c>
      <c r="K181" s="19" t="s">
        <v>70</v>
      </c>
      <c r="L181" s="17">
        <v>3</v>
      </c>
      <c r="M181" s="7" t="s">
        <v>691</v>
      </c>
      <c r="N181" s="56" t="s">
        <v>87</v>
      </c>
      <c r="O181" s="58" t="s">
        <v>688</v>
      </c>
      <c r="P181" s="58"/>
      <c r="Q181" s="58" t="s">
        <v>89</v>
      </c>
      <c r="R181" s="56">
        <f t="shared" si="11"/>
        <v>1</v>
      </c>
      <c r="S181" s="56">
        <f t="shared" si="9"/>
        <v>0</v>
      </c>
      <c r="T181" s="56">
        <f t="shared" si="10"/>
        <v>0</v>
      </c>
      <c r="U181" s="56" t="s">
        <v>189</v>
      </c>
      <c r="V181" s="56" t="s">
        <v>91</v>
      </c>
      <c r="W181" s="56"/>
      <c r="X181" s="19" t="s">
        <v>79</v>
      </c>
      <c r="Y181" s="17">
        <v>0</v>
      </c>
      <c r="Z181" s="20">
        <v>0</v>
      </c>
      <c r="AA181" s="20">
        <v>0</v>
      </c>
      <c r="AB181" s="22">
        <v>1</v>
      </c>
      <c r="AC181" s="20">
        <v>0</v>
      </c>
      <c r="AD181" s="16">
        <v>0</v>
      </c>
      <c r="AE181" s="16">
        <v>0</v>
      </c>
      <c r="AF181" s="16">
        <v>0</v>
      </c>
      <c r="AG181" s="16">
        <v>0</v>
      </c>
      <c r="AH181" s="16">
        <v>0</v>
      </c>
      <c r="AI181" s="16">
        <v>0</v>
      </c>
      <c r="AJ181" s="4" t="s">
        <v>276</v>
      </c>
      <c r="AK181" s="4">
        <v>0</v>
      </c>
      <c r="AL181" s="4">
        <v>1</v>
      </c>
      <c r="AM181" s="4">
        <v>1</v>
      </c>
      <c r="AN181" s="4">
        <v>1</v>
      </c>
      <c r="AO181" s="4">
        <v>1</v>
      </c>
      <c r="AP181" s="4">
        <v>0</v>
      </c>
      <c r="AQ181" s="8">
        <v>1</v>
      </c>
      <c r="AR181" s="8" t="s">
        <v>92</v>
      </c>
      <c r="AS181" s="8">
        <v>0</v>
      </c>
      <c r="AT181" s="8">
        <v>0</v>
      </c>
      <c r="AU181" s="8">
        <v>1</v>
      </c>
      <c r="AV181" s="8">
        <v>0</v>
      </c>
      <c r="AW181" s="8">
        <v>0</v>
      </c>
      <c r="AX181" s="8">
        <v>0</v>
      </c>
      <c r="AY181" s="8">
        <v>0</v>
      </c>
      <c r="AZ181" s="8"/>
      <c r="BA181" s="9">
        <v>0</v>
      </c>
      <c r="BB181" s="9">
        <v>1</v>
      </c>
      <c r="BC181" s="9">
        <v>1</v>
      </c>
      <c r="BD181" s="9">
        <v>0</v>
      </c>
      <c r="BE181" s="9">
        <v>0</v>
      </c>
      <c r="BF181" s="10">
        <v>1</v>
      </c>
      <c r="BG181" s="10">
        <v>1</v>
      </c>
      <c r="BH181" s="10">
        <v>0</v>
      </c>
      <c r="BI181" s="10">
        <v>1</v>
      </c>
    </row>
    <row r="182" spans="1:61">
      <c r="A182" s="52">
        <v>180</v>
      </c>
      <c r="B182" s="38" t="s">
        <v>793</v>
      </c>
      <c r="C182" s="38" t="s">
        <v>794</v>
      </c>
      <c r="D182" s="38" t="s">
        <v>1475</v>
      </c>
      <c r="E182" s="38">
        <v>2003</v>
      </c>
      <c r="F182" s="38" t="s">
        <v>1572</v>
      </c>
      <c r="G182" s="38" t="s">
        <v>795</v>
      </c>
      <c r="H182" s="51" t="s">
        <v>84</v>
      </c>
      <c r="I182" s="51" t="s">
        <v>245</v>
      </c>
      <c r="J182" s="51" t="s">
        <v>69</v>
      </c>
      <c r="K182" s="19" t="s">
        <v>70</v>
      </c>
      <c r="L182" s="17">
        <v>3</v>
      </c>
      <c r="M182" s="7" t="s">
        <v>796</v>
      </c>
      <c r="N182" s="56" t="s">
        <v>129</v>
      </c>
      <c r="O182" s="58" t="s">
        <v>356</v>
      </c>
      <c r="P182" s="58"/>
      <c r="Q182" s="58" t="s">
        <v>89</v>
      </c>
      <c r="R182" s="56">
        <f t="shared" si="11"/>
        <v>1</v>
      </c>
      <c r="S182" s="56">
        <f t="shared" si="9"/>
        <v>0</v>
      </c>
      <c r="T182" s="56">
        <f t="shared" si="10"/>
        <v>0</v>
      </c>
      <c r="U182" s="56" t="s">
        <v>189</v>
      </c>
      <c r="V182" s="56" t="s">
        <v>91</v>
      </c>
      <c r="W182" s="56"/>
      <c r="X182" s="19" t="s">
        <v>79</v>
      </c>
      <c r="Y182" s="17">
        <v>0</v>
      </c>
      <c r="Z182" s="20">
        <v>0</v>
      </c>
      <c r="AA182" s="20">
        <v>0</v>
      </c>
      <c r="AB182" s="20">
        <v>0</v>
      </c>
      <c r="AC182" s="20">
        <v>0</v>
      </c>
      <c r="AD182" s="16">
        <v>0</v>
      </c>
      <c r="AE182" s="16">
        <v>0</v>
      </c>
      <c r="AF182" s="16">
        <v>0</v>
      </c>
      <c r="AG182" s="16">
        <v>0</v>
      </c>
      <c r="AH182" s="16">
        <v>0</v>
      </c>
      <c r="AI182" s="16">
        <v>0</v>
      </c>
      <c r="AJ182" s="4" t="s">
        <v>276</v>
      </c>
      <c r="AK182" s="4">
        <v>1</v>
      </c>
      <c r="AL182" s="4">
        <v>1</v>
      </c>
      <c r="AM182" s="4">
        <v>1</v>
      </c>
      <c r="AN182" s="4">
        <v>1</v>
      </c>
      <c r="AO182" s="4">
        <v>0</v>
      </c>
      <c r="AP182" s="4">
        <v>0</v>
      </c>
      <c r="AQ182" s="8">
        <v>0</v>
      </c>
      <c r="AR182" s="8"/>
      <c r="AS182" s="8">
        <v>0</v>
      </c>
      <c r="AT182" s="8">
        <v>0</v>
      </c>
      <c r="AU182" s="8">
        <v>0</v>
      </c>
      <c r="AV182" s="8">
        <v>0</v>
      </c>
      <c r="AW182" s="8">
        <v>0</v>
      </c>
      <c r="AX182" s="8">
        <v>0</v>
      </c>
      <c r="AY182" s="8">
        <v>0</v>
      </c>
      <c r="AZ182" s="8"/>
      <c r="BA182" s="9">
        <v>0</v>
      </c>
      <c r="BB182" s="9">
        <v>1</v>
      </c>
      <c r="BC182" s="9">
        <v>1</v>
      </c>
      <c r="BD182" s="9">
        <v>1</v>
      </c>
      <c r="BE182" s="9">
        <v>0</v>
      </c>
      <c r="BF182" s="10">
        <v>1</v>
      </c>
      <c r="BG182" s="10">
        <v>1</v>
      </c>
      <c r="BH182" s="10">
        <v>0</v>
      </c>
      <c r="BI182" s="10">
        <v>1</v>
      </c>
    </row>
    <row r="183" spans="1:61">
      <c r="A183" s="52">
        <v>181</v>
      </c>
      <c r="B183" s="38" t="s">
        <v>1282</v>
      </c>
      <c r="C183" s="38" t="s">
        <v>1283</v>
      </c>
      <c r="D183" s="38" t="s">
        <v>1476</v>
      </c>
      <c r="E183" s="38">
        <v>2010</v>
      </c>
      <c r="F183" s="38" t="s">
        <v>353</v>
      </c>
      <c r="G183" s="38" t="s">
        <v>1284</v>
      </c>
      <c r="H183" s="51" t="s">
        <v>84</v>
      </c>
      <c r="I183" s="51" t="s">
        <v>245</v>
      </c>
      <c r="J183" s="51" t="s">
        <v>69</v>
      </c>
      <c r="K183" s="19" t="s">
        <v>70</v>
      </c>
      <c r="L183" s="17">
        <v>3</v>
      </c>
      <c r="M183" s="7" t="s">
        <v>1285</v>
      </c>
      <c r="N183" s="56" t="s">
        <v>140</v>
      </c>
      <c r="O183" s="58" t="s">
        <v>420</v>
      </c>
      <c r="P183" s="58"/>
      <c r="Q183" s="58" t="s">
        <v>89</v>
      </c>
      <c r="R183" s="56">
        <f t="shared" si="11"/>
        <v>1</v>
      </c>
      <c r="S183" s="56">
        <f t="shared" si="9"/>
        <v>0</v>
      </c>
      <c r="T183" s="56">
        <f t="shared" si="10"/>
        <v>0</v>
      </c>
      <c r="U183" s="56" t="s">
        <v>148</v>
      </c>
      <c r="V183" s="56" t="s">
        <v>111</v>
      </c>
      <c r="W183" s="56"/>
      <c r="X183" s="19" t="s">
        <v>79</v>
      </c>
      <c r="Y183" s="17">
        <v>0</v>
      </c>
      <c r="Z183" s="20">
        <v>0</v>
      </c>
      <c r="AA183" s="20">
        <v>0</v>
      </c>
      <c r="AB183" s="20">
        <v>0</v>
      </c>
      <c r="AC183" s="20">
        <v>0</v>
      </c>
      <c r="AD183" s="16">
        <v>0</v>
      </c>
      <c r="AE183" s="16">
        <v>0</v>
      </c>
      <c r="AF183" s="16">
        <v>0</v>
      </c>
      <c r="AG183" s="16">
        <v>0</v>
      </c>
      <c r="AH183" s="16">
        <v>0</v>
      </c>
      <c r="AI183" s="16">
        <v>0</v>
      </c>
      <c r="AJ183" s="4" t="s">
        <v>137</v>
      </c>
      <c r="AK183" s="4">
        <v>1</v>
      </c>
      <c r="AL183" s="4">
        <v>1</v>
      </c>
      <c r="AM183" s="4">
        <v>1</v>
      </c>
      <c r="AN183" s="4">
        <v>1</v>
      </c>
      <c r="AO183" s="4">
        <v>0</v>
      </c>
      <c r="AP183" s="4">
        <v>0</v>
      </c>
      <c r="AQ183" s="8">
        <v>0</v>
      </c>
      <c r="AR183" s="8"/>
      <c r="AS183" s="8">
        <v>0</v>
      </c>
      <c r="AT183" s="8">
        <v>0</v>
      </c>
      <c r="AU183" s="8">
        <v>0</v>
      </c>
      <c r="AV183" s="8">
        <v>0</v>
      </c>
      <c r="AW183" s="8">
        <v>0</v>
      </c>
      <c r="AX183" s="8">
        <v>0</v>
      </c>
      <c r="AY183" s="8">
        <v>0</v>
      </c>
      <c r="AZ183" s="8"/>
      <c r="BA183" s="9">
        <v>1</v>
      </c>
      <c r="BB183" s="9">
        <v>1</v>
      </c>
      <c r="BC183" s="9">
        <v>1</v>
      </c>
      <c r="BD183" s="9">
        <v>0</v>
      </c>
      <c r="BE183" s="9">
        <v>0</v>
      </c>
      <c r="BF183" s="10">
        <v>1</v>
      </c>
      <c r="BG183" s="10">
        <v>1</v>
      </c>
      <c r="BH183" s="10">
        <v>0</v>
      </c>
      <c r="BI183" s="10">
        <v>1</v>
      </c>
    </row>
    <row r="184" spans="1:61">
      <c r="A184" s="52">
        <v>182</v>
      </c>
      <c r="B184" s="38" t="s">
        <v>330</v>
      </c>
      <c r="C184" s="38" t="s">
        <v>331</v>
      </c>
      <c r="D184" s="38" t="s">
        <v>1477</v>
      </c>
      <c r="E184" s="38">
        <v>2004</v>
      </c>
      <c r="F184" s="38" t="s">
        <v>2251</v>
      </c>
      <c r="G184" s="38" t="s">
        <v>1295</v>
      </c>
      <c r="H184" s="51" t="s">
        <v>84</v>
      </c>
      <c r="I184" s="51" t="s">
        <v>245</v>
      </c>
      <c r="J184" s="51" t="s">
        <v>69</v>
      </c>
      <c r="K184" s="19" t="s">
        <v>70</v>
      </c>
      <c r="L184" s="17">
        <v>3</v>
      </c>
      <c r="M184" s="7" t="s">
        <v>332</v>
      </c>
      <c r="N184" s="56" t="s">
        <v>140</v>
      </c>
      <c r="O184" s="58" t="s">
        <v>322</v>
      </c>
      <c r="P184" s="58"/>
      <c r="Q184" s="58" t="s">
        <v>89</v>
      </c>
      <c r="R184" s="56">
        <f t="shared" si="11"/>
        <v>1</v>
      </c>
      <c r="S184" s="56">
        <f t="shared" si="9"/>
        <v>0</v>
      </c>
      <c r="T184" s="56">
        <f t="shared" si="10"/>
        <v>0</v>
      </c>
      <c r="U184" s="56" t="s">
        <v>333</v>
      </c>
      <c r="V184" s="56" t="s">
        <v>230</v>
      </c>
      <c r="W184" s="56"/>
      <c r="X184" s="19" t="s">
        <v>79</v>
      </c>
      <c r="Y184" s="17">
        <v>0</v>
      </c>
      <c r="Z184" s="20">
        <v>0</v>
      </c>
      <c r="AA184" s="20">
        <v>0</v>
      </c>
      <c r="AB184" s="20">
        <v>0</v>
      </c>
      <c r="AC184" s="20">
        <v>0</v>
      </c>
      <c r="AD184" s="16">
        <v>0</v>
      </c>
      <c r="AE184" s="16">
        <v>0</v>
      </c>
      <c r="AF184" s="16">
        <v>0</v>
      </c>
      <c r="AG184" s="16">
        <v>0</v>
      </c>
      <c r="AH184" s="16">
        <v>0</v>
      </c>
      <c r="AI184" s="16">
        <v>0</v>
      </c>
      <c r="AJ184" s="4" t="s">
        <v>832</v>
      </c>
      <c r="AK184" s="4">
        <v>0</v>
      </c>
      <c r="AL184" s="4">
        <v>1</v>
      </c>
      <c r="AM184" s="4">
        <v>0</v>
      </c>
      <c r="AN184" s="4">
        <v>1</v>
      </c>
      <c r="AO184" s="4">
        <v>0</v>
      </c>
      <c r="AP184" s="4">
        <v>0</v>
      </c>
      <c r="AQ184" s="8">
        <v>0</v>
      </c>
      <c r="AR184" s="8"/>
      <c r="AS184" s="8">
        <v>0</v>
      </c>
      <c r="AT184" s="8">
        <v>0</v>
      </c>
      <c r="AU184" s="8">
        <v>0</v>
      </c>
      <c r="AV184" s="8">
        <v>0</v>
      </c>
      <c r="AW184" s="8">
        <v>0</v>
      </c>
      <c r="AX184" s="8">
        <v>0</v>
      </c>
      <c r="AY184" s="8">
        <v>0</v>
      </c>
      <c r="AZ184" s="8"/>
      <c r="BA184" s="9">
        <v>0</v>
      </c>
      <c r="BB184" s="9">
        <v>1</v>
      </c>
      <c r="BC184" s="9">
        <v>1</v>
      </c>
      <c r="BD184" s="9">
        <v>0</v>
      </c>
      <c r="BE184" s="9">
        <v>0</v>
      </c>
      <c r="BF184" s="10">
        <v>1</v>
      </c>
      <c r="BG184" s="10">
        <v>1</v>
      </c>
      <c r="BH184" s="10">
        <v>0</v>
      </c>
      <c r="BI184" s="10">
        <v>1</v>
      </c>
    </row>
    <row r="185" spans="1:61">
      <c r="A185" s="52">
        <v>183</v>
      </c>
      <c r="B185" s="38" t="s">
        <v>551</v>
      </c>
      <c r="C185" s="38" t="s">
        <v>552</v>
      </c>
      <c r="D185" s="38" t="s">
        <v>1478</v>
      </c>
      <c r="E185" s="38">
        <v>2007</v>
      </c>
      <c r="F185" s="38" t="s">
        <v>1565</v>
      </c>
      <c r="G185" s="38" t="s">
        <v>553</v>
      </c>
      <c r="H185" s="51" t="s">
        <v>84</v>
      </c>
      <c r="I185" s="51" t="s">
        <v>245</v>
      </c>
      <c r="J185" s="51" t="s">
        <v>69</v>
      </c>
      <c r="K185" s="19" t="s">
        <v>70</v>
      </c>
      <c r="L185" s="17">
        <v>3</v>
      </c>
      <c r="M185" s="7" t="s">
        <v>554</v>
      </c>
      <c r="N185" s="56" t="s">
        <v>140</v>
      </c>
      <c r="O185" s="58" t="s">
        <v>420</v>
      </c>
      <c r="P185" s="58"/>
      <c r="Q185" s="58" t="s">
        <v>89</v>
      </c>
      <c r="R185" s="56">
        <f t="shared" si="11"/>
        <v>1</v>
      </c>
      <c r="S185" s="56">
        <f t="shared" si="9"/>
        <v>0</v>
      </c>
      <c r="T185" s="56">
        <f t="shared" si="10"/>
        <v>0</v>
      </c>
      <c r="U185" s="56" t="s">
        <v>76</v>
      </c>
      <c r="V185" s="56" t="s">
        <v>77</v>
      </c>
      <c r="W185" s="56"/>
      <c r="X185" s="19" t="s">
        <v>79</v>
      </c>
      <c r="Y185" s="17">
        <v>1</v>
      </c>
      <c r="Z185" s="20">
        <v>0</v>
      </c>
      <c r="AA185" s="20">
        <v>0</v>
      </c>
      <c r="AB185" s="20">
        <v>1</v>
      </c>
      <c r="AC185" s="20">
        <v>0</v>
      </c>
      <c r="AD185" s="16">
        <v>0</v>
      </c>
      <c r="AE185" s="16">
        <v>0</v>
      </c>
      <c r="AF185" s="16">
        <v>0</v>
      </c>
      <c r="AG185" s="16">
        <v>0</v>
      </c>
      <c r="AH185" s="16">
        <v>0</v>
      </c>
      <c r="AI185" s="16">
        <v>0</v>
      </c>
      <c r="AJ185" s="4" t="s">
        <v>137</v>
      </c>
      <c r="AK185" s="4">
        <v>1</v>
      </c>
      <c r="AL185" s="4">
        <v>1</v>
      </c>
      <c r="AM185" s="4">
        <v>1</v>
      </c>
      <c r="AN185" s="4">
        <v>1</v>
      </c>
      <c r="AO185" s="4">
        <v>0</v>
      </c>
      <c r="AP185" s="4">
        <v>0</v>
      </c>
      <c r="AQ185" s="8">
        <v>0</v>
      </c>
      <c r="AR185" s="8"/>
      <c r="AS185" s="8">
        <v>0</v>
      </c>
      <c r="AT185" s="8">
        <v>0</v>
      </c>
      <c r="AU185" s="8">
        <v>0</v>
      </c>
      <c r="AV185" s="8">
        <v>0</v>
      </c>
      <c r="AW185" s="8">
        <v>0</v>
      </c>
      <c r="AX185" s="8">
        <v>0</v>
      </c>
      <c r="AY185" s="8">
        <v>0</v>
      </c>
      <c r="AZ185" s="8"/>
      <c r="BA185" s="9">
        <v>0</v>
      </c>
      <c r="BB185" s="9">
        <v>1</v>
      </c>
      <c r="BC185" s="9">
        <v>1</v>
      </c>
      <c r="BD185" s="9">
        <v>1</v>
      </c>
      <c r="BE185" s="9">
        <v>0</v>
      </c>
      <c r="BF185" s="10">
        <v>1</v>
      </c>
      <c r="BG185" s="10">
        <v>1</v>
      </c>
      <c r="BH185" s="10">
        <v>1</v>
      </c>
      <c r="BI185" s="10">
        <v>1</v>
      </c>
    </row>
    <row r="186" spans="1:61">
      <c r="A186" s="52">
        <v>184</v>
      </c>
      <c r="B186" s="38" t="s">
        <v>899</v>
      </c>
      <c r="C186" s="38" t="s">
        <v>900</v>
      </c>
      <c r="D186" s="38" t="s">
        <v>1479</v>
      </c>
      <c r="E186" s="38">
        <v>2008</v>
      </c>
      <c r="F186" s="38" t="s">
        <v>2251</v>
      </c>
      <c r="G186" s="38" t="s">
        <v>901</v>
      </c>
      <c r="H186" s="51" t="s">
        <v>84</v>
      </c>
      <c r="I186" s="51" t="s">
        <v>245</v>
      </c>
      <c r="J186" s="51" t="s">
        <v>69</v>
      </c>
      <c r="K186" s="19" t="s">
        <v>70</v>
      </c>
      <c r="L186" s="17">
        <v>2</v>
      </c>
      <c r="M186" s="7" t="s">
        <v>902</v>
      </c>
      <c r="N186" s="56" t="s">
        <v>87</v>
      </c>
      <c r="O186" s="56" t="s">
        <v>88</v>
      </c>
      <c r="P186" s="58"/>
      <c r="Q186" s="58" t="s">
        <v>89</v>
      </c>
      <c r="R186" s="56">
        <f t="shared" si="11"/>
        <v>1</v>
      </c>
      <c r="S186" s="56">
        <f t="shared" si="9"/>
        <v>0</v>
      </c>
      <c r="T186" s="56">
        <f t="shared" si="10"/>
        <v>0</v>
      </c>
      <c r="U186" s="56" t="s">
        <v>636</v>
      </c>
      <c r="V186" s="56" t="s">
        <v>77</v>
      </c>
      <c r="W186" s="56" t="s">
        <v>903</v>
      </c>
      <c r="X186" s="19" t="s">
        <v>79</v>
      </c>
      <c r="Y186" s="17">
        <v>0</v>
      </c>
      <c r="Z186" s="20">
        <v>0</v>
      </c>
      <c r="AA186" s="20">
        <v>0</v>
      </c>
      <c r="AB186" s="20">
        <v>0</v>
      </c>
      <c r="AC186" s="20">
        <v>0</v>
      </c>
      <c r="AD186" s="16">
        <v>0</v>
      </c>
      <c r="AE186" s="16">
        <v>0</v>
      </c>
      <c r="AF186" s="16">
        <v>0</v>
      </c>
      <c r="AG186" s="16">
        <v>0</v>
      </c>
      <c r="AH186" s="16">
        <v>0</v>
      </c>
      <c r="AI186" s="16">
        <v>0</v>
      </c>
      <c r="AJ186" s="4" t="s">
        <v>276</v>
      </c>
      <c r="AK186" s="4">
        <v>0</v>
      </c>
      <c r="AL186" s="4">
        <v>1</v>
      </c>
      <c r="AM186" s="4">
        <v>1</v>
      </c>
      <c r="AN186" s="4">
        <v>1</v>
      </c>
      <c r="AO186" s="4">
        <v>0</v>
      </c>
      <c r="AP186" s="4">
        <v>0</v>
      </c>
      <c r="AQ186" s="8">
        <v>0</v>
      </c>
      <c r="AR186" s="8"/>
      <c r="AS186" s="8">
        <v>0</v>
      </c>
      <c r="AT186" s="8">
        <v>0</v>
      </c>
      <c r="AU186" s="8">
        <v>0</v>
      </c>
      <c r="AV186" s="8">
        <v>0</v>
      </c>
      <c r="AW186" s="8">
        <v>0</v>
      </c>
      <c r="AX186" s="8">
        <v>0</v>
      </c>
      <c r="AY186" s="8">
        <v>0</v>
      </c>
      <c r="AZ186" s="8"/>
      <c r="BA186" s="9">
        <v>0</v>
      </c>
      <c r="BB186" s="9">
        <v>1</v>
      </c>
      <c r="BC186" s="9">
        <v>1</v>
      </c>
      <c r="BD186" s="9">
        <v>1</v>
      </c>
      <c r="BE186" s="9">
        <v>0</v>
      </c>
      <c r="BF186" s="10">
        <v>1</v>
      </c>
      <c r="BG186" s="10">
        <v>1</v>
      </c>
      <c r="BH186" s="10">
        <v>0</v>
      </c>
      <c r="BI186" s="10">
        <v>1</v>
      </c>
    </row>
    <row r="187" spans="1:61">
      <c r="A187" s="52">
        <v>185</v>
      </c>
      <c r="B187" s="38" t="s">
        <v>512</v>
      </c>
      <c r="C187" s="38" t="s">
        <v>513</v>
      </c>
      <c r="D187" s="38" t="s">
        <v>1480</v>
      </c>
      <c r="E187" s="38">
        <v>2011</v>
      </c>
      <c r="F187" s="38" t="s">
        <v>514</v>
      </c>
      <c r="G187" s="38" t="s">
        <v>515</v>
      </c>
      <c r="H187" s="51" t="s">
        <v>84</v>
      </c>
      <c r="I187" s="51" t="s">
        <v>245</v>
      </c>
      <c r="J187" s="51" t="s">
        <v>69</v>
      </c>
      <c r="K187" s="19" t="s">
        <v>70</v>
      </c>
      <c r="L187" s="17">
        <v>3</v>
      </c>
      <c r="M187" s="12" t="s">
        <v>516</v>
      </c>
      <c r="N187" s="56" t="s">
        <v>140</v>
      </c>
      <c r="O187" s="58" t="s">
        <v>237</v>
      </c>
      <c r="P187" s="58"/>
      <c r="Q187" s="58" t="s">
        <v>89</v>
      </c>
      <c r="R187" s="56">
        <f t="shared" si="11"/>
        <v>1</v>
      </c>
      <c r="S187" s="56">
        <f t="shared" si="9"/>
        <v>0</v>
      </c>
      <c r="T187" s="56">
        <f t="shared" si="10"/>
        <v>0</v>
      </c>
      <c r="U187" s="56" t="s">
        <v>76</v>
      </c>
      <c r="V187" s="56" t="s">
        <v>77</v>
      </c>
      <c r="W187" s="56" t="s">
        <v>101</v>
      </c>
      <c r="X187" s="19" t="s">
        <v>102</v>
      </c>
      <c r="Y187" s="17">
        <v>0</v>
      </c>
      <c r="Z187" s="20">
        <v>0</v>
      </c>
      <c r="AA187" s="20">
        <v>0</v>
      </c>
      <c r="AB187" s="20">
        <v>0</v>
      </c>
      <c r="AC187" s="20">
        <v>0</v>
      </c>
      <c r="AD187" s="16">
        <v>0</v>
      </c>
      <c r="AE187" s="16">
        <v>0</v>
      </c>
      <c r="AF187" s="16">
        <v>0</v>
      </c>
      <c r="AG187" s="16">
        <v>0</v>
      </c>
      <c r="AH187" s="16">
        <v>0</v>
      </c>
      <c r="AI187" s="16">
        <v>0</v>
      </c>
      <c r="AJ187" s="4" t="s">
        <v>137</v>
      </c>
      <c r="AK187" s="4">
        <v>1</v>
      </c>
      <c r="AL187" s="4">
        <v>1</v>
      </c>
      <c r="AM187" s="4">
        <v>1</v>
      </c>
      <c r="AN187" s="4">
        <v>1</v>
      </c>
      <c r="AO187" s="4">
        <v>1</v>
      </c>
      <c r="AP187" s="4">
        <v>1</v>
      </c>
      <c r="AQ187" s="8">
        <v>1</v>
      </c>
      <c r="AR187" s="8" t="s">
        <v>92</v>
      </c>
      <c r="AS187" s="8">
        <v>0</v>
      </c>
      <c r="AT187" s="8">
        <v>0</v>
      </c>
      <c r="AU187" s="8">
        <v>1</v>
      </c>
      <c r="AV187" s="8">
        <v>0</v>
      </c>
      <c r="AW187" s="8">
        <v>0</v>
      </c>
      <c r="AX187" s="8">
        <v>0</v>
      </c>
      <c r="AY187" s="8">
        <v>0</v>
      </c>
      <c r="AZ187" s="8"/>
      <c r="BA187" s="9">
        <v>1</v>
      </c>
      <c r="BB187" s="9">
        <v>1</v>
      </c>
      <c r="BC187" s="9">
        <v>1</v>
      </c>
      <c r="BD187" s="9">
        <v>1</v>
      </c>
      <c r="BE187" s="9">
        <v>0</v>
      </c>
      <c r="BF187" s="10">
        <v>1</v>
      </c>
      <c r="BG187" s="10">
        <v>1</v>
      </c>
      <c r="BH187" s="10">
        <v>1</v>
      </c>
      <c r="BI187" s="10">
        <v>1</v>
      </c>
    </row>
    <row r="188" spans="1:61">
      <c r="A188" s="52">
        <v>186</v>
      </c>
      <c r="B188" s="38" t="s">
        <v>278</v>
      </c>
      <c r="C188" s="38" t="s">
        <v>278</v>
      </c>
      <c r="D188" s="38" t="s">
        <v>1481</v>
      </c>
      <c r="E188" s="38">
        <v>1979</v>
      </c>
      <c r="F188" s="38" t="s">
        <v>1577</v>
      </c>
      <c r="G188" s="38" t="s">
        <v>279</v>
      </c>
      <c r="H188" s="51" t="s">
        <v>126</v>
      </c>
      <c r="I188" s="51" t="s">
        <v>245</v>
      </c>
      <c r="J188" s="51" t="s">
        <v>69</v>
      </c>
      <c r="K188" s="19" t="s">
        <v>70</v>
      </c>
      <c r="L188" s="17">
        <v>3</v>
      </c>
      <c r="M188" s="7" t="s">
        <v>280</v>
      </c>
      <c r="N188" s="56" t="s">
        <v>118</v>
      </c>
      <c r="O188" s="56" t="s">
        <v>119</v>
      </c>
      <c r="P188" s="58"/>
      <c r="Q188" s="58" t="s">
        <v>75</v>
      </c>
      <c r="R188" s="56">
        <f t="shared" si="11"/>
        <v>0</v>
      </c>
      <c r="S188" s="56">
        <f t="shared" si="9"/>
        <v>1</v>
      </c>
      <c r="T188" s="56">
        <f t="shared" si="10"/>
        <v>0</v>
      </c>
      <c r="U188" s="56" t="s">
        <v>281</v>
      </c>
      <c r="V188" s="56" t="s">
        <v>121</v>
      </c>
      <c r="W188" s="56"/>
      <c r="X188" s="19" t="s">
        <v>102</v>
      </c>
      <c r="Y188" s="17">
        <v>0</v>
      </c>
      <c r="Z188" s="20">
        <v>0</v>
      </c>
      <c r="AA188" s="20">
        <v>0</v>
      </c>
      <c r="AB188" s="20">
        <v>0</v>
      </c>
      <c r="AC188" s="20">
        <v>0</v>
      </c>
      <c r="AD188" s="16">
        <v>0</v>
      </c>
      <c r="AE188" s="16">
        <v>0</v>
      </c>
      <c r="AF188" s="16">
        <v>0</v>
      </c>
      <c r="AG188" s="16">
        <v>0</v>
      </c>
      <c r="AH188" s="16">
        <v>0</v>
      </c>
      <c r="AI188" s="16">
        <v>0</v>
      </c>
      <c r="AJ188" s="4" t="s">
        <v>832</v>
      </c>
      <c r="AK188" s="4">
        <v>0</v>
      </c>
      <c r="AL188" s="4">
        <v>1</v>
      </c>
      <c r="AM188" s="4">
        <v>0</v>
      </c>
      <c r="AN188" s="4">
        <v>1</v>
      </c>
      <c r="AO188" s="4">
        <v>0</v>
      </c>
      <c r="AP188" s="4">
        <v>0</v>
      </c>
      <c r="AQ188" s="8">
        <v>0</v>
      </c>
      <c r="AR188" s="8"/>
      <c r="AS188" s="8">
        <v>0</v>
      </c>
      <c r="AT188" s="8">
        <v>0</v>
      </c>
      <c r="AU188" s="8">
        <v>0</v>
      </c>
      <c r="AV188" s="8">
        <v>0</v>
      </c>
      <c r="AW188" s="8">
        <v>0</v>
      </c>
      <c r="AX188" s="8">
        <v>0</v>
      </c>
      <c r="AY188" s="8">
        <v>0</v>
      </c>
      <c r="AZ188" s="8"/>
      <c r="BA188" s="9">
        <v>0</v>
      </c>
      <c r="BB188" s="9">
        <v>1</v>
      </c>
      <c r="BC188" s="9">
        <v>1</v>
      </c>
      <c r="BD188" s="9">
        <v>1</v>
      </c>
      <c r="BE188" s="9">
        <v>0</v>
      </c>
      <c r="BF188" s="10">
        <v>1</v>
      </c>
      <c r="BG188" s="10">
        <v>1</v>
      </c>
      <c r="BH188" s="10">
        <v>1</v>
      </c>
      <c r="BI188" s="10">
        <v>1</v>
      </c>
    </row>
    <row r="189" spans="1:61">
      <c r="A189" s="52">
        <v>187</v>
      </c>
      <c r="B189" s="38" t="s">
        <v>866</v>
      </c>
      <c r="C189" s="38" t="s">
        <v>866</v>
      </c>
      <c r="D189" s="38" t="s">
        <v>1482</v>
      </c>
      <c r="E189" s="38">
        <v>2007</v>
      </c>
      <c r="F189" s="38" t="s">
        <v>171</v>
      </c>
      <c r="G189" s="38" t="s">
        <v>867</v>
      </c>
      <c r="H189" s="51" t="s">
        <v>126</v>
      </c>
      <c r="I189" s="51" t="s">
        <v>245</v>
      </c>
      <c r="J189" s="51" t="s">
        <v>69</v>
      </c>
      <c r="K189" s="19" t="s">
        <v>70</v>
      </c>
      <c r="L189" s="17">
        <v>3</v>
      </c>
      <c r="M189" s="7" t="s">
        <v>868</v>
      </c>
      <c r="N189" s="56" t="s">
        <v>140</v>
      </c>
      <c r="O189" s="58" t="s">
        <v>869</v>
      </c>
      <c r="P189" s="58"/>
      <c r="Q189" s="58" t="s">
        <v>75</v>
      </c>
      <c r="R189" s="56">
        <f t="shared" si="11"/>
        <v>0</v>
      </c>
      <c r="S189" s="56">
        <f t="shared" si="9"/>
        <v>1</v>
      </c>
      <c r="T189" s="56">
        <f t="shared" si="10"/>
        <v>0</v>
      </c>
      <c r="U189" s="56" t="s">
        <v>281</v>
      </c>
      <c r="V189" s="56" t="s">
        <v>121</v>
      </c>
      <c r="W189" s="56"/>
      <c r="X189" s="19" t="s">
        <v>102</v>
      </c>
      <c r="Y189" s="17">
        <v>0</v>
      </c>
      <c r="Z189" s="20">
        <v>0</v>
      </c>
      <c r="AA189" s="20">
        <v>0</v>
      </c>
      <c r="AB189" s="20">
        <v>0</v>
      </c>
      <c r="AC189" s="20">
        <v>0</v>
      </c>
      <c r="AD189" s="16">
        <v>0</v>
      </c>
      <c r="AE189" s="16">
        <v>0</v>
      </c>
      <c r="AF189" s="16">
        <v>0</v>
      </c>
      <c r="AG189" s="16">
        <v>0</v>
      </c>
      <c r="AH189" s="16">
        <v>0</v>
      </c>
      <c r="AI189" s="16">
        <v>0</v>
      </c>
      <c r="AJ189" s="4" t="s">
        <v>137</v>
      </c>
      <c r="AK189" s="4">
        <v>1</v>
      </c>
      <c r="AL189" s="4">
        <v>1</v>
      </c>
      <c r="AM189" s="4">
        <v>1</v>
      </c>
      <c r="AN189" s="4">
        <v>1</v>
      </c>
      <c r="AO189" s="4">
        <v>0</v>
      </c>
      <c r="AP189" s="4">
        <v>0</v>
      </c>
      <c r="AQ189" s="8">
        <v>0</v>
      </c>
      <c r="AR189" s="8"/>
      <c r="AS189" s="8">
        <v>0</v>
      </c>
      <c r="AT189" s="8">
        <v>0</v>
      </c>
      <c r="AU189" s="8">
        <v>0</v>
      </c>
      <c r="AV189" s="8">
        <v>0</v>
      </c>
      <c r="AW189" s="8">
        <v>0</v>
      </c>
      <c r="AX189" s="8">
        <v>0</v>
      </c>
      <c r="AY189" s="8">
        <v>0</v>
      </c>
      <c r="AZ189" s="8"/>
      <c r="BA189" s="9">
        <v>0</v>
      </c>
      <c r="BB189" s="9">
        <v>1</v>
      </c>
      <c r="BC189" s="9">
        <v>1</v>
      </c>
      <c r="BD189" s="9">
        <v>1</v>
      </c>
      <c r="BE189" s="9">
        <v>1</v>
      </c>
      <c r="BF189" s="10">
        <v>1</v>
      </c>
      <c r="BG189" s="10">
        <v>1</v>
      </c>
      <c r="BH189" s="10">
        <v>1</v>
      </c>
      <c r="BI189" s="10">
        <v>1</v>
      </c>
    </row>
    <row r="190" spans="1:61">
      <c r="A190" s="52">
        <v>188</v>
      </c>
      <c r="B190" s="38" t="s">
        <v>911</v>
      </c>
      <c r="C190" s="38" t="s">
        <v>912</v>
      </c>
      <c r="D190" s="38" t="s">
        <v>1483</v>
      </c>
      <c r="E190" s="38">
        <v>2015</v>
      </c>
      <c r="F190" s="38" t="s">
        <v>1608</v>
      </c>
      <c r="G190" s="38" t="s">
        <v>913</v>
      </c>
      <c r="H190" s="51" t="s">
        <v>67</v>
      </c>
      <c r="I190" s="51" t="s">
        <v>245</v>
      </c>
      <c r="J190" s="51" t="s">
        <v>69</v>
      </c>
      <c r="K190" s="19" t="s">
        <v>70</v>
      </c>
      <c r="L190" s="17">
        <v>3</v>
      </c>
      <c r="M190" s="7" t="s">
        <v>914</v>
      </c>
      <c r="N190" s="56" t="s">
        <v>118</v>
      </c>
      <c r="O190" s="56" t="s">
        <v>119</v>
      </c>
      <c r="P190" s="58"/>
      <c r="Q190" s="58" t="s">
        <v>75</v>
      </c>
      <c r="R190" s="56">
        <f t="shared" si="11"/>
        <v>0</v>
      </c>
      <c r="S190" s="56">
        <f t="shared" si="9"/>
        <v>1</v>
      </c>
      <c r="T190" s="56">
        <f t="shared" si="10"/>
        <v>0</v>
      </c>
      <c r="U190" s="56" t="s">
        <v>189</v>
      </c>
      <c r="V190" s="56" t="s">
        <v>91</v>
      </c>
      <c r="W190" s="56"/>
      <c r="X190" s="19" t="s">
        <v>79</v>
      </c>
      <c r="Y190" s="17">
        <v>0</v>
      </c>
      <c r="Z190" s="20">
        <v>0</v>
      </c>
      <c r="AA190" s="20">
        <v>0</v>
      </c>
      <c r="AB190" s="20">
        <v>0</v>
      </c>
      <c r="AC190" s="20">
        <v>0</v>
      </c>
      <c r="AD190" s="16">
        <v>0</v>
      </c>
      <c r="AE190" s="16">
        <v>0</v>
      </c>
      <c r="AF190" s="16">
        <v>0</v>
      </c>
      <c r="AG190" s="16">
        <v>0</v>
      </c>
      <c r="AH190" s="16">
        <v>0</v>
      </c>
      <c r="AI190" s="16">
        <v>0</v>
      </c>
      <c r="AJ190" s="4" t="s">
        <v>454</v>
      </c>
      <c r="AK190" s="4">
        <v>0</v>
      </c>
      <c r="AL190" s="4">
        <v>0</v>
      </c>
      <c r="AM190" s="4">
        <v>1</v>
      </c>
      <c r="AN190" s="4">
        <v>1</v>
      </c>
      <c r="AO190" s="4">
        <v>0</v>
      </c>
      <c r="AP190" s="4">
        <v>0</v>
      </c>
      <c r="AQ190" s="8">
        <v>0</v>
      </c>
      <c r="AR190" s="8"/>
      <c r="AS190" s="8">
        <v>0</v>
      </c>
      <c r="AT190" s="8">
        <v>0</v>
      </c>
      <c r="AU190" s="8">
        <v>0</v>
      </c>
      <c r="AV190" s="8">
        <v>0</v>
      </c>
      <c r="AW190" s="8">
        <v>0</v>
      </c>
      <c r="AX190" s="8">
        <v>0</v>
      </c>
      <c r="AY190" s="8">
        <v>0</v>
      </c>
      <c r="AZ190" s="8"/>
      <c r="BA190" s="9">
        <v>1</v>
      </c>
      <c r="BB190" s="9">
        <v>1</v>
      </c>
      <c r="BC190" s="9">
        <v>1</v>
      </c>
      <c r="BD190" s="9">
        <v>0</v>
      </c>
      <c r="BE190" s="9">
        <v>0</v>
      </c>
      <c r="BF190" s="10">
        <v>1</v>
      </c>
      <c r="BG190" s="10">
        <v>1</v>
      </c>
      <c r="BH190" s="10">
        <v>0</v>
      </c>
      <c r="BI190" s="10">
        <v>1</v>
      </c>
    </row>
    <row r="191" spans="1:61">
      <c r="A191" s="52">
        <v>189</v>
      </c>
      <c r="B191" s="38" t="s">
        <v>383</v>
      </c>
      <c r="C191" s="38" t="s">
        <v>384</v>
      </c>
      <c r="D191" s="38" t="s">
        <v>1484</v>
      </c>
      <c r="E191" s="38">
        <v>2014</v>
      </c>
      <c r="F191" s="38" t="s">
        <v>353</v>
      </c>
      <c r="G191" s="38" t="s">
        <v>385</v>
      </c>
      <c r="H191" s="51" t="s">
        <v>67</v>
      </c>
      <c r="I191" s="51" t="s">
        <v>245</v>
      </c>
      <c r="J191" s="51" t="s">
        <v>69</v>
      </c>
      <c r="K191" s="19" t="s">
        <v>70</v>
      </c>
      <c r="L191" s="17">
        <v>3</v>
      </c>
      <c r="M191" s="7" t="s">
        <v>386</v>
      </c>
      <c r="N191" s="56" t="s">
        <v>72</v>
      </c>
      <c r="O191" s="58" t="s">
        <v>387</v>
      </c>
      <c r="P191" s="58"/>
      <c r="Q191" s="58" t="s">
        <v>89</v>
      </c>
      <c r="R191" s="56">
        <f t="shared" si="11"/>
        <v>1</v>
      </c>
      <c r="S191" s="56">
        <f t="shared" si="9"/>
        <v>0</v>
      </c>
      <c r="T191" s="56">
        <f t="shared" si="10"/>
        <v>0</v>
      </c>
      <c r="U191" s="56" t="s">
        <v>333</v>
      </c>
      <c r="V191" s="56" t="s">
        <v>230</v>
      </c>
      <c r="W191" s="56"/>
      <c r="X191" s="19" t="s">
        <v>79</v>
      </c>
      <c r="Y191" s="17">
        <v>0</v>
      </c>
      <c r="Z191" s="20">
        <v>0</v>
      </c>
      <c r="AA191" s="20">
        <v>0</v>
      </c>
      <c r="AB191" s="20">
        <v>0</v>
      </c>
      <c r="AC191" s="20">
        <v>0</v>
      </c>
      <c r="AD191" s="16">
        <v>0</v>
      </c>
      <c r="AE191" s="16">
        <v>0</v>
      </c>
      <c r="AF191" s="16">
        <v>0</v>
      </c>
      <c r="AG191" s="16">
        <v>0</v>
      </c>
      <c r="AH191" s="16">
        <v>0</v>
      </c>
      <c r="AI191" s="16">
        <v>0</v>
      </c>
      <c r="AJ191" s="4" t="s">
        <v>832</v>
      </c>
      <c r="AK191" s="4">
        <v>0</v>
      </c>
      <c r="AL191" s="4">
        <v>1</v>
      </c>
      <c r="AM191" s="4">
        <v>0</v>
      </c>
      <c r="AN191" s="4">
        <v>1</v>
      </c>
      <c r="AO191" s="4">
        <v>0</v>
      </c>
      <c r="AP191" s="4">
        <v>0</v>
      </c>
      <c r="AQ191" s="8">
        <v>0</v>
      </c>
      <c r="AR191" s="8"/>
      <c r="AS191" s="8">
        <v>0</v>
      </c>
      <c r="AT191" s="8">
        <v>0</v>
      </c>
      <c r="AU191" s="8">
        <v>0</v>
      </c>
      <c r="AV191" s="8">
        <v>0</v>
      </c>
      <c r="AW191" s="8">
        <v>0</v>
      </c>
      <c r="AX191" s="8">
        <v>0</v>
      </c>
      <c r="AY191" s="8">
        <v>0</v>
      </c>
      <c r="AZ191" s="8"/>
      <c r="BA191" s="9">
        <v>1</v>
      </c>
      <c r="BB191" s="9">
        <v>1</v>
      </c>
      <c r="BC191" s="9">
        <v>1</v>
      </c>
      <c r="BD191" s="9">
        <v>1</v>
      </c>
      <c r="BE191" s="9">
        <v>0</v>
      </c>
      <c r="BF191" s="10">
        <v>1</v>
      </c>
      <c r="BG191" s="10">
        <v>1</v>
      </c>
      <c r="BH191" s="10">
        <v>1</v>
      </c>
      <c r="BI191" s="10">
        <v>1</v>
      </c>
    </row>
    <row r="192" spans="1:61">
      <c r="A192" s="52">
        <v>190</v>
      </c>
      <c r="B192" s="38" t="s">
        <v>1245</v>
      </c>
      <c r="C192" s="38" t="s">
        <v>1246</v>
      </c>
      <c r="D192" s="38" t="s">
        <v>1485</v>
      </c>
      <c r="E192" s="38">
        <v>2007</v>
      </c>
      <c r="F192" s="38" t="s">
        <v>198</v>
      </c>
      <c r="G192" s="38" t="s">
        <v>1247</v>
      </c>
      <c r="H192" s="51" t="s">
        <v>67</v>
      </c>
      <c r="I192" s="51" t="s">
        <v>245</v>
      </c>
      <c r="J192" s="51" t="s">
        <v>69</v>
      </c>
      <c r="K192" s="19" t="s">
        <v>70</v>
      </c>
      <c r="L192" s="17">
        <v>3</v>
      </c>
      <c r="M192" s="7" t="s">
        <v>1248</v>
      </c>
      <c r="N192" s="56" t="s">
        <v>174</v>
      </c>
      <c r="O192" s="58"/>
      <c r="P192" s="58"/>
      <c r="Q192" s="58" t="s">
        <v>89</v>
      </c>
      <c r="R192" s="56">
        <f t="shared" si="11"/>
        <v>1</v>
      </c>
      <c r="S192" s="56">
        <f t="shared" si="9"/>
        <v>0</v>
      </c>
      <c r="T192" s="56">
        <f t="shared" si="10"/>
        <v>0</v>
      </c>
      <c r="U192" s="56" t="s">
        <v>189</v>
      </c>
      <c r="V192" s="56" t="s">
        <v>91</v>
      </c>
      <c r="W192" s="56"/>
      <c r="X192" s="19" t="s">
        <v>79</v>
      </c>
      <c r="Y192" s="17">
        <v>0</v>
      </c>
      <c r="Z192" s="20">
        <v>0</v>
      </c>
      <c r="AA192" s="20">
        <v>0</v>
      </c>
      <c r="AB192" s="20">
        <v>0</v>
      </c>
      <c r="AC192" s="20">
        <v>0</v>
      </c>
      <c r="AD192" s="16">
        <v>0</v>
      </c>
      <c r="AE192" s="16">
        <v>0</v>
      </c>
      <c r="AF192" s="16">
        <v>0</v>
      </c>
      <c r="AG192" s="16">
        <v>0</v>
      </c>
      <c r="AH192" s="16">
        <v>0</v>
      </c>
      <c r="AI192" s="16">
        <v>0</v>
      </c>
      <c r="AJ192" s="4" t="s">
        <v>137</v>
      </c>
      <c r="AK192" s="4">
        <v>1</v>
      </c>
      <c r="AL192" s="4">
        <v>1</v>
      </c>
      <c r="AM192" s="4">
        <v>1</v>
      </c>
      <c r="AN192" s="4">
        <v>1</v>
      </c>
      <c r="AO192" s="4">
        <v>0</v>
      </c>
      <c r="AP192" s="4">
        <v>0</v>
      </c>
      <c r="AQ192" s="8">
        <v>0</v>
      </c>
      <c r="AR192" s="8"/>
      <c r="AS192" s="8">
        <v>0</v>
      </c>
      <c r="AT192" s="8">
        <v>0</v>
      </c>
      <c r="AU192" s="8">
        <v>0</v>
      </c>
      <c r="AV192" s="8">
        <v>0</v>
      </c>
      <c r="AW192" s="8">
        <v>0</v>
      </c>
      <c r="AX192" s="8">
        <v>0</v>
      </c>
      <c r="AY192" s="8">
        <v>0</v>
      </c>
      <c r="AZ192" s="8"/>
      <c r="BA192" s="9">
        <v>1</v>
      </c>
      <c r="BB192" s="9">
        <v>1</v>
      </c>
      <c r="BC192" s="9">
        <v>1</v>
      </c>
      <c r="BD192" s="9">
        <v>0</v>
      </c>
      <c r="BE192" s="9">
        <v>0</v>
      </c>
      <c r="BF192" s="10">
        <v>1</v>
      </c>
      <c r="BG192" s="10">
        <v>1</v>
      </c>
      <c r="BH192" s="10">
        <v>0</v>
      </c>
      <c r="BI192" s="10">
        <v>1</v>
      </c>
    </row>
    <row r="193" spans="1:61">
      <c r="A193" s="52">
        <v>191</v>
      </c>
      <c r="B193" s="38" t="s">
        <v>884</v>
      </c>
      <c r="C193" s="38" t="s">
        <v>884</v>
      </c>
      <c r="D193" s="38" t="s">
        <v>1486</v>
      </c>
      <c r="E193" s="38">
        <v>2005</v>
      </c>
      <c r="F193" s="38" t="s">
        <v>1572</v>
      </c>
      <c r="G193" s="38" t="s">
        <v>885</v>
      </c>
      <c r="H193" s="51" t="s">
        <v>67</v>
      </c>
      <c r="I193" s="51" t="s">
        <v>245</v>
      </c>
      <c r="J193" s="51" t="s">
        <v>69</v>
      </c>
      <c r="K193" s="19" t="s">
        <v>70</v>
      </c>
      <c r="L193" s="17">
        <v>2</v>
      </c>
      <c r="M193" s="6" t="s">
        <v>886</v>
      </c>
      <c r="N193" s="56" t="s">
        <v>129</v>
      </c>
      <c r="O193" s="58" t="s">
        <v>654</v>
      </c>
      <c r="P193" s="58"/>
      <c r="Q193" s="58" t="s">
        <v>89</v>
      </c>
      <c r="R193" s="56">
        <f t="shared" si="11"/>
        <v>1</v>
      </c>
      <c r="S193" s="56">
        <f t="shared" si="9"/>
        <v>0</v>
      </c>
      <c r="T193" s="56">
        <f t="shared" si="10"/>
        <v>0</v>
      </c>
      <c r="U193" s="56" t="s">
        <v>357</v>
      </c>
      <c r="V193" s="56" t="s">
        <v>230</v>
      </c>
      <c r="W193" s="56"/>
      <c r="X193" s="19" t="s">
        <v>79</v>
      </c>
      <c r="Y193" s="17">
        <v>0</v>
      </c>
      <c r="Z193" s="20">
        <v>0</v>
      </c>
      <c r="AA193" s="20">
        <v>0</v>
      </c>
      <c r="AB193" s="20">
        <v>0</v>
      </c>
      <c r="AC193" s="20">
        <v>0</v>
      </c>
      <c r="AD193" s="16">
        <v>0</v>
      </c>
      <c r="AE193" s="16">
        <v>0</v>
      </c>
      <c r="AF193" s="16">
        <v>0</v>
      </c>
      <c r="AG193" s="16">
        <v>0</v>
      </c>
      <c r="AH193" s="16">
        <v>0</v>
      </c>
      <c r="AI193" s="16">
        <v>0</v>
      </c>
      <c r="AJ193" s="4" t="s">
        <v>832</v>
      </c>
      <c r="AK193" s="4">
        <v>0</v>
      </c>
      <c r="AL193" s="4">
        <v>1</v>
      </c>
      <c r="AM193" s="4">
        <v>0</v>
      </c>
      <c r="AN193" s="4">
        <v>1</v>
      </c>
      <c r="AO193" s="4">
        <v>1</v>
      </c>
      <c r="AP193" s="4">
        <v>0</v>
      </c>
      <c r="AQ193" s="8">
        <v>1</v>
      </c>
      <c r="AR193" s="8" t="s">
        <v>92</v>
      </c>
      <c r="AS193" s="8">
        <v>0</v>
      </c>
      <c r="AT193" s="8">
        <v>0</v>
      </c>
      <c r="AU193" s="8">
        <v>1</v>
      </c>
      <c r="AV193" s="8">
        <v>0</v>
      </c>
      <c r="AW193" s="8">
        <v>0</v>
      </c>
      <c r="AX193" s="8">
        <v>0</v>
      </c>
      <c r="AY193" s="8">
        <v>0</v>
      </c>
      <c r="AZ193" s="8"/>
      <c r="BA193" s="9">
        <v>0</v>
      </c>
      <c r="BB193" s="9">
        <v>1</v>
      </c>
      <c r="BC193" s="9">
        <v>1</v>
      </c>
      <c r="BD193" s="9">
        <v>0</v>
      </c>
      <c r="BE193" s="9">
        <v>0</v>
      </c>
      <c r="BF193" s="10">
        <v>1</v>
      </c>
      <c r="BG193" s="10">
        <v>1</v>
      </c>
      <c r="BH193" s="10">
        <v>0</v>
      </c>
      <c r="BI193" s="10">
        <v>1</v>
      </c>
    </row>
    <row r="194" spans="1:61">
      <c r="A194" s="52">
        <v>192</v>
      </c>
      <c r="B194" s="38" t="s">
        <v>1081</v>
      </c>
      <c r="C194" s="38" t="s">
        <v>1082</v>
      </c>
      <c r="D194" s="38" t="s">
        <v>1487</v>
      </c>
      <c r="E194" s="38">
        <v>2015</v>
      </c>
      <c r="F194" s="38" t="s">
        <v>1566</v>
      </c>
      <c r="G194" s="38" t="s">
        <v>1083</v>
      </c>
      <c r="H194" s="51" t="s">
        <v>67</v>
      </c>
      <c r="I194" s="51" t="s">
        <v>245</v>
      </c>
      <c r="J194" s="51" t="s">
        <v>69</v>
      </c>
      <c r="K194" s="19" t="s">
        <v>70</v>
      </c>
      <c r="L194" s="17">
        <v>3</v>
      </c>
      <c r="M194" s="7" t="s">
        <v>1084</v>
      </c>
      <c r="N194" s="56" t="s">
        <v>174</v>
      </c>
      <c r="O194" s="58"/>
      <c r="P194" s="58"/>
      <c r="Q194" s="58" t="s">
        <v>75</v>
      </c>
      <c r="R194" s="56">
        <f t="shared" si="11"/>
        <v>0</v>
      </c>
      <c r="S194" s="56">
        <f t="shared" si="9"/>
        <v>1</v>
      </c>
      <c r="T194" s="56">
        <f t="shared" si="10"/>
        <v>0</v>
      </c>
      <c r="U194" s="56" t="s">
        <v>148</v>
      </c>
      <c r="V194" s="56" t="s">
        <v>111</v>
      </c>
      <c r="W194" s="56"/>
      <c r="X194" s="19" t="s">
        <v>79</v>
      </c>
      <c r="Y194" s="17">
        <v>0</v>
      </c>
      <c r="Z194" s="20">
        <v>0</v>
      </c>
      <c r="AA194" s="20">
        <v>0</v>
      </c>
      <c r="AB194" s="20">
        <v>0</v>
      </c>
      <c r="AC194" s="20">
        <v>0</v>
      </c>
      <c r="AD194" s="16">
        <v>0</v>
      </c>
      <c r="AE194" s="16">
        <v>0</v>
      </c>
      <c r="AF194" s="16">
        <v>0</v>
      </c>
      <c r="AG194" s="16">
        <v>0</v>
      </c>
      <c r="AH194" s="16">
        <v>0</v>
      </c>
      <c r="AI194" s="16">
        <v>0</v>
      </c>
      <c r="AJ194" s="4" t="s">
        <v>137</v>
      </c>
      <c r="AK194" s="4">
        <v>1</v>
      </c>
      <c r="AL194" s="4">
        <v>1</v>
      </c>
      <c r="AM194" s="4">
        <v>1</v>
      </c>
      <c r="AN194" s="4">
        <v>1</v>
      </c>
      <c r="AO194" s="4">
        <v>0</v>
      </c>
      <c r="AP194" s="4">
        <v>0</v>
      </c>
      <c r="AQ194" s="8">
        <v>0</v>
      </c>
      <c r="AR194" s="8"/>
      <c r="AS194" s="8">
        <v>0</v>
      </c>
      <c r="AT194" s="8">
        <v>0</v>
      </c>
      <c r="AU194" s="8">
        <v>0</v>
      </c>
      <c r="AV194" s="8">
        <v>0</v>
      </c>
      <c r="AW194" s="8">
        <v>0</v>
      </c>
      <c r="AX194" s="8">
        <v>0</v>
      </c>
      <c r="AY194" s="8">
        <v>0</v>
      </c>
      <c r="AZ194" s="8"/>
      <c r="BA194" s="9">
        <v>0</v>
      </c>
      <c r="BB194" s="9">
        <v>1</v>
      </c>
      <c r="BC194" s="9">
        <v>1</v>
      </c>
      <c r="BD194" s="9">
        <v>0</v>
      </c>
      <c r="BE194" s="9">
        <v>0</v>
      </c>
      <c r="BF194" s="10">
        <v>1</v>
      </c>
      <c r="BG194" s="10">
        <v>1</v>
      </c>
      <c r="BH194" s="10">
        <v>0</v>
      </c>
      <c r="BI194" s="10">
        <v>1</v>
      </c>
    </row>
    <row r="195" spans="1:61">
      <c r="A195" s="52">
        <v>193</v>
      </c>
      <c r="B195" s="38" t="s">
        <v>359</v>
      </c>
      <c r="C195" s="38" t="s">
        <v>359</v>
      </c>
      <c r="D195" s="38" t="s">
        <v>1488</v>
      </c>
      <c r="E195" s="38">
        <v>2015</v>
      </c>
      <c r="F195" s="38" t="s">
        <v>1575</v>
      </c>
      <c r="G195" s="38" t="s">
        <v>360</v>
      </c>
      <c r="H195" s="51" t="s">
        <v>207</v>
      </c>
      <c r="I195" s="51" t="s">
        <v>245</v>
      </c>
      <c r="J195" s="51" t="s">
        <v>69</v>
      </c>
      <c r="K195" s="19" t="s">
        <v>70</v>
      </c>
      <c r="L195" s="17">
        <v>3</v>
      </c>
      <c r="M195" s="7" t="s">
        <v>361</v>
      </c>
      <c r="N195" s="56" t="s">
        <v>118</v>
      </c>
      <c r="O195" s="56" t="s">
        <v>119</v>
      </c>
      <c r="P195" s="58"/>
      <c r="Q195" s="58" t="s">
        <v>89</v>
      </c>
      <c r="R195" s="56">
        <f t="shared" si="11"/>
        <v>1</v>
      </c>
      <c r="S195" s="56">
        <f t="shared" ref="S195:S258" si="13">IF(Q195="Qual", 1, )</f>
        <v>0</v>
      </c>
      <c r="T195" s="56">
        <f t="shared" ref="T195:T258" si="14">IF(Q195="Both", 1, )</f>
        <v>0</v>
      </c>
      <c r="U195" s="56" t="s">
        <v>76</v>
      </c>
      <c r="V195" s="56" t="s">
        <v>77</v>
      </c>
      <c r="W195" s="56" t="s">
        <v>90</v>
      </c>
      <c r="X195" s="19" t="s">
        <v>79</v>
      </c>
      <c r="Y195" s="17">
        <v>0</v>
      </c>
      <c r="Z195" s="20">
        <v>0</v>
      </c>
      <c r="AA195" s="20">
        <v>0</v>
      </c>
      <c r="AB195" s="20">
        <v>0</v>
      </c>
      <c r="AC195" s="20">
        <v>0</v>
      </c>
      <c r="AD195" s="16">
        <v>0</v>
      </c>
      <c r="AE195" s="16">
        <v>0</v>
      </c>
      <c r="AF195" s="16">
        <v>0</v>
      </c>
      <c r="AG195" s="16">
        <v>0</v>
      </c>
      <c r="AH195" s="16">
        <v>0</v>
      </c>
      <c r="AI195" s="16">
        <v>0</v>
      </c>
      <c r="AJ195" s="4" t="s">
        <v>832</v>
      </c>
      <c r="AK195" s="4">
        <v>0</v>
      </c>
      <c r="AL195" s="4">
        <v>1</v>
      </c>
      <c r="AM195" s="4">
        <v>0</v>
      </c>
      <c r="AN195" s="4">
        <v>1</v>
      </c>
      <c r="AO195" s="4">
        <v>0</v>
      </c>
      <c r="AP195" s="4">
        <v>0</v>
      </c>
      <c r="AQ195" s="8">
        <v>0</v>
      </c>
      <c r="AR195" s="8"/>
      <c r="AS195" s="8">
        <v>0</v>
      </c>
      <c r="AT195" s="8">
        <v>0</v>
      </c>
      <c r="AU195" s="8">
        <v>0</v>
      </c>
      <c r="AV195" s="8">
        <v>0</v>
      </c>
      <c r="AW195" s="8">
        <v>0</v>
      </c>
      <c r="AX195" s="8">
        <v>0</v>
      </c>
      <c r="AY195" s="8">
        <v>0</v>
      </c>
      <c r="AZ195" s="8"/>
      <c r="BA195" s="9">
        <v>0</v>
      </c>
      <c r="BB195" s="9">
        <v>1</v>
      </c>
      <c r="BC195" s="9">
        <v>1</v>
      </c>
      <c r="BD195" s="9">
        <v>0</v>
      </c>
      <c r="BE195" s="9">
        <v>0</v>
      </c>
      <c r="BF195" s="10">
        <v>1</v>
      </c>
      <c r="BG195" s="10">
        <v>1</v>
      </c>
      <c r="BH195" s="10">
        <v>0</v>
      </c>
      <c r="BI195" s="10">
        <v>1</v>
      </c>
    </row>
    <row r="196" spans="1:61">
      <c r="A196" s="52">
        <v>194</v>
      </c>
      <c r="B196" s="37" t="s">
        <v>351</v>
      </c>
      <c r="C196" s="37" t="s">
        <v>352</v>
      </c>
      <c r="D196" s="37" t="s">
        <v>1489</v>
      </c>
      <c r="E196" s="37">
        <v>2008</v>
      </c>
      <c r="F196" s="37" t="s">
        <v>353</v>
      </c>
      <c r="G196" s="39" t="s">
        <v>354</v>
      </c>
      <c r="H196" s="51" t="s">
        <v>84</v>
      </c>
      <c r="I196" s="51" t="s">
        <v>145</v>
      </c>
      <c r="J196" s="51" t="s">
        <v>69</v>
      </c>
      <c r="K196" s="19" t="s">
        <v>70</v>
      </c>
      <c r="L196" s="17">
        <v>3</v>
      </c>
      <c r="M196" s="6" t="s">
        <v>355</v>
      </c>
      <c r="N196" s="56" t="s">
        <v>129</v>
      </c>
      <c r="O196" s="58" t="s">
        <v>356</v>
      </c>
      <c r="P196" s="58"/>
      <c r="Q196" s="59" t="s">
        <v>89</v>
      </c>
      <c r="R196" s="56">
        <f t="shared" ref="R196:R259" si="15">IF(Q196="Quant", 1, )</f>
        <v>1</v>
      </c>
      <c r="S196" s="56">
        <f t="shared" si="13"/>
        <v>0</v>
      </c>
      <c r="T196" s="56">
        <f t="shared" si="14"/>
        <v>0</v>
      </c>
      <c r="U196" s="56" t="s">
        <v>357</v>
      </c>
      <c r="V196" s="56" t="s">
        <v>230</v>
      </c>
      <c r="W196" s="56"/>
      <c r="X196" s="19" t="s">
        <v>79</v>
      </c>
      <c r="Y196" s="17">
        <v>0</v>
      </c>
      <c r="Z196" s="21">
        <v>0</v>
      </c>
      <c r="AA196" s="21">
        <v>0</v>
      </c>
      <c r="AB196" s="21">
        <v>0</v>
      </c>
      <c r="AC196" s="21">
        <v>0</v>
      </c>
      <c r="AD196" s="16">
        <v>0</v>
      </c>
      <c r="AE196" s="16">
        <v>0</v>
      </c>
      <c r="AF196" s="16">
        <v>0</v>
      </c>
      <c r="AG196" s="16">
        <v>0</v>
      </c>
      <c r="AH196" s="16">
        <v>0</v>
      </c>
      <c r="AI196" s="16">
        <v>0</v>
      </c>
      <c r="AJ196" s="4" t="s">
        <v>276</v>
      </c>
      <c r="AK196" s="4">
        <v>0</v>
      </c>
      <c r="AL196" s="4">
        <v>1</v>
      </c>
      <c r="AM196" s="4">
        <v>1</v>
      </c>
      <c r="AN196" s="4">
        <v>1</v>
      </c>
      <c r="AO196" s="4">
        <v>0</v>
      </c>
      <c r="AP196" s="4">
        <v>0</v>
      </c>
      <c r="AQ196" s="8">
        <v>1</v>
      </c>
      <c r="AR196" s="8" t="s">
        <v>358</v>
      </c>
      <c r="AS196" s="8">
        <v>0</v>
      </c>
      <c r="AT196" s="8">
        <v>0</v>
      </c>
      <c r="AU196" s="8">
        <v>1</v>
      </c>
      <c r="AV196" s="8">
        <v>0</v>
      </c>
      <c r="AW196" s="8">
        <v>0</v>
      </c>
      <c r="AX196" s="8">
        <v>0</v>
      </c>
      <c r="AY196" s="8">
        <v>0</v>
      </c>
      <c r="AZ196" s="8"/>
      <c r="BA196" s="9">
        <v>0</v>
      </c>
      <c r="BB196" s="9">
        <v>1</v>
      </c>
      <c r="BC196" s="9">
        <v>1</v>
      </c>
      <c r="BD196" s="9">
        <v>0</v>
      </c>
      <c r="BE196" s="9">
        <v>0</v>
      </c>
      <c r="BF196" s="10">
        <v>1</v>
      </c>
      <c r="BG196" s="10">
        <v>1</v>
      </c>
      <c r="BH196" s="10">
        <v>0</v>
      </c>
      <c r="BI196" s="10">
        <v>0</v>
      </c>
    </row>
    <row r="197" spans="1:61">
      <c r="A197" s="52">
        <v>195</v>
      </c>
      <c r="B197" s="37" t="s">
        <v>142</v>
      </c>
      <c r="C197" s="37" t="s">
        <v>143</v>
      </c>
      <c r="D197" s="37" t="s">
        <v>1490</v>
      </c>
      <c r="E197" s="37">
        <v>2015</v>
      </c>
      <c r="F197" s="37" t="s">
        <v>1595</v>
      </c>
      <c r="G197" s="40" t="s">
        <v>144</v>
      </c>
      <c r="H197" s="51" t="s">
        <v>84</v>
      </c>
      <c r="I197" s="51" t="s">
        <v>145</v>
      </c>
      <c r="J197" s="51" t="s">
        <v>69</v>
      </c>
      <c r="K197" s="19" t="s">
        <v>70</v>
      </c>
      <c r="L197" s="17">
        <v>2</v>
      </c>
      <c r="M197" s="6" t="s">
        <v>146</v>
      </c>
      <c r="N197" s="56" t="s">
        <v>129</v>
      </c>
      <c r="O197" s="58" t="s">
        <v>147</v>
      </c>
      <c r="P197" s="58"/>
      <c r="Q197" s="59" t="s">
        <v>75</v>
      </c>
      <c r="R197" s="56">
        <f t="shared" si="15"/>
        <v>0</v>
      </c>
      <c r="S197" s="56">
        <f t="shared" si="13"/>
        <v>1</v>
      </c>
      <c r="T197" s="56">
        <f t="shared" si="14"/>
        <v>0</v>
      </c>
      <c r="U197" s="56" t="s">
        <v>130</v>
      </c>
      <c r="V197" s="56" t="s">
        <v>121</v>
      </c>
      <c r="W197" s="56" t="s">
        <v>148</v>
      </c>
      <c r="X197" s="19" t="s">
        <v>102</v>
      </c>
      <c r="Y197" s="17">
        <v>0</v>
      </c>
      <c r="Z197" s="21">
        <v>0</v>
      </c>
      <c r="AA197" s="21">
        <v>0</v>
      </c>
      <c r="AB197" s="21">
        <v>0</v>
      </c>
      <c r="AC197" s="21">
        <v>0</v>
      </c>
      <c r="AD197" s="16">
        <v>0</v>
      </c>
      <c r="AE197" s="16">
        <v>0</v>
      </c>
      <c r="AF197" s="16">
        <v>0</v>
      </c>
      <c r="AG197" s="16">
        <v>0</v>
      </c>
      <c r="AH197" s="16">
        <v>0</v>
      </c>
      <c r="AI197" s="16">
        <v>0</v>
      </c>
      <c r="AJ197" s="4" t="s">
        <v>137</v>
      </c>
      <c r="AK197" s="4">
        <v>1</v>
      </c>
      <c r="AL197" s="4">
        <v>1</v>
      </c>
      <c r="AM197" s="4">
        <v>1</v>
      </c>
      <c r="AN197" s="4">
        <v>1</v>
      </c>
      <c r="AO197" s="4">
        <v>0</v>
      </c>
      <c r="AP197" s="4">
        <v>0</v>
      </c>
      <c r="AQ197" s="8">
        <v>1</v>
      </c>
      <c r="AR197" s="8" t="s">
        <v>149</v>
      </c>
      <c r="AS197" s="8">
        <v>0</v>
      </c>
      <c r="AT197" s="8">
        <v>0</v>
      </c>
      <c r="AU197" s="8">
        <v>1</v>
      </c>
      <c r="AV197" s="8">
        <v>0</v>
      </c>
      <c r="AW197" s="8">
        <v>0</v>
      </c>
      <c r="AX197" s="8">
        <v>0</v>
      </c>
      <c r="AY197" s="8">
        <v>0</v>
      </c>
      <c r="AZ197" s="8"/>
      <c r="BA197" s="9">
        <v>1</v>
      </c>
      <c r="BB197" s="9">
        <v>1</v>
      </c>
      <c r="BC197" s="9">
        <v>1</v>
      </c>
      <c r="BD197" s="9">
        <v>1</v>
      </c>
      <c r="BE197" s="9">
        <v>1</v>
      </c>
      <c r="BF197" s="10">
        <v>1</v>
      </c>
      <c r="BG197" s="10">
        <v>1</v>
      </c>
      <c r="BH197" s="10">
        <v>0</v>
      </c>
      <c r="BI197" s="10">
        <v>0</v>
      </c>
    </row>
    <row r="198" spans="1:61">
      <c r="A198" s="52">
        <v>196</v>
      </c>
      <c r="B198" s="37" t="s">
        <v>522</v>
      </c>
      <c r="C198" s="37" t="s">
        <v>523</v>
      </c>
      <c r="D198" s="37" t="s">
        <v>1491</v>
      </c>
      <c r="E198" s="37">
        <v>2014</v>
      </c>
      <c r="F198" s="37" t="s">
        <v>524</v>
      </c>
      <c r="G198" s="40" t="s">
        <v>525</v>
      </c>
      <c r="H198" s="51" t="s">
        <v>200</v>
      </c>
      <c r="I198" s="51" t="s">
        <v>201</v>
      </c>
      <c r="J198" s="51" t="s">
        <v>69</v>
      </c>
      <c r="K198" s="19" t="s">
        <v>70</v>
      </c>
      <c r="L198" s="17">
        <v>3</v>
      </c>
      <c r="M198" s="6" t="s">
        <v>526</v>
      </c>
      <c r="N198" s="56" t="s">
        <v>174</v>
      </c>
      <c r="O198" s="58" t="s">
        <v>96</v>
      </c>
      <c r="P198" s="58"/>
      <c r="Q198" s="59" t="s">
        <v>222</v>
      </c>
      <c r="R198" s="56">
        <f t="shared" si="15"/>
        <v>0</v>
      </c>
      <c r="S198" s="56">
        <f t="shared" si="13"/>
        <v>0</v>
      </c>
      <c r="T198" s="56">
        <f t="shared" si="14"/>
        <v>1</v>
      </c>
      <c r="U198" s="56" t="s">
        <v>479</v>
      </c>
      <c r="V198" s="56" t="s">
        <v>111</v>
      </c>
      <c r="W198" s="56"/>
      <c r="X198" s="19" t="s">
        <v>79</v>
      </c>
      <c r="Y198" s="19">
        <v>0</v>
      </c>
      <c r="Z198" s="21">
        <v>0</v>
      </c>
      <c r="AA198" s="21">
        <v>0</v>
      </c>
      <c r="AB198" s="21">
        <v>0</v>
      </c>
      <c r="AC198" s="21">
        <v>0</v>
      </c>
      <c r="AD198" s="16">
        <v>0</v>
      </c>
      <c r="AE198" s="16">
        <v>0</v>
      </c>
      <c r="AF198" s="16">
        <v>0</v>
      </c>
      <c r="AG198" s="16">
        <v>0</v>
      </c>
      <c r="AH198" s="16">
        <v>0</v>
      </c>
      <c r="AI198" s="16">
        <v>0</v>
      </c>
      <c r="AJ198" s="4" t="s">
        <v>137</v>
      </c>
      <c r="AK198" s="4">
        <v>1</v>
      </c>
      <c r="AL198" s="4">
        <v>1</v>
      </c>
      <c r="AM198" s="4">
        <v>1</v>
      </c>
      <c r="AN198" s="4">
        <v>1</v>
      </c>
      <c r="AO198" s="4">
        <v>0</v>
      </c>
      <c r="AP198" s="4">
        <v>0</v>
      </c>
      <c r="AQ198" s="8">
        <v>0</v>
      </c>
      <c r="AR198" s="8" t="s">
        <v>96</v>
      </c>
      <c r="AS198" s="8">
        <v>0</v>
      </c>
      <c r="AT198" s="8">
        <v>0</v>
      </c>
      <c r="AU198" s="8">
        <v>0</v>
      </c>
      <c r="AV198" s="8">
        <v>0</v>
      </c>
      <c r="AW198" s="8">
        <v>0</v>
      </c>
      <c r="AX198" s="8">
        <v>0</v>
      </c>
      <c r="AY198" s="8">
        <v>0</v>
      </c>
      <c r="AZ198" s="8"/>
      <c r="BA198" s="9">
        <v>0</v>
      </c>
      <c r="BB198" s="9">
        <v>0</v>
      </c>
      <c r="BC198" s="9">
        <v>0</v>
      </c>
      <c r="BD198" s="9">
        <v>0</v>
      </c>
      <c r="BE198" s="9">
        <v>1</v>
      </c>
      <c r="BF198" s="10">
        <v>1</v>
      </c>
      <c r="BG198" s="10">
        <v>1</v>
      </c>
      <c r="BH198" s="10">
        <v>1</v>
      </c>
      <c r="BI198" s="10">
        <v>1</v>
      </c>
    </row>
    <row r="199" spans="1:61">
      <c r="A199" s="52">
        <v>197</v>
      </c>
      <c r="B199" s="37" t="s">
        <v>300</v>
      </c>
      <c r="C199" s="37" t="s">
        <v>301</v>
      </c>
      <c r="D199" s="37" t="s">
        <v>1492</v>
      </c>
      <c r="E199" s="37">
        <v>2015</v>
      </c>
      <c r="F199" s="37" t="s">
        <v>1609</v>
      </c>
      <c r="G199" s="37" t="s">
        <v>302</v>
      </c>
      <c r="H199" s="51" t="s">
        <v>303</v>
      </c>
      <c r="I199" s="51" t="s">
        <v>201</v>
      </c>
      <c r="J199" s="51" t="s">
        <v>69</v>
      </c>
      <c r="K199" s="19" t="s">
        <v>70</v>
      </c>
      <c r="L199" s="17">
        <v>2</v>
      </c>
      <c r="M199" s="6" t="s">
        <v>304</v>
      </c>
      <c r="N199" s="56" t="s">
        <v>118</v>
      </c>
      <c r="O199" s="56" t="s">
        <v>119</v>
      </c>
      <c r="P199" s="58"/>
      <c r="Q199" s="59" t="s">
        <v>222</v>
      </c>
      <c r="R199" s="56">
        <f t="shared" si="15"/>
        <v>0</v>
      </c>
      <c r="S199" s="56">
        <f t="shared" si="13"/>
        <v>0</v>
      </c>
      <c r="T199" s="56">
        <f t="shared" si="14"/>
        <v>1</v>
      </c>
      <c r="U199" s="56" t="s">
        <v>305</v>
      </c>
      <c r="V199" s="56" t="s">
        <v>121</v>
      </c>
      <c r="W199" s="56"/>
      <c r="X199" s="19" t="s">
        <v>79</v>
      </c>
      <c r="Y199" s="19">
        <v>0</v>
      </c>
      <c r="Z199" s="21">
        <v>0</v>
      </c>
      <c r="AA199" s="21">
        <v>0</v>
      </c>
      <c r="AB199" s="21">
        <v>0</v>
      </c>
      <c r="AC199" s="21">
        <v>0</v>
      </c>
      <c r="AD199" s="16">
        <v>0</v>
      </c>
      <c r="AE199" s="16">
        <v>0</v>
      </c>
      <c r="AF199" s="16">
        <v>0</v>
      </c>
      <c r="AG199" s="16">
        <v>0</v>
      </c>
      <c r="AH199" s="16">
        <v>0</v>
      </c>
      <c r="AI199" s="16">
        <v>0</v>
      </c>
      <c r="AJ199" s="4" t="s">
        <v>137</v>
      </c>
      <c r="AK199" s="4">
        <v>1</v>
      </c>
      <c r="AL199" s="4">
        <v>1</v>
      </c>
      <c r="AM199" s="4">
        <v>1</v>
      </c>
      <c r="AN199" s="4">
        <v>1</v>
      </c>
      <c r="AO199" s="4">
        <v>0</v>
      </c>
      <c r="AP199" s="4">
        <v>0</v>
      </c>
      <c r="AQ199" s="8">
        <v>1</v>
      </c>
      <c r="AR199" s="8" t="s">
        <v>306</v>
      </c>
      <c r="AS199" s="8">
        <v>0</v>
      </c>
      <c r="AT199" s="8">
        <v>0</v>
      </c>
      <c r="AU199" s="8">
        <v>1</v>
      </c>
      <c r="AV199" s="8">
        <v>0</v>
      </c>
      <c r="AW199" s="8">
        <v>0</v>
      </c>
      <c r="AX199" s="8">
        <v>0</v>
      </c>
      <c r="AY199" s="8">
        <v>0</v>
      </c>
      <c r="AZ199" s="8"/>
      <c r="BA199" s="9">
        <v>1</v>
      </c>
      <c r="BB199" s="9">
        <v>1</v>
      </c>
      <c r="BC199" s="9">
        <v>1</v>
      </c>
      <c r="BD199" s="9">
        <v>0</v>
      </c>
      <c r="BE199" s="9">
        <v>1</v>
      </c>
      <c r="BF199" s="10">
        <v>1</v>
      </c>
      <c r="BG199" s="10">
        <v>1</v>
      </c>
      <c r="BH199" s="10">
        <v>1</v>
      </c>
      <c r="BI199" s="10">
        <v>1</v>
      </c>
    </row>
    <row r="200" spans="1:61">
      <c r="A200" s="52">
        <v>198</v>
      </c>
      <c r="B200" s="37" t="s">
        <v>162</v>
      </c>
      <c r="C200" s="37" t="s">
        <v>163</v>
      </c>
      <c r="D200" s="37" t="s">
        <v>1493</v>
      </c>
      <c r="E200" s="37">
        <v>2013</v>
      </c>
      <c r="F200" s="37" t="s">
        <v>164</v>
      </c>
      <c r="G200" s="41" t="s">
        <v>1296</v>
      </c>
      <c r="H200" s="51" t="s">
        <v>67</v>
      </c>
      <c r="I200" s="51" t="s">
        <v>68</v>
      </c>
      <c r="J200" s="51" t="s">
        <v>69</v>
      </c>
      <c r="K200" s="19" t="s">
        <v>70</v>
      </c>
      <c r="L200" s="17">
        <v>2</v>
      </c>
      <c r="M200" s="6" t="s">
        <v>165</v>
      </c>
      <c r="N200" s="56" t="s">
        <v>72</v>
      </c>
      <c r="O200" s="58" t="s">
        <v>166</v>
      </c>
      <c r="P200" s="58"/>
      <c r="Q200" s="59" t="s">
        <v>89</v>
      </c>
      <c r="R200" s="56">
        <f t="shared" si="15"/>
        <v>1</v>
      </c>
      <c r="S200" s="56">
        <f t="shared" si="13"/>
        <v>0</v>
      </c>
      <c r="T200" s="56">
        <f t="shared" si="14"/>
        <v>0</v>
      </c>
      <c r="U200" s="56" t="s">
        <v>167</v>
      </c>
      <c r="V200" s="56" t="s">
        <v>91</v>
      </c>
      <c r="W200" s="56" t="s">
        <v>167</v>
      </c>
      <c r="X200" s="19" t="s">
        <v>79</v>
      </c>
      <c r="Y200" s="19">
        <v>0</v>
      </c>
      <c r="Z200" s="21">
        <v>0</v>
      </c>
      <c r="AA200" s="21">
        <v>0</v>
      </c>
      <c r="AB200" s="21">
        <v>0</v>
      </c>
      <c r="AC200" s="21">
        <v>0</v>
      </c>
      <c r="AD200" s="16">
        <v>0</v>
      </c>
      <c r="AE200" s="16">
        <v>0</v>
      </c>
      <c r="AF200" s="16">
        <v>0</v>
      </c>
      <c r="AG200" s="16">
        <v>0</v>
      </c>
      <c r="AH200" s="16">
        <v>0</v>
      </c>
      <c r="AI200" s="16">
        <v>0</v>
      </c>
      <c r="AJ200" s="4" t="s">
        <v>1169</v>
      </c>
      <c r="AK200" s="4">
        <v>0</v>
      </c>
      <c r="AL200" s="4">
        <v>1</v>
      </c>
      <c r="AM200" s="4">
        <v>1</v>
      </c>
      <c r="AN200" s="4">
        <v>0</v>
      </c>
      <c r="AO200" s="4">
        <v>1</v>
      </c>
      <c r="AP200" s="4">
        <v>0</v>
      </c>
      <c r="AQ200" s="8">
        <v>1</v>
      </c>
      <c r="AR200" s="8" t="s">
        <v>169</v>
      </c>
      <c r="AS200" s="8">
        <v>0</v>
      </c>
      <c r="AT200" s="8">
        <v>0</v>
      </c>
      <c r="AU200" s="8">
        <v>1</v>
      </c>
      <c r="AV200" s="8">
        <v>0</v>
      </c>
      <c r="AW200" s="8">
        <v>0</v>
      </c>
      <c r="AX200" s="8">
        <v>0</v>
      </c>
      <c r="AY200" s="8">
        <v>0</v>
      </c>
      <c r="AZ200" s="8"/>
      <c r="BA200" s="9">
        <v>1</v>
      </c>
      <c r="BB200" s="9">
        <v>1</v>
      </c>
      <c r="BC200" s="9">
        <v>1</v>
      </c>
      <c r="BD200" s="9">
        <v>1</v>
      </c>
      <c r="BE200" s="9">
        <v>1</v>
      </c>
      <c r="BF200" s="10">
        <v>1</v>
      </c>
      <c r="BG200" s="10">
        <v>1</v>
      </c>
      <c r="BH200" s="10">
        <v>1</v>
      </c>
      <c r="BI200" s="10">
        <v>1</v>
      </c>
    </row>
    <row r="201" spans="1:61">
      <c r="A201" s="52">
        <v>199</v>
      </c>
      <c r="B201" s="37" t="s">
        <v>738</v>
      </c>
      <c r="C201" s="37" t="s">
        <v>739</v>
      </c>
      <c r="D201" s="37" t="s">
        <v>1494</v>
      </c>
      <c r="E201" s="37">
        <v>2009</v>
      </c>
      <c r="F201" s="37" t="s">
        <v>524</v>
      </c>
      <c r="G201" s="40" t="s">
        <v>740</v>
      </c>
      <c r="H201" s="51" t="s">
        <v>200</v>
      </c>
      <c r="I201" s="51" t="s">
        <v>201</v>
      </c>
      <c r="J201" s="51" t="s">
        <v>69</v>
      </c>
      <c r="K201" s="19" t="s">
        <v>70</v>
      </c>
      <c r="L201" s="17">
        <v>3</v>
      </c>
      <c r="M201" s="24" t="s">
        <v>741</v>
      </c>
      <c r="N201" s="56" t="s">
        <v>129</v>
      </c>
      <c r="O201" s="58" t="s">
        <v>356</v>
      </c>
      <c r="P201" s="58"/>
      <c r="Q201" s="59" t="s">
        <v>75</v>
      </c>
      <c r="R201" s="56">
        <f t="shared" si="15"/>
        <v>0</v>
      </c>
      <c r="S201" s="56">
        <f t="shared" si="13"/>
        <v>1</v>
      </c>
      <c r="T201" s="56">
        <f t="shared" si="14"/>
        <v>0</v>
      </c>
      <c r="U201" s="56" t="s">
        <v>305</v>
      </c>
      <c r="V201" s="56" t="s">
        <v>121</v>
      </c>
      <c r="W201" s="56"/>
      <c r="X201" s="19" t="s">
        <v>102</v>
      </c>
      <c r="Y201" s="19">
        <v>0</v>
      </c>
      <c r="Z201" s="21">
        <v>0</v>
      </c>
      <c r="AA201" s="22">
        <v>0</v>
      </c>
      <c r="AB201" s="21">
        <v>0</v>
      </c>
      <c r="AC201" s="22">
        <v>0</v>
      </c>
      <c r="AD201" s="16">
        <v>0</v>
      </c>
      <c r="AE201" s="12">
        <v>0</v>
      </c>
      <c r="AF201" s="12">
        <v>0</v>
      </c>
      <c r="AG201" s="12">
        <v>0</v>
      </c>
      <c r="AH201" s="12">
        <v>0</v>
      </c>
      <c r="AI201" s="16">
        <v>0</v>
      </c>
      <c r="AJ201" s="4" t="s">
        <v>137</v>
      </c>
      <c r="AK201" s="4">
        <v>1</v>
      </c>
      <c r="AL201" s="4">
        <v>1</v>
      </c>
      <c r="AM201" s="4">
        <v>1</v>
      </c>
      <c r="AN201" s="4">
        <v>1</v>
      </c>
      <c r="AO201" s="4">
        <v>0</v>
      </c>
      <c r="AP201" s="4">
        <v>0</v>
      </c>
      <c r="AQ201" s="8">
        <v>1</v>
      </c>
      <c r="AR201" s="8" t="s">
        <v>742</v>
      </c>
      <c r="AS201" s="8">
        <v>0</v>
      </c>
      <c r="AT201" s="8">
        <v>0</v>
      </c>
      <c r="AU201" s="8">
        <v>0</v>
      </c>
      <c r="AV201" s="8">
        <v>0</v>
      </c>
      <c r="AW201" s="8">
        <v>1</v>
      </c>
      <c r="AX201" s="8">
        <v>0</v>
      </c>
      <c r="AY201" s="8">
        <v>1</v>
      </c>
      <c r="AZ201" s="8" t="s">
        <v>204</v>
      </c>
      <c r="BA201" s="9">
        <v>1</v>
      </c>
      <c r="BB201" s="9">
        <v>1</v>
      </c>
      <c r="BC201" s="9">
        <v>1</v>
      </c>
      <c r="BD201" s="9">
        <v>1</v>
      </c>
      <c r="BE201" s="9">
        <v>1</v>
      </c>
      <c r="BF201" s="10">
        <v>1</v>
      </c>
      <c r="BG201" s="10">
        <v>1</v>
      </c>
      <c r="BH201" s="10">
        <v>1</v>
      </c>
      <c r="BI201" s="10">
        <v>1</v>
      </c>
    </row>
    <row r="202" spans="1:61">
      <c r="A202" s="52">
        <v>200</v>
      </c>
      <c r="B202" s="37" t="s">
        <v>1072</v>
      </c>
      <c r="C202" s="37" t="s">
        <v>1073</v>
      </c>
      <c r="D202" s="37" t="s">
        <v>1495</v>
      </c>
      <c r="E202" s="37">
        <v>1999</v>
      </c>
      <c r="F202" s="37" t="s">
        <v>1074</v>
      </c>
      <c r="G202" s="42" t="s">
        <v>1075</v>
      </c>
      <c r="H202" s="51" t="s">
        <v>84</v>
      </c>
      <c r="I202" s="51" t="s">
        <v>145</v>
      </c>
      <c r="J202" s="51" t="s">
        <v>69</v>
      </c>
      <c r="K202" s="19" t="s">
        <v>70</v>
      </c>
      <c r="L202" s="17">
        <v>2</v>
      </c>
      <c r="M202" s="6" t="s">
        <v>1076</v>
      </c>
      <c r="N202" s="56" t="s">
        <v>87</v>
      </c>
      <c r="O202" s="58" t="s">
        <v>367</v>
      </c>
      <c r="P202" s="58"/>
      <c r="Q202" s="59" t="s">
        <v>75</v>
      </c>
      <c r="R202" s="56">
        <f t="shared" si="15"/>
        <v>0</v>
      </c>
      <c r="S202" s="56">
        <f t="shared" si="13"/>
        <v>1</v>
      </c>
      <c r="T202" s="56">
        <f t="shared" si="14"/>
        <v>0</v>
      </c>
      <c r="U202" s="56" t="s">
        <v>255</v>
      </c>
      <c r="V202" s="56" t="s">
        <v>121</v>
      </c>
      <c r="W202" s="56"/>
      <c r="X202" s="19" t="s">
        <v>102</v>
      </c>
      <c r="Y202" s="19">
        <v>0</v>
      </c>
      <c r="Z202" s="21">
        <v>0</v>
      </c>
      <c r="AA202" s="21">
        <v>0</v>
      </c>
      <c r="AB202" s="21">
        <v>0</v>
      </c>
      <c r="AC202" s="21">
        <v>0</v>
      </c>
      <c r="AD202" s="16">
        <v>0</v>
      </c>
      <c r="AE202" s="16">
        <v>0</v>
      </c>
      <c r="AF202" s="16">
        <v>0</v>
      </c>
      <c r="AG202" s="16">
        <v>0</v>
      </c>
      <c r="AH202" s="16">
        <v>0</v>
      </c>
      <c r="AI202" s="16">
        <v>0</v>
      </c>
      <c r="AJ202" s="4" t="s">
        <v>276</v>
      </c>
      <c r="AK202" s="4">
        <v>0</v>
      </c>
      <c r="AL202" s="4">
        <v>1</v>
      </c>
      <c r="AM202" s="4">
        <v>1</v>
      </c>
      <c r="AN202" s="4">
        <v>1</v>
      </c>
      <c r="AO202" s="4">
        <v>0</v>
      </c>
      <c r="AP202" s="4">
        <v>0</v>
      </c>
      <c r="AQ202" s="8">
        <v>0</v>
      </c>
      <c r="AR202" s="8" t="s">
        <v>96</v>
      </c>
      <c r="AS202" s="8">
        <v>0</v>
      </c>
      <c r="AT202" s="8">
        <v>0</v>
      </c>
      <c r="AU202" s="8">
        <v>0</v>
      </c>
      <c r="AV202" s="8">
        <v>0</v>
      </c>
      <c r="AW202" s="8">
        <v>0</v>
      </c>
      <c r="AX202" s="8">
        <v>0</v>
      </c>
      <c r="AY202" s="8">
        <v>0</v>
      </c>
      <c r="AZ202" s="8"/>
      <c r="BA202" s="9">
        <v>0</v>
      </c>
      <c r="BB202" s="9">
        <v>1</v>
      </c>
      <c r="BC202" s="9">
        <v>1</v>
      </c>
      <c r="BD202" s="9">
        <v>1</v>
      </c>
      <c r="BE202" s="9">
        <v>1</v>
      </c>
      <c r="BF202" s="10">
        <v>1</v>
      </c>
      <c r="BG202" s="10">
        <v>1</v>
      </c>
      <c r="BH202" s="10">
        <v>1</v>
      </c>
      <c r="BI202" s="10">
        <v>1</v>
      </c>
    </row>
    <row r="203" spans="1:61">
      <c r="A203" s="52">
        <v>201</v>
      </c>
      <c r="B203" s="37" t="s">
        <v>809</v>
      </c>
      <c r="C203" s="37" t="s">
        <v>810</v>
      </c>
      <c r="D203" s="37" t="s">
        <v>1496</v>
      </c>
      <c r="E203" s="37">
        <v>2005</v>
      </c>
      <c r="F203" s="37" t="s">
        <v>1586</v>
      </c>
      <c r="G203" s="40" t="s">
        <v>1297</v>
      </c>
      <c r="H203" s="51" t="s">
        <v>67</v>
      </c>
      <c r="I203" s="51" t="s">
        <v>68</v>
      </c>
      <c r="J203" s="51" t="s">
        <v>69</v>
      </c>
      <c r="K203" s="19" t="s">
        <v>70</v>
      </c>
      <c r="L203" s="17">
        <v>3</v>
      </c>
      <c r="M203" s="24" t="s">
        <v>811</v>
      </c>
      <c r="N203" s="56" t="s">
        <v>129</v>
      </c>
      <c r="O203" s="58" t="s">
        <v>812</v>
      </c>
      <c r="P203" s="58"/>
      <c r="Q203" s="59" t="s">
        <v>222</v>
      </c>
      <c r="R203" s="56">
        <f t="shared" si="15"/>
        <v>0</v>
      </c>
      <c r="S203" s="56">
        <f t="shared" si="13"/>
        <v>0</v>
      </c>
      <c r="T203" s="56">
        <f t="shared" si="14"/>
        <v>1</v>
      </c>
      <c r="U203" s="56" t="s">
        <v>357</v>
      </c>
      <c r="V203" s="56" t="s">
        <v>230</v>
      </c>
      <c r="W203" s="56" t="s">
        <v>130</v>
      </c>
      <c r="X203" s="19" t="s">
        <v>102</v>
      </c>
      <c r="Y203" s="19">
        <v>0</v>
      </c>
      <c r="Z203" s="21">
        <v>0</v>
      </c>
      <c r="AA203" s="21">
        <v>0</v>
      </c>
      <c r="AB203" s="21">
        <v>0</v>
      </c>
      <c r="AC203" s="21">
        <v>0</v>
      </c>
      <c r="AD203" s="16">
        <v>0</v>
      </c>
      <c r="AE203" s="16">
        <v>0</v>
      </c>
      <c r="AF203" s="16">
        <v>0</v>
      </c>
      <c r="AG203" s="16">
        <v>0</v>
      </c>
      <c r="AH203" s="16">
        <v>0</v>
      </c>
      <c r="AI203" s="16">
        <v>0</v>
      </c>
      <c r="AJ203" s="4" t="s">
        <v>276</v>
      </c>
      <c r="AK203" s="4">
        <v>0</v>
      </c>
      <c r="AL203" s="4">
        <v>1</v>
      </c>
      <c r="AM203" s="4">
        <v>1</v>
      </c>
      <c r="AN203" s="4">
        <v>1</v>
      </c>
      <c r="AO203" s="4">
        <v>1</v>
      </c>
      <c r="AP203" s="4">
        <v>0</v>
      </c>
      <c r="AQ203" s="8">
        <v>1</v>
      </c>
      <c r="AR203" s="8" t="s">
        <v>813</v>
      </c>
      <c r="AS203" s="8">
        <v>0</v>
      </c>
      <c r="AT203" s="8">
        <v>0</v>
      </c>
      <c r="AU203" s="8">
        <v>1</v>
      </c>
      <c r="AV203" s="8">
        <v>0</v>
      </c>
      <c r="AW203" s="8">
        <v>0</v>
      </c>
      <c r="AX203" s="8">
        <v>0</v>
      </c>
      <c r="AY203" s="8">
        <v>0</v>
      </c>
      <c r="AZ203" s="8"/>
      <c r="BA203" s="9">
        <v>1</v>
      </c>
      <c r="BB203" s="9">
        <v>1</v>
      </c>
      <c r="BC203" s="9">
        <v>1</v>
      </c>
      <c r="BD203" s="9">
        <v>1</v>
      </c>
      <c r="BE203" s="9">
        <v>1</v>
      </c>
      <c r="BF203" s="10">
        <v>1</v>
      </c>
      <c r="BG203" s="10">
        <v>1</v>
      </c>
      <c r="BH203" s="10">
        <v>1</v>
      </c>
      <c r="BI203" s="10">
        <v>1</v>
      </c>
    </row>
    <row r="204" spans="1:61">
      <c r="A204" s="52">
        <v>202</v>
      </c>
      <c r="B204" s="37" t="s">
        <v>589</v>
      </c>
      <c r="C204" s="37" t="s">
        <v>590</v>
      </c>
      <c r="D204" s="37" t="s">
        <v>1497</v>
      </c>
      <c r="E204" s="37">
        <v>1986</v>
      </c>
      <c r="F204" s="38" t="s">
        <v>2251</v>
      </c>
      <c r="G204" s="37" t="s">
        <v>591</v>
      </c>
      <c r="H204" s="51" t="s">
        <v>126</v>
      </c>
      <c r="I204" s="51" t="s">
        <v>201</v>
      </c>
      <c r="J204" s="51" t="s">
        <v>69</v>
      </c>
      <c r="K204" s="19" t="s">
        <v>70</v>
      </c>
      <c r="L204" s="17">
        <v>2</v>
      </c>
      <c r="M204" s="6" t="s">
        <v>592</v>
      </c>
      <c r="N204" s="56" t="s">
        <v>118</v>
      </c>
      <c r="O204" s="56" t="s">
        <v>119</v>
      </c>
      <c r="P204" s="58"/>
      <c r="Q204" s="59" t="s">
        <v>89</v>
      </c>
      <c r="R204" s="56">
        <f t="shared" si="15"/>
        <v>1</v>
      </c>
      <c r="S204" s="56">
        <f t="shared" si="13"/>
        <v>0</v>
      </c>
      <c r="T204" s="56">
        <f t="shared" si="14"/>
        <v>0</v>
      </c>
      <c r="U204" s="56" t="s">
        <v>189</v>
      </c>
      <c r="V204" s="56" t="s">
        <v>91</v>
      </c>
      <c r="W204" s="56"/>
      <c r="X204" s="19" t="s">
        <v>102</v>
      </c>
      <c r="Y204" s="19">
        <v>0</v>
      </c>
      <c r="Z204" s="21">
        <v>0</v>
      </c>
      <c r="AA204" s="21">
        <v>0</v>
      </c>
      <c r="AB204" s="21">
        <v>0</v>
      </c>
      <c r="AC204" s="21">
        <v>0</v>
      </c>
      <c r="AD204" s="16">
        <v>0</v>
      </c>
      <c r="AE204" s="16">
        <v>0</v>
      </c>
      <c r="AF204" s="16">
        <v>0</v>
      </c>
      <c r="AG204" s="16">
        <v>0</v>
      </c>
      <c r="AH204" s="16">
        <v>0</v>
      </c>
      <c r="AI204" s="16">
        <v>0</v>
      </c>
      <c r="AJ204" s="4" t="s">
        <v>92</v>
      </c>
      <c r="AK204" s="4">
        <v>0</v>
      </c>
      <c r="AL204" s="4">
        <v>0</v>
      </c>
      <c r="AM204" s="4">
        <v>1</v>
      </c>
      <c r="AN204" s="4">
        <v>0</v>
      </c>
      <c r="AO204" s="4">
        <v>0</v>
      </c>
      <c r="AP204" s="4">
        <v>0</v>
      </c>
      <c r="AQ204" s="8">
        <v>0</v>
      </c>
      <c r="AR204" s="8" t="s">
        <v>96</v>
      </c>
      <c r="AS204" s="8">
        <v>0</v>
      </c>
      <c r="AT204" s="8">
        <v>0</v>
      </c>
      <c r="AU204" s="8">
        <v>0</v>
      </c>
      <c r="AV204" s="8">
        <v>0</v>
      </c>
      <c r="AW204" s="8">
        <v>0</v>
      </c>
      <c r="AX204" s="8">
        <v>0</v>
      </c>
      <c r="AY204" s="8">
        <v>0</v>
      </c>
      <c r="AZ204" s="8"/>
      <c r="BA204" s="9">
        <v>0</v>
      </c>
      <c r="BB204" s="9">
        <v>0</v>
      </c>
      <c r="BC204" s="9">
        <v>1</v>
      </c>
      <c r="BD204" s="9">
        <v>0</v>
      </c>
      <c r="BE204" s="9">
        <v>0</v>
      </c>
      <c r="BF204" s="10">
        <v>0</v>
      </c>
      <c r="BG204" s="10">
        <v>1</v>
      </c>
      <c r="BH204" s="10">
        <v>0</v>
      </c>
      <c r="BI204" s="10">
        <v>0</v>
      </c>
    </row>
    <row r="205" spans="1:61">
      <c r="A205" s="52">
        <v>203</v>
      </c>
      <c r="B205" s="37" t="s">
        <v>435</v>
      </c>
      <c r="C205" s="37" t="s">
        <v>436</v>
      </c>
      <c r="D205" s="37" t="s">
        <v>1498</v>
      </c>
      <c r="E205" s="37">
        <v>2003</v>
      </c>
      <c r="F205" s="38" t="s">
        <v>437</v>
      </c>
      <c r="G205" s="41" t="s">
        <v>438</v>
      </c>
      <c r="H205" s="51" t="s">
        <v>84</v>
      </c>
      <c r="I205" s="51" t="s">
        <v>145</v>
      </c>
      <c r="J205" s="51" t="s">
        <v>69</v>
      </c>
      <c r="K205" s="19" t="s">
        <v>70</v>
      </c>
      <c r="L205" s="17">
        <v>3</v>
      </c>
      <c r="M205" s="24" t="s">
        <v>439</v>
      </c>
      <c r="N205" s="56" t="s">
        <v>118</v>
      </c>
      <c r="O205" s="56" t="s">
        <v>119</v>
      </c>
      <c r="P205" s="58"/>
      <c r="Q205" s="59" t="s">
        <v>89</v>
      </c>
      <c r="R205" s="56">
        <f t="shared" si="15"/>
        <v>1</v>
      </c>
      <c r="S205" s="56">
        <f t="shared" si="13"/>
        <v>0</v>
      </c>
      <c r="T205" s="56">
        <f t="shared" si="14"/>
        <v>0</v>
      </c>
      <c r="U205" s="56" t="s">
        <v>254</v>
      </c>
      <c r="V205" s="56" t="s">
        <v>91</v>
      </c>
      <c r="W205" s="56"/>
      <c r="X205" s="19" t="s">
        <v>79</v>
      </c>
      <c r="Y205" s="19">
        <v>0</v>
      </c>
      <c r="Z205" s="21">
        <v>0</v>
      </c>
      <c r="AA205" s="21">
        <v>0</v>
      </c>
      <c r="AB205" s="21">
        <v>0</v>
      </c>
      <c r="AC205" s="21">
        <v>0</v>
      </c>
      <c r="AD205" s="16">
        <v>0</v>
      </c>
      <c r="AE205" s="16">
        <v>0</v>
      </c>
      <c r="AF205" s="16">
        <v>0</v>
      </c>
      <c r="AG205" s="16">
        <v>0</v>
      </c>
      <c r="AH205" s="16">
        <v>0</v>
      </c>
      <c r="AI205" s="16">
        <v>0</v>
      </c>
      <c r="AJ205" s="4" t="s">
        <v>276</v>
      </c>
      <c r="AK205" s="4">
        <v>0</v>
      </c>
      <c r="AL205" s="4">
        <v>1</v>
      </c>
      <c r="AM205" s="4">
        <v>1</v>
      </c>
      <c r="AN205" s="4">
        <v>1</v>
      </c>
      <c r="AO205" s="4">
        <v>1</v>
      </c>
      <c r="AP205" s="4">
        <v>1</v>
      </c>
      <c r="AQ205" s="8">
        <v>1</v>
      </c>
      <c r="AR205" s="8" t="s">
        <v>440</v>
      </c>
      <c r="AS205" s="8">
        <v>0</v>
      </c>
      <c r="AT205" s="8">
        <v>0</v>
      </c>
      <c r="AU205" s="8">
        <v>1</v>
      </c>
      <c r="AV205" s="8">
        <v>0</v>
      </c>
      <c r="AW205" s="8">
        <v>0</v>
      </c>
      <c r="AX205" s="8">
        <v>0</v>
      </c>
      <c r="AY205" s="8">
        <v>0</v>
      </c>
      <c r="AZ205" s="8"/>
      <c r="BA205" s="9">
        <v>0</v>
      </c>
      <c r="BB205" s="9">
        <v>1</v>
      </c>
      <c r="BC205" s="9">
        <v>1</v>
      </c>
      <c r="BD205" s="9">
        <v>1</v>
      </c>
      <c r="BE205" s="9">
        <v>0</v>
      </c>
      <c r="BF205" s="10">
        <v>1</v>
      </c>
      <c r="BG205" s="10">
        <v>1</v>
      </c>
      <c r="BH205" s="10">
        <v>1</v>
      </c>
      <c r="BI205" s="10">
        <v>0</v>
      </c>
    </row>
    <row r="206" spans="1:61">
      <c r="A206" s="52">
        <v>204</v>
      </c>
      <c r="B206" s="37" t="s">
        <v>266</v>
      </c>
      <c r="C206" s="37" t="s">
        <v>267</v>
      </c>
      <c r="D206" s="37" t="s">
        <v>1499</v>
      </c>
      <c r="E206" s="37">
        <v>2012</v>
      </c>
      <c r="F206" s="37" t="s">
        <v>268</v>
      </c>
      <c r="G206" s="41" t="s">
        <v>269</v>
      </c>
      <c r="H206" s="51" t="s">
        <v>207</v>
      </c>
      <c r="I206" s="51" t="s">
        <v>208</v>
      </c>
      <c r="J206" s="51" t="s">
        <v>69</v>
      </c>
      <c r="K206" s="19" t="s">
        <v>70</v>
      </c>
      <c r="L206" s="17">
        <v>2</v>
      </c>
      <c r="M206" s="6" t="s">
        <v>270</v>
      </c>
      <c r="N206" s="56" t="s">
        <v>174</v>
      </c>
      <c r="O206" s="58" t="s">
        <v>96</v>
      </c>
      <c r="P206" s="58"/>
      <c r="Q206" s="59" t="s">
        <v>75</v>
      </c>
      <c r="R206" s="56">
        <f t="shared" si="15"/>
        <v>0</v>
      </c>
      <c r="S206" s="56">
        <f t="shared" si="13"/>
        <v>1</v>
      </c>
      <c r="T206" s="56">
        <f t="shared" si="14"/>
        <v>0</v>
      </c>
      <c r="U206" s="56" t="s">
        <v>148</v>
      </c>
      <c r="V206" s="56" t="s">
        <v>111</v>
      </c>
      <c r="W206" s="56"/>
      <c r="X206" s="19" t="s">
        <v>79</v>
      </c>
      <c r="Y206" s="19">
        <v>0</v>
      </c>
      <c r="Z206" s="21">
        <v>0</v>
      </c>
      <c r="AA206" s="21">
        <v>0</v>
      </c>
      <c r="AB206" s="21">
        <v>0</v>
      </c>
      <c r="AC206" s="21">
        <v>0</v>
      </c>
      <c r="AD206" s="16">
        <v>0</v>
      </c>
      <c r="AE206" s="16">
        <v>0</v>
      </c>
      <c r="AF206" s="16">
        <v>0</v>
      </c>
      <c r="AG206" s="16">
        <v>0</v>
      </c>
      <c r="AH206" s="16">
        <v>0</v>
      </c>
      <c r="AI206" s="16">
        <v>0</v>
      </c>
      <c r="AJ206" s="4" t="s">
        <v>276</v>
      </c>
      <c r="AK206" s="4">
        <v>0</v>
      </c>
      <c r="AL206" s="4">
        <v>1</v>
      </c>
      <c r="AM206" s="4">
        <v>1</v>
      </c>
      <c r="AN206" s="4">
        <v>1</v>
      </c>
      <c r="AO206" s="4">
        <v>0</v>
      </c>
      <c r="AP206" s="4">
        <v>1</v>
      </c>
      <c r="AQ206" s="8">
        <v>1</v>
      </c>
      <c r="AR206" s="8" t="s">
        <v>271</v>
      </c>
      <c r="AS206" s="8">
        <v>0</v>
      </c>
      <c r="AT206" s="8">
        <v>1</v>
      </c>
      <c r="AU206" s="8">
        <v>1</v>
      </c>
      <c r="AV206" s="8">
        <v>0</v>
      </c>
      <c r="AW206" s="8">
        <v>0</v>
      </c>
      <c r="AX206" s="8">
        <v>0</v>
      </c>
      <c r="AY206" s="8">
        <v>0</v>
      </c>
      <c r="AZ206" s="8"/>
      <c r="BA206" s="9">
        <v>1</v>
      </c>
      <c r="BB206" s="9">
        <v>1</v>
      </c>
      <c r="BC206" s="9">
        <v>1</v>
      </c>
      <c r="BD206" s="9">
        <v>1</v>
      </c>
      <c r="BE206" s="9">
        <v>1</v>
      </c>
      <c r="BF206" s="10">
        <v>1</v>
      </c>
      <c r="BG206" s="10">
        <v>1</v>
      </c>
      <c r="BH206" s="10">
        <v>1</v>
      </c>
      <c r="BI206" s="10">
        <v>1</v>
      </c>
    </row>
    <row r="207" spans="1:61">
      <c r="A207" s="52">
        <v>205</v>
      </c>
      <c r="B207" s="37" t="s">
        <v>555</v>
      </c>
      <c r="C207" s="37" t="s">
        <v>556</v>
      </c>
      <c r="D207" s="37" t="s">
        <v>1500</v>
      </c>
      <c r="E207" s="37">
        <v>2009</v>
      </c>
      <c r="F207" s="37" t="s">
        <v>395</v>
      </c>
      <c r="G207" s="41" t="s">
        <v>557</v>
      </c>
      <c r="H207" s="51" t="s">
        <v>126</v>
      </c>
      <c r="I207" s="51" t="s">
        <v>201</v>
      </c>
      <c r="J207" s="51" t="s">
        <v>69</v>
      </c>
      <c r="K207" s="19" t="s">
        <v>70</v>
      </c>
      <c r="L207" s="17">
        <v>2</v>
      </c>
      <c r="M207" s="6" t="s">
        <v>558</v>
      </c>
      <c r="N207" s="56" t="s">
        <v>118</v>
      </c>
      <c r="O207" s="56" t="s">
        <v>119</v>
      </c>
      <c r="P207" s="58"/>
      <c r="Q207" s="59" t="s">
        <v>222</v>
      </c>
      <c r="R207" s="56">
        <f t="shared" si="15"/>
        <v>0</v>
      </c>
      <c r="S207" s="56">
        <f t="shared" si="13"/>
        <v>0</v>
      </c>
      <c r="T207" s="56">
        <f t="shared" si="14"/>
        <v>1</v>
      </c>
      <c r="U207" s="56" t="s">
        <v>189</v>
      </c>
      <c r="V207" s="56" t="s">
        <v>91</v>
      </c>
      <c r="W207" s="56" t="s">
        <v>559</v>
      </c>
      <c r="X207" s="19" t="s">
        <v>102</v>
      </c>
      <c r="Y207" s="19">
        <v>1</v>
      </c>
      <c r="Z207" s="21">
        <v>0</v>
      </c>
      <c r="AA207" s="22">
        <v>0</v>
      </c>
      <c r="AB207" s="21">
        <v>0</v>
      </c>
      <c r="AC207" s="22">
        <v>1</v>
      </c>
      <c r="AD207" s="16">
        <v>0</v>
      </c>
      <c r="AE207" s="12">
        <v>0</v>
      </c>
      <c r="AF207" s="12">
        <v>0</v>
      </c>
      <c r="AG207" s="12">
        <v>1</v>
      </c>
      <c r="AH207" s="12">
        <v>0</v>
      </c>
      <c r="AI207" s="16">
        <v>0</v>
      </c>
      <c r="AJ207" s="4" t="s">
        <v>92</v>
      </c>
      <c r="AK207" s="4">
        <v>0</v>
      </c>
      <c r="AL207" s="4">
        <v>0</v>
      </c>
      <c r="AM207" s="4">
        <v>1</v>
      </c>
      <c r="AN207" s="4">
        <v>0</v>
      </c>
      <c r="AO207" s="4">
        <v>1</v>
      </c>
      <c r="AP207" s="4">
        <v>1</v>
      </c>
      <c r="AQ207" s="8">
        <v>1</v>
      </c>
      <c r="AR207" s="8" t="s">
        <v>560</v>
      </c>
      <c r="AS207" s="8">
        <v>0</v>
      </c>
      <c r="AT207" s="8">
        <v>0</v>
      </c>
      <c r="AU207" s="8">
        <v>0</v>
      </c>
      <c r="AV207" s="8">
        <v>0</v>
      </c>
      <c r="AW207" s="8">
        <v>0</v>
      </c>
      <c r="AX207" s="8">
        <v>0</v>
      </c>
      <c r="AY207" s="8">
        <v>1</v>
      </c>
      <c r="AZ207" s="8" t="s">
        <v>561</v>
      </c>
      <c r="BA207" s="9">
        <v>0</v>
      </c>
      <c r="BB207" s="9">
        <v>1</v>
      </c>
      <c r="BC207" s="9">
        <v>1</v>
      </c>
      <c r="BD207" s="9">
        <v>1</v>
      </c>
      <c r="BE207" s="9">
        <v>0</v>
      </c>
      <c r="BF207" s="10">
        <v>1</v>
      </c>
      <c r="BG207" s="10">
        <v>1</v>
      </c>
      <c r="BH207" s="10">
        <v>0</v>
      </c>
      <c r="BI207" s="10">
        <v>0</v>
      </c>
    </row>
    <row r="208" spans="1:61">
      <c r="A208" s="52">
        <v>206</v>
      </c>
      <c r="B208" s="37" t="s">
        <v>709</v>
      </c>
      <c r="C208" s="37" t="s">
        <v>714</v>
      </c>
      <c r="D208" s="37" t="s">
        <v>1501</v>
      </c>
      <c r="E208" s="37">
        <v>2005</v>
      </c>
      <c r="F208" s="38" t="s">
        <v>1572</v>
      </c>
      <c r="G208" s="41" t="s">
        <v>715</v>
      </c>
      <c r="H208" s="51" t="s">
        <v>67</v>
      </c>
      <c r="I208" s="51" t="s">
        <v>68</v>
      </c>
      <c r="J208" s="51" t="s">
        <v>69</v>
      </c>
      <c r="K208" s="19" t="s">
        <v>70</v>
      </c>
      <c r="L208" s="17">
        <v>2</v>
      </c>
      <c r="M208" s="6" t="s">
        <v>716</v>
      </c>
      <c r="N208" s="56" t="s">
        <v>129</v>
      </c>
      <c r="O208" s="59" t="s">
        <v>654</v>
      </c>
      <c r="P208" s="59"/>
      <c r="Q208" s="59" t="s">
        <v>222</v>
      </c>
      <c r="R208" s="56">
        <f t="shared" si="15"/>
        <v>0</v>
      </c>
      <c r="S208" s="56">
        <f t="shared" si="13"/>
        <v>0</v>
      </c>
      <c r="T208" s="56">
        <f t="shared" si="14"/>
        <v>1</v>
      </c>
      <c r="U208" s="56" t="s">
        <v>357</v>
      </c>
      <c r="V208" s="56" t="s">
        <v>230</v>
      </c>
      <c r="W208" s="56" t="s">
        <v>130</v>
      </c>
      <c r="X208" s="18" t="s">
        <v>79</v>
      </c>
      <c r="Y208" s="17">
        <v>0</v>
      </c>
      <c r="Z208" s="21">
        <v>0</v>
      </c>
      <c r="AA208" s="22">
        <v>0</v>
      </c>
      <c r="AB208" s="21">
        <v>0</v>
      </c>
      <c r="AC208" s="21">
        <v>0</v>
      </c>
      <c r="AD208" s="16">
        <v>0</v>
      </c>
      <c r="AE208" s="16">
        <v>0</v>
      </c>
      <c r="AF208" s="16">
        <v>0</v>
      </c>
      <c r="AG208" s="16">
        <v>0</v>
      </c>
      <c r="AH208" s="16">
        <v>0</v>
      </c>
      <c r="AI208" s="16">
        <v>0</v>
      </c>
      <c r="AJ208" s="4" t="s">
        <v>103</v>
      </c>
      <c r="AK208" s="4">
        <v>0</v>
      </c>
      <c r="AL208" s="4">
        <v>0</v>
      </c>
      <c r="AM208" s="4">
        <v>0</v>
      </c>
      <c r="AN208" s="4">
        <v>1</v>
      </c>
      <c r="AO208" s="4">
        <v>1</v>
      </c>
      <c r="AP208" s="4">
        <v>0</v>
      </c>
      <c r="AQ208" s="8">
        <v>1</v>
      </c>
      <c r="AR208" s="8" t="s">
        <v>717</v>
      </c>
      <c r="AS208" s="8">
        <v>0</v>
      </c>
      <c r="AT208" s="8">
        <v>1</v>
      </c>
      <c r="AU208" s="8">
        <v>1</v>
      </c>
      <c r="AV208" s="8">
        <v>0</v>
      </c>
      <c r="AW208" s="8">
        <v>0</v>
      </c>
      <c r="AX208" s="8">
        <v>0</v>
      </c>
      <c r="AY208" s="8">
        <v>0</v>
      </c>
      <c r="AZ208" s="8"/>
      <c r="BA208" s="9">
        <v>0</v>
      </c>
      <c r="BB208" s="9">
        <v>1</v>
      </c>
      <c r="BC208" s="9">
        <v>1</v>
      </c>
      <c r="BD208" s="9">
        <v>1</v>
      </c>
      <c r="BE208" s="9">
        <v>0</v>
      </c>
      <c r="BF208" s="10">
        <v>1</v>
      </c>
      <c r="BG208" s="10">
        <v>1</v>
      </c>
      <c r="BH208" s="10">
        <v>1</v>
      </c>
      <c r="BI208" s="10">
        <v>0</v>
      </c>
    </row>
    <row r="209" spans="1:61">
      <c r="A209" s="52">
        <v>207</v>
      </c>
      <c r="B209" s="37" t="s">
        <v>1226</v>
      </c>
      <c r="C209" s="37" t="s">
        <v>1227</v>
      </c>
      <c r="D209" s="37" t="s">
        <v>1502</v>
      </c>
      <c r="E209" s="37">
        <v>2014</v>
      </c>
      <c r="F209" s="37" t="s">
        <v>1607</v>
      </c>
      <c r="G209" s="41" t="s">
        <v>1228</v>
      </c>
      <c r="H209" s="51" t="s">
        <v>84</v>
      </c>
      <c r="I209" s="51" t="s">
        <v>145</v>
      </c>
      <c r="J209" s="51" t="s">
        <v>69</v>
      </c>
      <c r="K209" s="19" t="s">
        <v>70</v>
      </c>
      <c r="L209" s="17">
        <v>3</v>
      </c>
      <c r="M209" s="6" t="s">
        <v>1229</v>
      </c>
      <c r="N209" s="56" t="s">
        <v>100</v>
      </c>
      <c r="O209" s="58" t="s">
        <v>100</v>
      </c>
      <c r="P209" s="58"/>
      <c r="Q209" s="59" t="s">
        <v>75</v>
      </c>
      <c r="R209" s="56">
        <f t="shared" si="15"/>
        <v>0</v>
      </c>
      <c r="S209" s="56">
        <f t="shared" si="13"/>
        <v>1</v>
      </c>
      <c r="T209" s="56">
        <f t="shared" si="14"/>
        <v>0</v>
      </c>
      <c r="U209" s="56" t="s">
        <v>130</v>
      </c>
      <c r="V209" s="56" t="s">
        <v>121</v>
      </c>
      <c r="W209" s="56"/>
      <c r="X209" s="19" t="s">
        <v>102</v>
      </c>
      <c r="Y209" s="17">
        <v>0</v>
      </c>
      <c r="Z209" s="21">
        <v>0</v>
      </c>
      <c r="AA209" s="22">
        <v>0</v>
      </c>
      <c r="AB209" s="21">
        <v>0</v>
      </c>
      <c r="AC209" s="21">
        <v>0</v>
      </c>
      <c r="AD209" s="16">
        <v>0</v>
      </c>
      <c r="AE209" s="16">
        <v>0</v>
      </c>
      <c r="AF209" s="16">
        <v>0</v>
      </c>
      <c r="AG209" s="16">
        <v>0</v>
      </c>
      <c r="AH209" s="16">
        <v>0</v>
      </c>
      <c r="AI209" s="16">
        <v>0</v>
      </c>
      <c r="AJ209" s="4" t="s">
        <v>137</v>
      </c>
      <c r="AK209" s="4">
        <v>1</v>
      </c>
      <c r="AL209" s="4">
        <v>1</v>
      </c>
      <c r="AM209" s="4">
        <v>1</v>
      </c>
      <c r="AN209" s="4">
        <v>1</v>
      </c>
      <c r="AO209" s="4">
        <v>0</v>
      </c>
      <c r="AP209" s="4">
        <v>0</v>
      </c>
      <c r="AQ209" s="8">
        <v>1</v>
      </c>
      <c r="AR209" s="8" t="s">
        <v>1230</v>
      </c>
      <c r="AS209" s="8">
        <v>1</v>
      </c>
      <c r="AT209" s="8">
        <v>0</v>
      </c>
      <c r="AU209" s="8">
        <v>1</v>
      </c>
      <c r="AV209" s="8">
        <v>0</v>
      </c>
      <c r="AW209" s="8">
        <v>1</v>
      </c>
      <c r="AX209" s="8">
        <v>1</v>
      </c>
      <c r="AY209" s="8">
        <v>1</v>
      </c>
      <c r="AZ209" s="8" t="s">
        <v>204</v>
      </c>
      <c r="BA209" s="9">
        <v>1</v>
      </c>
      <c r="BB209" s="9">
        <v>1</v>
      </c>
      <c r="BC209" s="9">
        <v>1</v>
      </c>
      <c r="BD209" s="9">
        <v>0</v>
      </c>
      <c r="BE209" s="9">
        <v>1</v>
      </c>
      <c r="BF209" s="10">
        <v>1</v>
      </c>
      <c r="BG209" s="10">
        <v>1</v>
      </c>
      <c r="BH209" s="10">
        <v>1</v>
      </c>
      <c r="BI209" s="10">
        <v>1</v>
      </c>
    </row>
    <row r="210" spans="1:61">
      <c r="A210" s="52">
        <v>208</v>
      </c>
      <c r="B210" s="37" t="s">
        <v>217</v>
      </c>
      <c r="C210" s="37" t="s">
        <v>218</v>
      </c>
      <c r="D210" s="37" t="s">
        <v>1503</v>
      </c>
      <c r="E210" s="37">
        <v>2013</v>
      </c>
      <c r="F210" s="37" t="s">
        <v>219</v>
      </c>
      <c r="G210" s="43" t="s">
        <v>220</v>
      </c>
      <c r="H210" s="51" t="s">
        <v>84</v>
      </c>
      <c r="I210" s="51" t="s">
        <v>145</v>
      </c>
      <c r="J210" s="51" t="s">
        <v>69</v>
      </c>
      <c r="K210" s="19" t="s">
        <v>70</v>
      </c>
      <c r="L210" s="17">
        <v>2</v>
      </c>
      <c r="M210" s="6" t="s">
        <v>221</v>
      </c>
      <c r="N210" s="56" t="s">
        <v>100</v>
      </c>
      <c r="O210" s="58" t="s">
        <v>100</v>
      </c>
      <c r="P210" s="58"/>
      <c r="Q210" s="59" t="s">
        <v>222</v>
      </c>
      <c r="R210" s="56">
        <f t="shared" si="15"/>
        <v>0</v>
      </c>
      <c r="S210" s="56">
        <f t="shared" si="13"/>
        <v>0</v>
      </c>
      <c r="T210" s="56">
        <f t="shared" si="14"/>
        <v>1</v>
      </c>
      <c r="U210" s="56" t="s">
        <v>148</v>
      </c>
      <c r="V210" s="56" t="s">
        <v>111</v>
      </c>
      <c r="W210" s="56"/>
      <c r="X210" s="19" t="s">
        <v>79</v>
      </c>
      <c r="Y210" s="17">
        <v>0</v>
      </c>
      <c r="Z210" s="21">
        <v>0</v>
      </c>
      <c r="AA210" s="22">
        <v>0</v>
      </c>
      <c r="AB210" s="21">
        <v>0</v>
      </c>
      <c r="AC210" s="21">
        <v>0</v>
      </c>
      <c r="AD210" s="16">
        <v>0</v>
      </c>
      <c r="AE210" s="16">
        <v>0</v>
      </c>
      <c r="AF210" s="16">
        <v>0</v>
      </c>
      <c r="AG210" s="16">
        <v>0</v>
      </c>
      <c r="AH210" s="16">
        <v>0</v>
      </c>
      <c r="AI210" s="16">
        <v>0</v>
      </c>
      <c r="AJ210" s="4" t="s">
        <v>103</v>
      </c>
      <c r="AK210" s="4">
        <v>0</v>
      </c>
      <c r="AL210" s="4">
        <v>0</v>
      </c>
      <c r="AM210" s="4">
        <v>0</v>
      </c>
      <c r="AN210" s="4">
        <v>1</v>
      </c>
      <c r="AO210" s="4">
        <v>1</v>
      </c>
      <c r="AP210" s="4">
        <v>1</v>
      </c>
      <c r="AQ210" s="8">
        <v>1</v>
      </c>
      <c r="AR210" s="8" t="s">
        <v>223</v>
      </c>
      <c r="AS210" s="8">
        <v>0</v>
      </c>
      <c r="AT210" s="8">
        <v>1</v>
      </c>
      <c r="AU210" s="8">
        <v>0</v>
      </c>
      <c r="AV210" s="8">
        <v>0</v>
      </c>
      <c r="AW210" s="8">
        <v>0</v>
      </c>
      <c r="AX210" s="8">
        <v>0</v>
      </c>
      <c r="AY210" s="8">
        <v>1</v>
      </c>
      <c r="AZ210" s="8" t="s">
        <v>224</v>
      </c>
      <c r="BA210" s="9">
        <v>0</v>
      </c>
      <c r="BB210" s="9">
        <v>0</v>
      </c>
      <c r="BC210" s="9">
        <v>1</v>
      </c>
      <c r="BD210" s="9">
        <v>1</v>
      </c>
      <c r="BE210" s="9">
        <v>0</v>
      </c>
      <c r="BF210" s="10">
        <v>0</v>
      </c>
      <c r="BG210" s="10">
        <v>1</v>
      </c>
      <c r="BH210" s="10">
        <v>1</v>
      </c>
      <c r="BI210" s="10">
        <v>0</v>
      </c>
    </row>
    <row r="211" spans="1:61">
      <c r="A211" s="52">
        <v>209</v>
      </c>
      <c r="B211" s="37" t="s">
        <v>196</v>
      </c>
      <c r="C211" s="37" t="s">
        <v>197</v>
      </c>
      <c r="D211" s="37" t="s">
        <v>1504</v>
      </c>
      <c r="E211" s="37">
        <v>2010</v>
      </c>
      <c r="F211" s="37" t="s">
        <v>198</v>
      </c>
      <c r="G211" s="41" t="s">
        <v>199</v>
      </c>
      <c r="H211" s="51" t="s">
        <v>200</v>
      </c>
      <c r="I211" s="51" t="s">
        <v>201</v>
      </c>
      <c r="J211" s="51" t="s">
        <v>69</v>
      </c>
      <c r="K211" s="19" t="s">
        <v>70</v>
      </c>
      <c r="L211" s="17">
        <v>3</v>
      </c>
      <c r="M211" s="6" t="s">
        <v>202</v>
      </c>
      <c r="N211" s="56" t="s">
        <v>72</v>
      </c>
      <c r="O211" s="58" t="s">
        <v>188</v>
      </c>
      <c r="P211" s="58" t="s">
        <v>195</v>
      </c>
      <c r="Q211" s="59" t="s">
        <v>75</v>
      </c>
      <c r="R211" s="56">
        <f t="shared" si="15"/>
        <v>0</v>
      </c>
      <c r="S211" s="56">
        <f t="shared" si="13"/>
        <v>1</v>
      </c>
      <c r="T211" s="56">
        <f t="shared" si="14"/>
        <v>0</v>
      </c>
      <c r="U211" s="56" t="s">
        <v>167</v>
      </c>
      <c r="V211" s="56" t="s">
        <v>91</v>
      </c>
      <c r="W211" s="56" t="s">
        <v>90</v>
      </c>
      <c r="X211" s="19" t="s">
        <v>79</v>
      </c>
      <c r="Y211" s="17">
        <v>0</v>
      </c>
      <c r="Z211" s="21">
        <v>0</v>
      </c>
      <c r="AA211" s="22">
        <v>0</v>
      </c>
      <c r="AB211" s="21">
        <v>0</v>
      </c>
      <c r="AC211" s="21">
        <v>0</v>
      </c>
      <c r="AD211" s="16">
        <v>0</v>
      </c>
      <c r="AE211" s="16">
        <v>0</v>
      </c>
      <c r="AF211" s="16">
        <v>0</v>
      </c>
      <c r="AG211" s="16">
        <v>0</v>
      </c>
      <c r="AH211" s="16">
        <v>0</v>
      </c>
      <c r="AI211" s="16">
        <v>0</v>
      </c>
      <c r="AJ211" s="4" t="s">
        <v>276</v>
      </c>
      <c r="AK211" s="4">
        <v>0</v>
      </c>
      <c r="AL211" s="4">
        <v>1</v>
      </c>
      <c r="AM211" s="4">
        <v>1</v>
      </c>
      <c r="AN211" s="4">
        <v>1</v>
      </c>
      <c r="AO211" s="4">
        <v>1</v>
      </c>
      <c r="AP211" s="4">
        <v>0</v>
      </c>
      <c r="AQ211" s="8">
        <v>1</v>
      </c>
      <c r="AR211" s="8" t="s">
        <v>203</v>
      </c>
      <c r="AS211" s="8">
        <v>0</v>
      </c>
      <c r="AT211" s="8">
        <v>0</v>
      </c>
      <c r="AU211" s="8">
        <v>1</v>
      </c>
      <c r="AV211" s="8">
        <v>1</v>
      </c>
      <c r="AW211" s="8">
        <v>1</v>
      </c>
      <c r="AX211" s="8">
        <v>0</v>
      </c>
      <c r="AY211" s="8">
        <v>1</v>
      </c>
      <c r="AZ211" s="8" t="s">
        <v>204</v>
      </c>
      <c r="BA211" s="9">
        <v>0</v>
      </c>
      <c r="BB211" s="9">
        <v>0</v>
      </c>
      <c r="BC211" s="9">
        <v>1</v>
      </c>
      <c r="BD211" s="9">
        <v>1</v>
      </c>
      <c r="BE211" s="9">
        <v>1</v>
      </c>
      <c r="BF211" s="10">
        <v>0</v>
      </c>
      <c r="BG211" s="10">
        <v>1</v>
      </c>
      <c r="BH211" s="10">
        <v>0</v>
      </c>
      <c r="BI211" s="10">
        <v>1</v>
      </c>
    </row>
    <row r="212" spans="1:61">
      <c r="A212" s="52">
        <v>210</v>
      </c>
      <c r="B212" s="37" t="s">
        <v>393</v>
      </c>
      <c r="C212" s="37" t="s">
        <v>394</v>
      </c>
      <c r="D212" s="37" t="s">
        <v>1505</v>
      </c>
      <c r="E212" s="37">
        <v>1997</v>
      </c>
      <c r="F212" s="37" t="s">
        <v>395</v>
      </c>
      <c r="G212" s="41" t="s">
        <v>396</v>
      </c>
      <c r="H212" s="51" t="s">
        <v>126</v>
      </c>
      <c r="I212" s="51" t="s">
        <v>201</v>
      </c>
      <c r="J212" s="51" t="s">
        <v>69</v>
      </c>
      <c r="K212" s="19" t="s">
        <v>70</v>
      </c>
      <c r="L212" s="17">
        <v>2</v>
      </c>
      <c r="M212" s="6" t="s">
        <v>397</v>
      </c>
      <c r="N212" s="56" t="s">
        <v>100</v>
      </c>
      <c r="O212" s="58" t="s">
        <v>100</v>
      </c>
      <c r="P212" s="58"/>
      <c r="Q212" s="59" t="s">
        <v>222</v>
      </c>
      <c r="R212" s="56">
        <f t="shared" si="15"/>
        <v>0</v>
      </c>
      <c r="S212" s="56">
        <f t="shared" si="13"/>
        <v>0</v>
      </c>
      <c r="T212" s="56">
        <f t="shared" si="14"/>
        <v>1</v>
      </c>
      <c r="U212" s="56" t="s">
        <v>78</v>
      </c>
      <c r="V212" s="56" t="s">
        <v>77</v>
      </c>
      <c r="W212" s="56"/>
      <c r="X212" s="19" t="s">
        <v>79</v>
      </c>
      <c r="Y212" s="17">
        <v>0</v>
      </c>
      <c r="Z212" s="21">
        <v>0</v>
      </c>
      <c r="AA212" s="22">
        <v>0</v>
      </c>
      <c r="AB212" s="21">
        <v>0</v>
      </c>
      <c r="AC212" s="21">
        <v>0</v>
      </c>
      <c r="AD212" s="16">
        <v>0</v>
      </c>
      <c r="AE212" s="16">
        <v>0</v>
      </c>
      <c r="AF212" s="16">
        <v>0</v>
      </c>
      <c r="AG212" s="16">
        <v>0</v>
      </c>
      <c r="AH212" s="16">
        <v>0</v>
      </c>
      <c r="AI212" s="16">
        <v>0</v>
      </c>
      <c r="AJ212" s="4" t="s">
        <v>92</v>
      </c>
      <c r="AK212" s="4">
        <v>0</v>
      </c>
      <c r="AL212" s="4">
        <v>0</v>
      </c>
      <c r="AM212" s="4">
        <v>1</v>
      </c>
      <c r="AN212" s="4">
        <v>0</v>
      </c>
      <c r="AO212" s="4">
        <v>1</v>
      </c>
      <c r="AP212" s="4">
        <v>1</v>
      </c>
      <c r="AQ212" s="8">
        <v>0</v>
      </c>
      <c r="AR212" s="8" t="s">
        <v>96</v>
      </c>
      <c r="AS212" s="8">
        <v>0</v>
      </c>
      <c r="AT212" s="8">
        <v>0</v>
      </c>
      <c r="AU212" s="8">
        <v>0</v>
      </c>
      <c r="AV212" s="8">
        <v>0</v>
      </c>
      <c r="AW212" s="8">
        <v>0</v>
      </c>
      <c r="AX212" s="8">
        <v>0</v>
      </c>
      <c r="AY212" s="8">
        <v>0</v>
      </c>
      <c r="AZ212" s="8"/>
      <c r="BA212" s="9">
        <v>0</v>
      </c>
      <c r="BB212" s="9">
        <v>0</v>
      </c>
      <c r="BC212" s="9">
        <v>1</v>
      </c>
      <c r="BD212" s="9">
        <v>1</v>
      </c>
      <c r="BE212" s="9">
        <v>0</v>
      </c>
      <c r="BF212" s="10">
        <v>0</v>
      </c>
      <c r="BG212" s="10">
        <v>1</v>
      </c>
      <c r="BH212" s="10">
        <v>0</v>
      </c>
      <c r="BI212" s="10">
        <v>0</v>
      </c>
    </row>
    <row r="213" spans="1:61">
      <c r="A213" s="52">
        <v>211</v>
      </c>
      <c r="B213" s="37" t="s">
        <v>892</v>
      </c>
      <c r="C213" s="37" t="s">
        <v>893</v>
      </c>
      <c r="D213" s="37" t="s">
        <v>1506</v>
      </c>
      <c r="E213" s="37">
        <v>2010</v>
      </c>
      <c r="F213" s="37" t="s">
        <v>894</v>
      </c>
      <c r="G213" s="41" t="s">
        <v>895</v>
      </c>
      <c r="H213" s="51" t="s">
        <v>126</v>
      </c>
      <c r="I213" s="51" t="s">
        <v>201</v>
      </c>
      <c r="J213" s="51" t="s">
        <v>69</v>
      </c>
      <c r="K213" s="19" t="s">
        <v>70</v>
      </c>
      <c r="L213" s="17">
        <v>2</v>
      </c>
      <c r="M213" s="6" t="s">
        <v>896</v>
      </c>
      <c r="N213" s="56" t="s">
        <v>174</v>
      </c>
      <c r="O213" s="58" t="s">
        <v>96</v>
      </c>
      <c r="P213" s="58"/>
      <c r="Q213" s="59" t="s">
        <v>75</v>
      </c>
      <c r="R213" s="56">
        <f t="shared" si="15"/>
        <v>0</v>
      </c>
      <c r="S213" s="56">
        <f t="shared" si="13"/>
        <v>1</v>
      </c>
      <c r="T213" s="56">
        <f t="shared" si="14"/>
        <v>0</v>
      </c>
      <c r="U213" s="56" t="s">
        <v>148</v>
      </c>
      <c r="V213" s="56" t="s">
        <v>111</v>
      </c>
      <c r="W213" s="56"/>
      <c r="X213" s="19" t="s">
        <v>79</v>
      </c>
      <c r="Y213" s="17">
        <v>0</v>
      </c>
      <c r="Z213" s="21">
        <v>0</v>
      </c>
      <c r="AA213" s="22">
        <v>0</v>
      </c>
      <c r="AB213" s="21">
        <v>0</v>
      </c>
      <c r="AC213" s="21">
        <v>0</v>
      </c>
      <c r="AD213" s="16">
        <v>0</v>
      </c>
      <c r="AE213" s="16">
        <v>0</v>
      </c>
      <c r="AF213" s="16">
        <v>0</v>
      </c>
      <c r="AG213" s="16">
        <v>0</v>
      </c>
      <c r="AH213" s="16">
        <v>0</v>
      </c>
      <c r="AI213" s="16">
        <v>0</v>
      </c>
      <c r="AJ213" s="4" t="s">
        <v>92</v>
      </c>
      <c r="AK213" s="4">
        <v>0</v>
      </c>
      <c r="AL213" s="4">
        <v>0</v>
      </c>
      <c r="AM213" s="4">
        <v>1</v>
      </c>
      <c r="AN213" s="4">
        <v>0</v>
      </c>
      <c r="AO213" s="4">
        <v>1</v>
      </c>
      <c r="AP213" s="4">
        <v>1</v>
      </c>
      <c r="AQ213" s="8">
        <v>1</v>
      </c>
      <c r="AR213" s="8" t="s">
        <v>897</v>
      </c>
      <c r="AS213" s="8">
        <v>1</v>
      </c>
      <c r="AT213" s="8">
        <v>1</v>
      </c>
      <c r="AU213" s="8">
        <v>1</v>
      </c>
      <c r="AV213" s="8">
        <v>0</v>
      </c>
      <c r="AW213" s="8">
        <v>0</v>
      </c>
      <c r="AX213" s="8">
        <v>0</v>
      </c>
      <c r="AY213" s="8">
        <v>1</v>
      </c>
      <c r="AZ213" s="8" t="s">
        <v>898</v>
      </c>
      <c r="BA213" s="9">
        <v>0</v>
      </c>
      <c r="BB213" s="9">
        <v>0</v>
      </c>
      <c r="BC213" s="9">
        <v>1</v>
      </c>
      <c r="BD213" s="9">
        <v>1</v>
      </c>
      <c r="BE213" s="9">
        <v>1</v>
      </c>
      <c r="BF213" s="10">
        <v>0</v>
      </c>
      <c r="BG213" s="10">
        <v>1</v>
      </c>
      <c r="BH213" s="10">
        <v>0</v>
      </c>
      <c r="BI213" s="10">
        <v>0</v>
      </c>
    </row>
    <row r="214" spans="1:61">
      <c r="A214" s="52">
        <v>212</v>
      </c>
      <c r="B214" s="37" t="s">
        <v>612</v>
      </c>
      <c r="C214" s="37" t="s">
        <v>613</v>
      </c>
      <c r="D214" s="37" t="s">
        <v>1507</v>
      </c>
      <c r="E214" s="37">
        <v>2012</v>
      </c>
      <c r="F214" s="38" t="s">
        <v>2251</v>
      </c>
      <c r="G214" s="40" t="s">
        <v>614</v>
      </c>
      <c r="H214" s="51" t="s">
        <v>126</v>
      </c>
      <c r="I214" s="51" t="s">
        <v>201</v>
      </c>
      <c r="J214" s="51" t="s">
        <v>69</v>
      </c>
      <c r="K214" s="19" t="s">
        <v>70</v>
      </c>
      <c r="L214" s="17">
        <v>1</v>
      </c>
      <c r="M214" s="6" t="s">
        <v>615</v>
      </c>
      <c r="N214" s="56" t="s">
        <v>118</v>
      </c>
      <c r="O214" s="56" t="s">
        <v>119</v>
      </c>
      <c r="P214" s="58"/>
      <c r="Q214" s="59" t="s">
        <v>89</v>
      </c>
      <c r="R214" s="56">
        <f t="shared" si="15"/>
        <v>1</v>
      </c>
      <c r="S214" s="56">
        <f t="shared" si="13"/>
        <v>0</v>
      </c>
      <c r="T214" s="56">
        <f t="shared" si="14"/>
        <v>0</v>
      </c>
      <c r="U214" s="56" t="s">
        <v>78</v>
      </c>
      <c r="V214" s="56" t="s">
        <v>77</v>
      </c>
      <c r="W214" s="56"/>
      <c r="X214" s="19" t="s">
        <v>102</v>
      </c>
      <c r="Y214" s="17">
        <v>0</v>
      </c>
      <c r="Z214" s="21">
        <v>0</v>
      </c>
      <c r="AA214" s="22">
        <v>0</v>
      </c>
      <c r="AB214" s="21">
        <v>0</v>
      </c>
      <c r="AC214" s="21">
        <v>0</v>
      </c>
      <c r="AD214" s="16">
        <v>0</v>
      </c>
      <c r="AE214" s="16">
        <v>0</v>
      </c>
      <c r="AF214" s="16">
        <v>0</v>
      </c>
      <c r="AG214" s="16">
        <v>0</v>
      </c>
      <c r="AH214" s="16">
        <v>0</v>
      </c>
      <c r="AI214" s="16">
        <v>0</v>
      </c>
      <c r="AJ214" s="4" t="s">
        <v>92</v>
      </c>
      <c r="AK214" s="4">
        <v>0</v>
      </c>
      <c r="AL214" s="4">
        <v>0</v>
      </c>
      <c r="AM214" s="4">
        <v>1</v>
      </c>
      <c r="AN214" s="4">
        <v>0</v>
      </c>
      <c r="AO214" s="4">
        <v>1</v>
      </c>
      <c r="AP214" s="4">
        <v>1</v>
      </c>
      <c r="AQ214" s="8">
        <v>0</v>
      </c>
      <c r="AR214" s="8" t="s">
        <v>96</v>
      </c>
      <c r="AS214" s="8">
        <v>0</v>
      </c>
      <c r="AT214" s="8">
        <v>0</v>
      </c>
      <c r="AU214" s="8">
        <v>0</v>
      </c>
      <c r="AV214" s="8">
        <v>0</v>
      </c>
      <c r="AW214" s="8">
        <v>0</v>
      </c>
      <c r="AX214" s="8">
        <v>0</v>
      </c>
      <c r="AY214" s="8">
        <v>0</v>
      </c>
      <c r="AZ214" s="8"/>
      <c r="BA214" s="9">
        <v>0</v>
      </c>
      <c r="BB214" s="9">
        <v>1</v>
      </c>
      <c r="BC214" s="9">
        <v>1</v>
      </c>
      <c r="BD214" s="9">
        <v>1</v>
      </c>
      <c r="BE214" s="9">
        <v>0</v>
      </c>
      <c r="BF214" s="10">
        <v>1</v>
      </c>
      <c r="BG214" s="10">
        <v>1</v>
      </c>
      <c r="BH214" s="10">
        <v>1</v>
      </c>
      <c r="BI214" s="10">
        <v>1</v>
      </c>
    </row>
    <row r="215" spans="1:61">
      <c r="A215" s="52">
        <v>213</v>
      </c>
      <c r="B215" s="37" t="s">
        <v>1249</v>
      </c>
      <c r="C215" s="37" t="s">
        <v>1250</v>
      </c>
      <c r="D215" s="37" t="s">
        <v>1508</v>
      </c>
      <c r="E215" s="37">
        <v>2013</v>
      </c>
      <c r="F215" s="37" t="s">
        <v>364</v>
      </c>
      <c r="G215" s="44" t="s">
        <v>1251</v>
      </c>
      <c r="H215" s="51" t="s">
        <v>200</v>
      </c>
      <c r="I215" s="51" t="s">
        <v>201</v>
      </c>
      <c r="J215" s="51" t="s">
        <v>69</v>
      </c>
      <c r="K215" s="19" t="s">
        <v>70</v>
      </c>
      <c r="L215" s="17">
        <v>3</v>
      </c>
      <c r="M215" s="6" t="s">
        <v>1252</v>
      </c>
      <c r="N215" s="56" t="s">
        <v>135</v>
      </c>
      <c r="O215" s="58" t="s">
        <v>237</v>
      </c>
      <c r="P215" s="58"/>
      <c r="Q215" s="59" t="s">
        <v>222</v>
      </c>
      <c r="R215" s="56">
        <f t="shared" si="15"/>
        <v>0</v>
      </c>
      <c r="S215" s="56">
        <f t="shared" si="13"/>
        <v>0</v>
      </c>
      <c r="T215" s="56">
        <f t="shared" si="14"/>
        <v>1</v>
      </c>
      <c r="U215" s="56" t="s">
        <v>378</v>
      </c>
      <c r="V215" s="56" t="s">
        <v>111</v>
      </c>
      <c r="W215" s="56"/>
      <c r="X215" s="19" t="s">
        <v>102</v>
      </c>
      <c r="Y215" s="19">
        <v>1</v>
      </c>
      <c r="Z215" s="21">
        <v>0</v>
      </c>
      <c r="AA215" s="22">
        <v>0</v>
      </c>
      <c r="AB215" s="21">
        <v>0</v>
      </c>
      <c r="AC215" s="22">
        <v>1</v>
      </c>
      <c r="AD215" s="16">
        <v>0</v>
      </c>
      <c r="AE215" s="12">
        <v>1</v>
      </c>
      <c r="AF215" s="12">
        <v>0</v>
      </c>
      <c r="AG215" s="12">
        <v>0</v>
      </c>
      <c r="AH215" s="12">
        <v>0</v>
      </c>
      <c r="AI215" s="16">
        <v>0</v>
      </c>
      <c r="AJ215" s="4" t="s">
        <v>276</v>
      </c>
      <c r="AK215" s="4">
        <v>0</v>
      </c>
      <c r="AL215" s="4">
        <v>1</v>
      </c>
      <c r="AM215" s="4">
        <v>1</v>
      </c>
      <c r="AN215" s="4">
        <v>1</v>
      </c>
      <c r="AO215" s="4">
        <v>1</v>
      </c>
      <c r="AP215" s="4">
        <v>0</v>
      </c>
      <c r="AQ215" s="8">
        <v>1</v>
      </c>
      <c r="AR215" s="8" t="s">
        <v>1253</v>
      </c>
      <c r="AS215" s="8">
        <v>0</v>
      </c>
      <c r="AT215" s="8">
        <v>0</v>
      </c>
      <c r="AU215" s="8">
        <v>0</v>
      </c>
      <c r="AV215" s="8">
        <v>1</v>
      </c>
      <c r="AW215" s="8">
        <v>0</v>
      </c>
      <c r="AX215" s="8">
        <v>0</v>
      </c>
      <c r="AY215" s="8">
        <v>1</v>
      </c>
      <c r="AZ215" s="8" t="s">
        <v>1254</v>
      </c>
      <c r="BA215" s="9">
        <v>0</v>
      </c>
      <c r="BB215" s="9">
        <v>1</v>
      </c>
      <c r="BC215" s="9">
        <v>1</v>
      </c>
      <c r="BD215" s="9">
        <v>1</v>
      </c>
      <c r="BE215" s="9">
        <v>1</v>
      </c>
      <c r="BF215" s="10">
        <v>1</v>
      </c>
      <c r="BG215" s="10">
        <v>1</v>
      </c>
      <c r="BH215" s="10">
        <v>1</v>
      </c>
      <c r="BI215" s="10">
        <v>1</v>
      </c>
    </row>
    <row r="216" spans="1:61">
      <c r="A216" s="52">
        <v>214</v>
      </c>
      <c r="B216" s="37" t="s">
        <v>945</v>
      </c>
      <c r="C216" s="37" t="s">
        <v>946</v>
      </c>
      <c r="D216" s="37" t="s">
        <v>1509</v>
      </c>
      <c r="E216" s="37">
        <v>2012</v>
      </c>
      <c r="F216" s="37" t="s">
        <v>1607</v>
      </c>
      <c r="G216" s="40" t="s">
        <v>947</v>
      </c>
      <c r="H216" s="51" t="s">
        <v>84</v>
      </c>
      <c r="I216" s="51" t="s">
        <v>145</v>
      </c>
      <c r="J216" s="51" t="s">
        <v>69</v>
      </c>
      <c r="K216" s="19" t="s">
        <v>70</v>
      </c>
      <c r="L216" s="17">
        <v>3</v>
      </c>
      <c r="M216" s="6" t="s">
        <v>948</v>
      </c>
      <c r="N216" s="56" t="s">
        <v>72</v>
      </c>
      <c r="O216" s="58" t="s">
        <v>387</v>
      </c>
      <c r="P216" s="58"/>
      <c r="Q216" s="59" t="s">
        <v>222</v>
      </c>
      <c r="R216" s="56">
        <f t="shared" si="15"/>
        <v>0</v>
      </c>
      <c r="S216" s="56">
        <f t="shared" si="13"/>
        <v>0</v>
      </c>
      <c r="T216" s="56">
        <f t="shared" si="14"/>
        <v>1</v>
      </c>
      <c r="U216" s="56" t="s">
        <v>101</v>
      </c>
      <c r="V216" s="56" t="s">
        <v>77</v>
      </c>
      <c r="W216" s="56" t="s">
        <v>949</v>
      </c>
      <c r="X216" s="19" t="s">
        <v>79</v>
      </c>
      <c r="Y216" s="17">
        <v>0</v>
      </c>
      <c r="Z216" s="21">
        <v>0</v>
      </c>
      <c r="AA216" s="22">
        <v>0</v>
      </c>
      <c r="AB216" s="21">
        <v>0</v>
      </c>
      <c r="AC216" s="21">
        <v>0</v>
      </c>
      <c r="AD216" s="16">
        <v>0</v>
      </c>
      <c r="AE216" s="16">
        <v>0</v>
      </c>
      <c r="AF216" s="16">
        <v>0</v>
      </c>
      <c r="AG216" s="16">
        <v>0</v>
      </c>
      <c r="AH216" s="16">
        <v>0</v>
      </c>
      <c r="AI216" s="16">
        <v>0</v>
      </c>
      <c r="AJ216" s="4" t="s">
        <v>137</v>
      </c>
      <c r="AK216" s="4">
        <v>1</v>
      </c>
      <c r="AL216" s="4">
        <v>1</v>
      </c>
      <c r="AM216" s="4">
        <v>1</v>
      </c>
      <c r="AN216" s="4">
        <v>1</v>
      </c>
      <c r="AO216" s="4">
        <v>1</v>
      </c>
      <c r="AP216" s="4">
        <v>0</v>
      </c>
      <c r="AQ216" s="8">
        <v>0</v>
      </c>
      <c r="AR216" s="8" t="s">
        <v>96</v>
      </c>
      <c r="AS216" s="8">
        <v>0</v>
      </c>
      <c r="AT216" s="8">
        <v>0</v>
      </c>
      <c r="AU216" s="8">
        <v>0</v>
      </c>
      <c r="AV216" s="8">
        <v>0</v>
      </c>
      <c r="AW216" s="8">
        <v>0</v>
      </c>
      <c r="AX216" s="8">
        <v>0</v>
      </c>
      <c r="AY216" s="8">
        <v>0</v>
      </c>
      <c r="AZ216" s="8"/>
      <c r="BA216" s="9">
        <v>1</v>
      </c>
      <c r="BB216" s="9">
        <v>1</v>
      </c>
      <c r="BC216" s="9">
        <v>1</v>
      </c>
      <c r="BD216" s="9">
        <v>1</v>
      </c>
      <c r="BE216" s="9">
        <v>1</v>
      </c>
      <c r="BF216" s="10">
        <v>1</v>
      </c>
      <c r="BG216" s="10">
        <v>1</v>
      </c>
      <c r="BH216" s="10">
        <v>1</v>
      </c>
      <c r="BI216" s="10">
        <v>1</v>
      </c>
    </row>
    <row r="217" spans="1:61">
      <c r="A217" s="52">
        <v>215</v>
      </c>
      <c r="B217" s="37" t="s">
        <v>1027</v>
      </c>
      <c r="C217" s="37" t="s">
        <v>1028</v>
      </c>
      <c r="D217" s="37" t="s">
        <v>1510</v>
      </c>
      <c r="E217" s="37">
        <v>2013</v>
      </c>
      <c r="F217" s="37" t="s">
        <v>1610</v>
      </c>
      <c r="G217" s="41" t="s">
        <v>1298</v>
      </c>
      <c r="H217" s="51" t="s">
        <v>126</v>
      </c>
      <c r="I217" s="51" t="s">
        <v>201</v>
      </c>
      <c r="J217" s="51" t="s">
        <v>69</v>
      </c>
      <c r="K217" s="19" t="s">
        <v>70</v>
      </c>
      <c r="L217" s="17">
        <v>3</v>
      </c>
      <c r="M217" s="6" t="s">
        <v>1029</v>
      </c>
      <c r="N217" s="56" t="s">
        <v>174</v>
      </c>
      <c r="O217" s="58" t="s">
        <v>96</v>
      </c>
      <c r="P217" s="58"/>
      <c r="Q217" s="59" t="s">
        <v>89</v>
      </c>
      <c r="R217" s="56">
        <f t="shared" si="15"/>
        <v>1</v>
      </c>
      <c r="S217" s="56">
        <f t="shared" si="13"/>
        <v>0</v>
      </c>
      <c r="T217" s="56">
        <f t="shared" si="14"/>
        <v>0</v>
      </c>
      <c r="U217" s="56" t="s">
        <v>130</v>
      </c>
      <c r="V217" s="56" t="s">
        <v>121</v>
      </c>
      <c r="W217" s="56" t="s">
        <v>167</v>
      </c>
      <c r="X217" s="19" t="s">
        <v>79</v>
      </c>
      <c r="Y217" s="17">
        <v>0</v>
      </c>
      <c r="Z217" s="21">
        <v>0</v>
      </c>
      <c r="AA217" s="22">
        <v>0</v>
      </c>
      <c r="AB217" s="21">
        <v>0</v>
      </c>
      <c r="AC217" s="21">
        <v>0</v>
      </c>
      <c r="AD217" s="16">
        <v>0</v>
      </c>
      <c r="AE217" s="16">
        <v>0</v>
      </c>
      <c r="AF217" s="16">
        <v>0</v>
      </c>
      <c r="AG217" s="16">
        <v>0</v>
      </c>
      <c r="AH217" s="16">
        <v>0</v>
      </c>
      <c r="AI217" s="16">
        <v>0</v>
      </c>
      <c r="AJ217" s="4" t="s">
        <v>181</v>
      </c>
      <c r="AK217" s="4">
        <v>0</v>
      </c>
      <c r="AL217" s="4">
        <v>1</v>
      </c>
      <c r="AM217" s="4">
        <v>0</v>
      </c>
      <c r="AN217" s="4">
        <v>0</v>
      </c>
      <c r="AO217" s="4">
        <v>1</v>
      </c>
      <c r="AP217" s="4">
        <v>0</v>
      </c>
      <c r="AQ217" s="8">
        <v>1</v>
      </c>
      <c r="AR217" s="8" t="s">
        <v>1030</v>
      </c>
      <c r="AS217" s="8">
        <v>0</v>
      </c>
      <c r="AT217" s="8">
        <v>0</v>
      </c>
      <c r="AU217" s="8">
        <v>1</v>
      </c>
      <c r="AV217" s="8">
        <v>0</v>
      </c>
      <c r="AW217" s="8">
        <v>0</v>
      </c>
      <c r="AX217" s="8">
        <v>0</v>
      </c>
      <c r="AY217" s="8">
        <v>0</v>
      </c>
      <c r="AZ217" s="8"/>
      <c r="BA217" s="9">
        <v>0</v>
      </c>
      <c r="BB217" s="9">
        <v>1</v>
      </c>
      <c r="BC217" s="9">
        <v>1</v>
      </c>
      <c r="BD217" s="9">
        <v>0</v>
      </c>
      <c r="BE217" s="9">
        <v>1</v>
      </c>
      <c r="BF217" s="10">
        <v>1</v>
      </c>
      <c r="BG217" s="10">
        <v>1</v>
      </c>
      <c r="BH217" s="10">
        <v>0</v>
      </c>
      <c r="BI217" s="10">
        <v>0</v>
      </c>
    </row>
    <row r="218" spans="1:61">
      <c r="A218" s="52">
        <v>216</v>
      </c>
      <c r="B218" s="37" t="s">
        <v>1102</v>
      </c>
      <c r="C218" s="37" t="s">
        <v>1103</v>
      </c>
      <c r="D218" s="37" t="s">
        <v>1511</v>
      </c>
      <c r="E218" s="37">
        <v>2009</v>
      </c>
      <c r="F218" s="37" t="s">
        <v>364</v>
      </c>
      <c r="G218" s="45" t="s">
        <v>1104</v>
      </c>
      <c r="H218" s="51" t="s">
        <v>67</v>
      </c>
      <c r="I218" s="51" t="s">
        <v>68</v>
      </c>
      <c r="J218" s="51" t="s">
        <v>69</v>
      </c>
      <c r="K218" s="19" t="s">
        <v>70</v>
      </c>
      <c r="L218" s="17">
        <v>2</v>
      </c>
      <c r="M218" s="6" t="s">
        <v>1105</v>
      </c>
      <c r="N218" s="56" t="s">
        <v>174</v>
      </c>
      <c r="O218" s="58" t="s">
        <v>96</v>
      </c>
      <c r="P218" s="58"/>
      <c r="Q218" s="59" t="s">
        <v>75</v>
      </c>
      <c r="R218" s="56">
        <f t="shared" si="15"/>
        <v>0</v>
      </c>
      <c r="S218" s="56">
        <f t="shared" si="13"/>
        <v>1</v>
      </c>
      <c r="T218" s="56">
        <f t="shared" si="14"/>
        <v>0</v>
      </c>
      <c r="U218" s="56" t="s">
        <v>391</v>
      </c>
      <c r="V218" s="56" t="s">
        <v>121</v>
      </c>
      <c r="W218" s="56"/>
      <c r="X218" s="19" t="s">
        <v>79</v>
      </c>
      <c r="Y218" s="19">
        <v>0</v>
      </c>
      <c r="Z218" s="21">
        <v>0</v>
      </c>
      <c r="AA218" s="22">
        <v>0</v>
      </c>
      <c r="AB218" s="21">
        <v>0</v>
      </c>
      <c r="AC218" s="21">
        <v>0</v>
      </c>
      <c r="AD218" s="16">
        <v>0</v>
      </c>
      <c r="AE218" s="12">
        <v>0</v>
      </c>
      <c r="AF218" s="12">
        <v>0</v>
      </c>
      <c r="AG218" s="12">
        <v>0</v>
      </c>
      <c r="AH218" s="12">
        <v>0</v>
      </c>
      <c r="AI218" s="16">
        <v>0</v>
      </c>
      <c r="AJ218" s="4" t="s">
        <v>276</v>
      </c>
      <c r="AK218" s="4">
        <v>0</v>
      </c>
      <c r="AL218" s="4">
        <v>1</v>
      </c>
      <c r="AM218" s="4">
        <v>1</v>
      </c>
      <c r="AN218" s="4">
        <v>1</v>
      </c>
      <c r="AO218" s="4">
        <v>0</v>
      </c>
      <c r="AP218" s="4">
        <v>0</v>
      </c>
      <c r="AQ218" s="8">
        <v>1</v>
      </c>
      <c r="AR218" s="8" t="s">
        <v>1106</v>
      </c>
      <c r="AS218" s="8">
        <v>0</v>
      </c>
      <c r="AT218" s="8">
        <v>0</v>
      </c>
      <c r="AU218" s="8">
        <v>1</v>
      </c>
      <c r="AV218" s="8">
        <v>0</v>
      </c>
      <c r="AW218" s="8">
        <v>0</v>
      </c>
      <c r="AX218" s="8">
        <v>0</v>
      </c>
      <c r="AY218" s="8">
        <v>0</v>
      </c>
      <c r="AZ218" s="8"/>
      <c r="BA218" s="9">
        <v>0</v>
      </c>
      <c r="BB218" s="9">
        <v>1</v>
      </c>
      <c r="BC218" s="9">
        <v>1</v>
      </c>
      <c r="BD218" s="9">
        <v>1</v>
      </c>
      <c r="BE218" s="9">
        <v>1</v>
      </c>
      <c r="BF218" s="10">
        <v>0</v>
      </c>
      <c r="BG218" s="10">
        <v>1</v>
      </c>
      <c r="BH218" s="10">
        <v>0</v>
      </c>
      <c r="BI218" s="10">
        <v>0</v>
      </c>
    </row>
    <row r="219" spans="1:61">
      <c r="A219" s="52">
        <v>217</v>
      </c>
      <c r="B219" s="37" t="s">
        <v>631</v>
      </c>
      <c r="C219" s="37" t="s">
        <v>632</v>
      </c>
      <c r="D219" s="37" t="s">
        <v>1512</v>
      </c>
      <c r="E219" s="37">
        <v>2007</v>
      </c>
      <c r="F219" s="37" t="s">
        <v>633</v>
      </c>
      <c r="G219" s="40" t="s">
        <v>634</v>
      </c>
      <c r="H219" s="51" t="s">
        <v>67</v>
      </c>
      <c r="I219" s="51" t="s">
        <v>68</v>
      </c>
      <c r="J219" s="51" t="s">
        <v>69</v>
      </c>
      <c r="K219" s="19" t="s">
        <v>70</v>
      </c>
      <c r="L219" s="17">
        <v>3</v>
      </c>
      <c r="M219" s="6" t="s">
        <v>635</v>
      </c>
      <c r="N219" s="56" t="s">
        <v>118</v>
      </c>
      <c r="O219" s="56" t="s">
        <v>119</v>
      </c>
      <c r="P219" s="58"/>
      <c r="Q219" s="59" t="s">
        <v>89</v>
      </c>
      <c r="R219" s="56">
        <f t="shared" si="15"/>
        <v>1</v>
      </c>
      <c r="S219" s="56">
        <f t="shared" si="13"/>
        <v>0</v>
      </c>
      <c r="T219" s="56">
        <f t="shared" si="14"/>
        <v>0</v>
      </c>
      <c r="U219" s="56" t="s">
        <v>636</v>
      </c>
      <c r="V219" s="56" t="s">
        <v>77</v>
      </c>
      <c r="W219" s="56"/>
      <c r="X219" s="19" t="s">
        <v>79</v>
      </c>
      <c r="Y219" s="17">
        <v>0</v>
      </c>
      <c r="Z219" s="21">
        <v>0</v>
      </c>
      <c r="AA219" s="22">
        <v>0</v>
      </c>
      <c r="AB219" s="21">
        <v>0</v>
      </c>
      <c r="AC219" s="21">
        <v>0</v>
      </c>
      <c r="AD219" s="16">
        <v>0</v>
      </c>
      <c r="AE219" s="16">
        <v>0</v>
      </c>
      <c r="AF219" s="16">
        <v>0</v>
      </c>
      <c r="AG219" s="16">
        <v>0</v>
      </c>
      <c r="AH219" s="16">
        <v>0</v>
      </c>
      <c r="AI219" s="16">
        <v>0</v>
      </c>
      <c r="AJ219" s="4" t="s">
        <v>2253</v>
      </c>
      <c r="AK219" s="4">
        <v>1</v>
      </c>
      <c r="AL219" s="4">
        <v>0</v>
      </c>
      <c r="AM219" s="4">
        <v>0</v>
      </c>
      <c r="AN219" s="4">
        <v>1</v>
      </c>
      <c r="AO219" s="4">
        <v>1</v>
      </c>
      <c r="AP219" s="4">
        <v>0</v>
      </c>
      <c r="AQ219" s="8">
        <v>0</v>
      </c>
      <c r="AR219" s="8" t="s">
        <v>96</v>
      </c>
      <c r="AS219" s="8">
        <v>0</v>
      </c>
      <c r="AT219" s="8">
        <v>0</v>
      </c>
      <c r="AU219" s="8">
        <v>0</v>
      </c>
      <c r="AV219" s="8">
        <v>0</v>
      </c>
      <c r="AW219" s="8">
        <v>0</v>
      </c>
      <c r="AX219" s="8">
        <v>0</v>
      </c>
      <c r="AY219" s="8">
        <v>0</v>
      </c>
      <c r="AZ219" s="8"/>
      <c r="BA219" s="9">
        <v>0</v>
      </c>
      <c r="BB219" s="9">
        <v>1</v>
      </c>
      <c r="BC219" s="9">
        <v>0</v>
      </c>
      <c r="BD219" s="9">
        <v>1</v>
      </c>
      <c r="BE219" s="9">
        <v>1</v>
      </c>
      <c r="BF219" s="10">
        <v>0</v>
      </c>
      <c r="BG219" s="10">
        <v>1</v>
      </c>
      <c r="BH219" s="10">
        <v>0</v>
      </c>
      <c r="BI219" s="10">
        <v>0</v>
      </c>
    </row>
    <row r="220" spans="1:61">
      <c r="A220" s="52">
        <v>218</v>
      </c>
      <c r="B220" s="37" t="s">
        <v>663</v>
      </c>
      <c r="C220" s="37" t="s">
        <v>664</v>
      </c>
      <c r="D220" s="37" t="s">
        <v>1513</v>
      </c>
      <c r="E220" s="37">
        <v>2014</v>
      </c>
      <c r="F220" s="37" t="s">
        <v>364</v>
      </c>
      <c r="G220" s="46" t="s">
        <v>665</v>
      </c>
      <c r="H220" s="51" t="s">
        <v>200</v>
      </c>
      <c r="I220" s="51" t="s">
        <v>201</v>
      </c>
      <c r="J220" s="51" t="s">
        <v>69</v>
      </c>
      <c r="K220" s="19" t="s">
        <v>70</v>
      </c>
      <c r="L220" s="17">
        <v>3</v>
      </c>
      <c r="M220" s="6" t="s">
        <v>666</v>
      </c>
      <c r="N220" s="56" t="s">
        <v>135</v>
      </c>
      <c r="O220" s="58" t="s">
        <v>667</v>
      </c>
      <c r="P220" s="58" t="s">
        <v>237</v>
      </c>
      <c r="Q220" s="59" t="s">
        <v>75</v>
      </c>
      <c r="R220" s="56">
        <f t="shared" si="15"/>
        <v>0</v>
      </c>
      <c r="S220" s="56">
        <f t="shared" si="13"/>
        <v>1</v>
      </c>
      <c r="T220" s="56">
        <f t="shared" si="14"/>
        <v>0</v>
      </c>
      <c r="U220" s="56" t="s">
        <v>148</v>
      </c>
      <c r="V220" s="56" t="s">
        <v>111</v>
      </c>
      <c r="W220" s="56"/>
      <c r="X220" s="19" t="s">
        <v>79</v>
      </c>
      <c r="Y220" s="17">
        <v>0</v>
      </c>
      <c r="Z220" s="21">
        <v>0</v>
      </c>
      <c r="AA220" s="22">
        <v>0</v>
      </c>
      <c r="AB220" s="21">
        <v>0</v>
      </c>
      <c r="AC220" s="21">
        <v>0</v>
      </c>
      <c r="AD220" s="16">
        <v>0</v>
      </c>
      <c r="AE220" s="16">
        <v>0</v>
      </c>
      <c r="AF220" s="16">
        <v>0</v>
      </c>
      <c r="AG220" s="16">
        <v>0</v>
      </c>
      <c r="AH220" s="16">
        <v>0</v>
      </c>
      <c r="AI220" s="16">
        <v>0</v>
      </c>
      <c r="AJ220" s="4" t="s">
        <v>137</v>
      </c>
      <c r="AK220" s="4">
        <v>1</v>
      </c>
      <c r="AL220" s="4">
        <v>1</v>
      </c>
      <c r="AM220" s="4">
        <v>1</v>
      </c>
      <c r="AN220" s="4">
        <v>1</v>
      </c>
      <c r="AO220" s="4">
        <v>0</v>
      </c>
      <c r="AP220" s="4">
        <v>1</v>
      </c>
      <c r="AQ220" s="8">
        <v>1</v>
      </c>
      <c r="AR220" s="8" t="s">
        <v>668</v>
      </c>
      <c r="AS220" s="8">
        <v>0</v>
      </c>
      <c r="AT220" s="8">
        <v>1</v>
      </c>
      <c r="AU220" s="8">
        <v>1</v>
      </c>
      <c r="AV220" s="8">
        <v>0</v>
      </c>
      <c r="AW220" s="8">
        <v>1</v>
      </c>
      <c r="AX220" s="8">
        <v>0</v>
      </c>
      <c r="AY220" s="8">
        <v>0</v>
      </c>
      <c r="AZ220" s="8"/>
      <c r="BA220" s="9">
        <v>1</v>
      </c>
      <c r="BB220" s="9">
        <v>1</v>
      </c>
      <c r="BC220" s="9">
        <v>1</v>
      </c>
      <c r="BD220" s="9">
        <v>0</v>
      </c>
      <c r="BE220" s="9">
        <v>0</v>
      </c>
      <c r="BF220" s="10">
        <v>1</v>
      </c>
      <c r="BG220" s="10">
        <v>1</v>
      </c>
      <c r="BH220" s="10">
        <v>1</v>
      </c>
      <c r="BI220" s="10">
        <v>1</v>
      </c>
    </row>
    <row r="221" spans="1:61">
      <c r="A221" s="52">
        <v>219</v>
      </c>
      <c r="B221" s="37" t="s">
        <v>362</v>
      </c>
      <c r="C221" s="37" t="s">
        <v>363</v>
      </c>
      <c r="D221" s="37" t="s">
        <v>1514</v>
      </c>
      <c r="E221" s="37">
        <v>2012</v>
      </c>
      <c r="F221" s="37" t="s">
        <v>364</v>
      </c>
      <c r="G221" s="44" t="s">
        <v>365</v>
      </c>
      <c r="H221" s="51" t="s">
        <v>200</v>
      </c>
      <c r="I221" s="51" t="s">
        <v>201</v>
      </c>
      <c r="J221" s="51" t="s">
        <v>69</v>
      </c>
      <c r="K221" s="19" t="s">
        <v>70</v>
      </c>
      <c r="L221" s="17">
        <v>3</v>
      </c>
      <c r="M221" s="6" t="s">
        <v>366</v>
      </c>
      <c r="N221" s="56" t="s">
        <v>87</v>
      </c>
      <c r="O221" s="58" t="s">
        <v>367</v>
      </c>
      <c r="P221" s="58" t="s">
        <v>368</v>
      </c>
      <c r="Q221" s="59" t="s">
        <v>89</v>
      </c>
      <c r="R221" s="56">
        <f t="shared" si="15"/>
        <v>1</v>
      </c>
      <c r="S221" s="56">
        <f t="shared" si="13"/>
        <v>0</v>
      </c>
      <c r="T221" s="56">
        <f t="shared" si="14"/>
        <v>0</v>
      </c>
      <c r="U221" s="56" t="s">
        <v>167</v>
      </c>
      <c r="V221" s="56" t="s">
        <v>91</v>
      </c>
      <c r="W221" s="56" t="s">
        <v>369</v>
      </c>
      <c r="X221" s="19" t="s">
        <v>79</v>
      </c>
      <c r="Y221" s="17">
        <v>0</v>
      </c>
      <c r="Z221" s="21">
        <v>0</v>
      </c>
      <c r="AA221" s="22">
        <v>0</v>
      </c>
      <c r="AB221" s="21">
        <v>0</v>
      </c>
      <c r="AC221" s="21">
        <v>0</v>
      </c>
      <c r="AD221" s="16">
        <v>0</v>
      </c>
      <c r="AE221" s="16">
        <v>0</v>
      </c>
      <c r="AF221" s="16">
        <v>0</v>
      </c>
      <c r="AG221" s="16">
        <v>0</v>
      </c>
      <c r="AH221" s="16">
        <v>0</v>
      </c>
      <c r="AI221" s="16">
        <v>0</v>
      </c>
      <c r="AJ221" s="4" t="s">
        <v>137</v>
      </c>
      <c r="AK221" s="4">
        <v>1</v>
      </c>
      <c r="AL221" s="4">
        <v>1</v>
      </c>
      <c r="AM221" s="4">
        <v>1</v>
      </c>
      <c r="AN221" s="4">
        <v>1</v>
      </c>
      <c r="AO221" s="4">
        <v>0</v>
      </c>
      <c r="AP221" s="4">
        <v>0</v>
      </c>
      <c r="AQ221" s="8">
        <v>1</v>
      </c>
      <c r="AR221" s="8" t="s">
        <v>370</v>
      </c>
      <c r="AS221" s="8">
        <v>0</v>
      </c>
      <c r="AT221" s="8">
        <v>0</v>
      </c>
      <c r="AU221" s="8">
        <v>0</v>
      </c>
      <c r="AV221" s="8">
        <v>1</v>
      </c>
      <c r="AW221" s="8">
        <v>1</v>
      </c>
      <c r="AX221" s="8">
        <v>0</v>
      </c>
      <c r="AY221" s="8">
        <v>0</v>
      </c>
      <c r="AZ221" s="8"/>
      <c r="BA221" s="9">
        <v>1</v>
      </c>
      <c r="BB221" s="9">
        <v>1</v>
      </c>
      <c r="BC221" s="9">
        <v>0</v>
      </c>
      <c r="BD221" s="9">
        <v>0</v>
      </c>
      <c r="BE221" s="9">
        <v>0</v>
      </c>
      <c r="BF221" s="10">
        <v>1</v>
      </c>
      <c r="BG221" s="10">
        <v>0</v>
      </c>
      <c r="BH221" s="10">
        <v>1</v>
      </c>
      <c r="BI221" s="10">
        <v>0</v>
      </c>
    </row>
    <row r="222" spans="1:61">
      <c r="A222" s="52">
        <v>220</v>
      </c>
      <c r="B222" s="37" t="s">
        <v>402</v>
      </c>
      <c r="C222" s="37" t="s">
        <v>403</v>
      </c>
      <c r="D222" s="37" t="s">
        <v>1515</v>
      </c>
      <c r="E222" s="37">
        <v>2013</v>
      </c>
      <c r="F222" s="37" t="s">
        <v>353</v>
      </c>
      <c r="G222" s="47" t="s">
        <v>404</v>
      </c>
      <c r="H222" s="51" t="s">
        <v>84</v>
      </c>
      <c r="I222" s="51" t="s">
        <v>145</v>
      </c>
      <c r="J222" s="51" t="s">
        <v>69</v>
      </c>
      <c r="K222" s="19" t="s">
        <v>70</v>
      </c>
      <c r="L222" s="17">
        <v>2</v>
      </c>
      <c r="M222" s="6" t="s">
        <v>405</v>
      </c>
      <c r="N222" s="56" t="s">
        <v>129</v>
      </c>
      <c r="O222" s="58" t="s">
        <v>406</v>
      </c>
      <c r="P222" s="58" t="s">
        <v>407</v>
      </c>
      <c r="Q222" s="59" t="s">
        <v>222</v>
      </c>
      <c r="R222" s="56">
        <f t="shared" si="15"/>
        <v>0</v>
      </c>
      <c r="S222" s="56">
        <f t="shared" si="13"/>
        <v>0</v>
      </c>
      <c r="T222" s="56">
        <f t="shared" si="14"/>
        <v>1</v>
      </c>
      <c r="U222" s="56" t="s">
        <v>329</v>
      </c>
      <c r="V222" s="56" t="s">
        <v>230</v>
      </c>
      <c r="W222" s="56"/>
      <c r="X222" s="19" t="s">
        <v>79</v>
      </c>
      <c r="Y222" s="17">
        <v>0</v>
      </c>
      <c r="Z222" s="21">
        <v>0</v>
      </c>
      <c r="AA222" s="22">
        <v>0</v>
      </c>
      <c r="AB222" s="21">
        <v>0</v>
      </c>
      <c r="AC222" s="21">
        <v>0</v>
      </c>
      <c r="AD222" s="16">
        <v>0</v>
      </c>
      <c r="AE222" s="16">
        <v>0</v>
      </c>
      <c r="AF222" s="16">
        <v>0</v>
      </c>
      <c r="AG222" s="16">
        <v>0</v>
      </c>
      <c r="AH222" s="16">
        <v>0</v>
      </c>
      <c r="AI222" s="16">
        <v>0</v>
      </c>
      <c r="AJ222" s="4" t="s">
        <v>276</v>
      </c>
      <c r="AK222" s="4">
        <v>0</v>
      </c>
      <c r="AL222" s="4">
        <v>1</v>
      </c>
      <c r="AM222" s="4">
        <v>1</v>
      </c>
      <c r="AN222" s="4">
        <v>1</v>
      </c>
      <c r="AO222" s="4">
        <v>0</v>
      </c>
      <c r="AP222" s="4">
        <v>0</v>
      </c>
      <c r="AQ222" s="8">
        <v>1</v>
      </c>
      <c r="AR222" s="8" t="s">
        <v>408</v>
      </c>
      <c r="AS222" s="8">
        <v>0</v>
      </c>
      <c r="AT222" s="8">
        <v>0</v>
      </c>
      <c r="AU222" s="8">
        <v>0</v>
      </c>
      <c r="AV222" s="8">
        <v>0</v>
      </c>
      <c r="AW222" s="8">
        <v>1</v>
      </c>
      <c r="AX222" s="8">
        <v>0</v>
      </c>
      <c r="AY222" s="8">
        <v>0</v>
      </c>
      <c r="AZ222" s="8"/>
      <c r="BA222" s="9">
        <v>0</v>
      </c>
      <c r="BB222" s="9">
        <v>1</v>
      </c>
      <c r="BC222" s="9">
        <v>1</v>
      </c>
      <c r="BD222" s="9">
        <v>1</v>
      </c>
      <c r="BE222" s="9">
        <v>1</v>
      </c>
      <c r="BF222" s="10">
        <v>1</v>
      </c>
      <c r="BG222" s="10">
        <v>1</v>
      </c>
      <c r="BH222" s="10">
        <v>1</v>
      </c>
      <c r="BI222" s="10">
        <v>1</v>
      </c>
    </row>
    <row r="223" spans="1:61">
      <c r="A223" s="52">
        <v>221</v>
      </c>
      <c r="B223" s="37" t="s">
        <v>734</v>
      </c>
      <c r="C223" s="37" t="s">
        <v>735</v>
      </c>
      <c r="D223" s="37" t="s">
        <v>1516</v>
      </c>
      <c r="E223" s="37">
        <v>2015</v>
      </c>
      <c r="F223" s="37" t="s">
        <v>1588</v>
      </c>
      <c r="G223" s="40" t="s">
        <v>736</v>
      </c>
      <c r="H223" s="51" t="s">
        <v>67</v>
      </c>
      <c r="I223" s="51" t="s">
        <v>68</v>
      </c>
      <c r="J223" s="51" t="s">
        <v>69</v>
      </c>
      <c r="K223" s="19" t="s">
        <v>70</v>
      </c>
      <c r="L223" s="17">
        <v>3</v>
      </c>
      <c r="M223" s="6" t="s">
        <v>737</v>
      </c>
      <c r="N223" s="56" t="s">
        <v>118</v>
      </c>
      <c r="O223" s="56" t="s">
        <v>119</v>
      </c>
      <c r="P223" s="58"/>
      <c r="Q223" s="59" t="s">
        <v>75</v>
      </c>
      <c r="R223" s="56">
        <f t="shared" si="15"/>
        <v>0</v>
      </c>
      <c r="S223" s="56">
        <f t="shared" si="13"/>
        <v>1</v>
      </c>
      <c r="T223" s="56">
        <f t="shared" si="14"/>
        <v>0</v>
      </c>
      <c r="U223" s="56" t="s">
        <v>189</v>
      </c>
      <c r="V223" s="56" t="s">
        <v>91</v>
      </c>
      <c r="W223" s="56"/>
      <c r="X223" s="19" t="s">
        <v>102</v>
      </c>
      <c r="Y223" s="17">
        <v>0</v>
      </c>
      <c r="Z223" s="21">
        <v>0</v>
      </c>
      <c r="AA223" s="22">
        <v>0</v>
      </c>
      <c r="AB223" s="21">
        <v>0</v>
      </c>
      <c r="AC223" s="21">
        <v>0</v>
      </c>
      <c r="AD223" s="16">
        <v>0</v>
      </c>
      <c r="AE223" s="16">
        <v>0</v>
      </c>
      <c r="AF223" s="16">
        <v>0</v>
      </c>
      <c r="AG223" s="16">
        <v>0</v>
      </c>
      <c r="AH223" s="16">
        <v>0</v>
      </c>
      <c r="AI223" s="16">
        <v>0</v>
      </c>
      <c r="AJ223" s="4" t="s">
        <v>181</v>
      </c>
      <c r="AK223" s="4">
        <v>0</v>
      </c>
      <c r="AL223" s="4">
        <v>1</v>
      </c>
      <c r="AM223" s="4">
        <v>0</v>
      </c>
      <c r="AN223" s="4">
        <v>1</v>
      </c>
      <c r="AO223" s="4">
        <v>1</v>
      </c>
      <c r="AP223" s="4">
        <v>0</v>
      </c>
      <c r="AQ223" s="8">
        <v>0</v>
      </c>
      <c r="AR223" s="8" t="s">
        <v>96</v>
      </c>
      <c r="AS223" s="8">
        <v>0</v>
      </c>
      <c r="AT223" s="8">
        <v>0</v>
      </c>
      <c r="AU223" s="8">
        <v>0</v>
      </c>
      <c r="AV223" s="8">
        <v>0</v>
      </c>
      <c r="AW223" s="8">
        <v>0</v>
      </c>
      <c r="AX223" s="8">
        <v>0</v>
      </c>
      <c r="AY223" s="8">
        <v>0</v>
      </c>
      <c r="AZ223" s="8"/>
      <c r="BA223" s="9">
        <v>1</v>
      </c>
      <c r="BB223" s="9">
        <v>1</v>
      </c>
      <c r="BC223" s="9">
        <v>1</v>
      </c>
      <c r="BD223" s="9">
        <v>0</v>
      </c>
      <c r="BE223" s="9">
        <v>1</v>
      </c>
      <c r="BF223" s="10">
        <v>1</v>
      </c>
      <c r="BG223" s="10">
        <v>1</v>
      </c>
      <c r="BH223" s="10">
        <v>1</v>
      </c>
      <c r="BI223" s="10">
        <v>0</v>
      </c>
    </row>
    <row r="224" spans="1:61">
      <c r="A224" s="52">
        <v>222</v>
      </c>
      <c r="B224" s="37" t="s">
        <v>1239</v>
      </c>
      <c r="C224" s="37" t="s">
        <v>1242</v>
      </c>
      <c r="D224" s="37" t="s">
        <v>1517</v>
      </c>
      <c r="E224" s="37">
        <v>1985</v>
      </c>
      <c r="F224" s="37" t="s">
        <v>1611</v>
      </c>
      <c r="G224" s="40" t="s">
        <v>1243</v>
      </c>
      <c r="H224" s="51" t="s">
        <v>126</v>
      </c>
      <c r="I224" s="51" t="s">
        <v>201</v>
      </c>
      <c r="J224" s="51" t="s">
        <v>69</v>
      </c>
      <c r="K224" s="19" t="s">
        <v>70</v>
      </c>
      <c r="L224" s="17">
        <v>1</v>
      </c>
      <c r="M224" s="6" t="s">
        <v>1244</v>
      </c>
      <c r="N224" s="56" t="s">
        <v>118</v>
      </c>
      <c r="O224" s="56" t="s">
        <v>119</v>
      </c>
      <c r="P224" s="59"/>
      <c r="Q224" s="59" t="s">
        <v>89</v>
      </c>
      <c r="R224" s="56">
        <f t="shared" si="15"/>
        <v>1</v>
      </c>
      <c r="S224" s="56">
        <f t="shared" si="13"/>
        <v>0</v>
      </c>
      <c r="T224" s="56">
        <f t="shared" si="14"/>
        <v>0</v>
      </c>
      <c r="U224" s="56" t="s">
        <v>78</v>
      </c>
      <c r="V224" s="56" t="s">
        <v>77</v>
      </c>
      <c r="W224" s="56"/>
      <c r="X224" s="18" t="s">
        <v>79</v>
      </c>
      <c r="Y224" s="17">
        <v>0</v>
      </c>
      <c r="Z224" s="21">
        <v>0</v>
      </c>
      <c r="AA224" s="22">
        <v>0</v>
      </c>
      <c r="AB224" s="21">
        <v>0</v>
      </c>
      <c r="AC224" s="21">
        <v>0</v>
      </c>
      <c r="AD224" s="16">
        <v>0</v>
      </c>
      <c r="AE224" s="16">
        <v>0</v>
      </c>
      <c r="AF224" s="16">
        <v>0</v>
      </c>
      <c r="AG224" s="16">
        <v>0</v>
      </c>
      <c r="AH224" s="16">
        <v>0</v>
      </c>
      <c r="AI224" s="16">
        <v>0</v>
      </c>
      <c r="AJ224" s="4" t="s">
        <v>181</v>
      </c>
      <c r="AK224" s="4">
        <v>0</v>
      </c>
      <c r="AL224" s="4">
        <v>1</v>
      </c>
      <c r="AM224" s="4">
        <v>0</v>
      </c>
      <c r="AN224" s="4">
        <v>0</v>
      </c>
      <c r="AO224" s="4">
        <v>1</v>
      </c>
      <c r="AP224" s="4">
        <v>1</v>
      </c>
      <c r="AQ224" s="8">
        <v>0</v>
      </c>
      <c r="AR224" s="8" t="s">
        <v>96</v>
      </c>
      <c r="AS224" s="8">
        <v>0</v>
      </c>
      <c r="AT224" s="8">
        <v>0</v>
      </c>
      <c r="AU224" s="8">
        <v>0</v>
      </c>
      <c r="AV224" s="8">
        <v>0</v>
      </c>
      <c r="AW224" s="8">
        <v>0</v>
      </c>
      <c r="AX224" s="8">
        <v>0</v>
      </c>
      <c r="AY224" s="8">
        <v>0</v>
      </c>
      <c r="AZ224" s="8"/>
      <c r="BA224" s="9">
        <v>0</v>
      </c>
      <c r="BB224" s="9">
        <v>0</v>
      </c>
      <c r="BC224" s="9">
        <v>1</v>
      </c>
      <c r="BD224" s="9">
        <v>1</v>
      </c>
      <c r="BE224" s="9">
        <v>0</v>
      </c>
      <c r="BF224" s="10">
        <v>0</v>
      </c>
      <c r="BG224" s="10">
        <v>1</v>
      </c>
      <c r="BH224" s="10">
        <v>1</v>
      </c>
      <c r="BI224" s="10">
        <v>0</v>
      </c>
    </row>
    <row r="225" spans="1:61">
      <c r="A225" s="52">
        <v>223</v>
      </c>
      <c r="B225" s="37" t="s">
        <v>584</v>
      </c>
      <c r="C225" s="37" t="s">
        <v>585</v>
      </c>
      <c r="D225" s="37" t="s">
        <v>1518</v>
      </c>
      <c r="E225" s="37">
        <v>2002</v>
      </c>
      <c r="F225" s="37" t="s">
        <v>1612</v>
      </c>
      <c r="G225" s="41" t="s">
        <v>586</v>
      </c>
      <c r="H225" s="51" t="s">
        <v>126</v>
      </c>
      <c r="I225" s="51" t="s">
        <v>201</v>
      </c>
      <c r="J225" s="51" t="s">
        <v>69</v>
      </c>
      <c r="K225" s="19" t="s">
        <v>70</v>
      </c>
      <c r="L225" s="17">
        <v>3</v>
      </c>
      <c r="M225" s="24" t="s">
        <v>587</v>
      </c>
      <c r="N225" s="56" t="s">
        <v>100</v>
      </c>
      <c r="O225" s="59" t="s">
        <v>100</v>
      </c>
      <c r="P225" s="59"/>
      <c r="Q225" s="59" t="s">
        <v>75</v>
      </c>
      <c r="R225" s="56">
        <f t="shared" si="15"/>
        <v>0</v>
      </c>
      <c r="S225" s="56">
        <f t="shared" si="13"/>
        <v>1</v>
      </c>
      <c r="T225" s="56">
        <f t="shared" si="14"/>
        <v>0</v>
      </c>
      <c r="U225" s="56" t="s">
        <v>110</v>
      </c>
      <c r="V225" s="56" t="s">
        <v>111</v>
      </c>
      <c r="W225" s="56" t="s">
        <v>120</v>
      </c>
      <c r="X225" s="18" t="s">
        <v>79</v>
      </c>
      <c r="Y225" s="18">
        <v>0</v>
      </c>
      <c r="Z225" s="21">
        <v>0</v>
      </c>
      <c r="AA225" s="22">
        <v>0</v>
      </c>
      <c r="AB225" s="21">
        <v>0</v>
      </c>
      <c r="AC225" s="21">
        <v>0</v>
      </c>
      <c r="AD225" s="24">
        <v>0</v>
      </c>
      <c r="AE225" s="24">
        <v>0</v>
      </c>
      <c r="AF225" s="24">
        <v>0</v>
      </c>
      <c r="AG225" s="24">
        <v>0</v>
      </c>
      <c r="AH225" s="24">
        <v>0</v>
      </c>
      <c r="AI225" s="16">
        <v>0</v>
      </c>
      <c r="AJ225" s="4" t="s">
        <v>103</v>
      </c>
      <c r="AK225" s="4">
        <v>0</v>
      </c>
      <c r="AL225" s="4">
        <v>0</v>
      </c>
      <c r="AM225" s="4">
        <v>0</v>
      </c>
      <c r="AN225" s="4">
        <v>1</v>
      </c>
      <c r="AO225" s="4">
        <v>0</v>
      </c>
      <c r="AP225" s="4">
        <v>0</v>
      </c>
      <c r="AQ225" s="8">
        <v>1</v>
      </c>
      <c r="AR225" s="8" t="s">
        <v>588</v>
      </c>
      <c r="AS225" s="8">
        <v>0</v>
      </c>
      <c r="AT225" s="8">
        <v>0</v>
      </c>
      <c r="AU225" s="8">
        <v>1</v>
      </c>
      <c r="AV225" s="8">
        <v>0</v>
      </c>
      <c r="AW225" s="8">
        <v>0</v>
      </c>
      <c r="AX225" s="8">
        <v>0</v>
      </c>
      <c r="AY225" s="8">
        <v>0</v>
      </c>
      <c r="AZ225" s="8"/>
      <c r="BA225" s="9">
        <v>1</v>
      </c>
      <c r="BB225" s="9">
        <v>1</v>
      </c>
      <c r="BC225" s="9">
        <v>1</v>
      </c>
      <c r="BD225" s="9">
        <v>1</v>
      </c>
      <c r="BE225" s="9">
        <v>1</v>
      </c>
      <c r="BF225" s="10">
        <v>1</v>
      </c>
      <c r="BG225" s="10">
        <v>1</v>
      </c>
      <c r="BH225" s="10">
        <v>1</v>
      </c>
      <c r="BI225" s="10">
        <v>1</v>
      </c>
    </row>
    <row r="226" spans="1:61">
      <c r="A226" s="52">
        <v>224</v>
      </c>
      <c r="B226" s="37" t="s">
        <v>861</v>
      </c>
      <c r="C226" s="37" t="s">
        <v>862</v>
      </c>
      <c r="D226" s="37" t="s">
        <v>1519</v>
      </c>
      <c r="E226" s="37">
        <v>2004</v>
      </c>
      <c r="F226" s="38" t="s">
        <v>2251</v>
      </c>
      <c r="G226" s="40" t="s">
        <v>863</v>
      </c>
      <c r="H226" s="51" t="s">
        <v>200</v>
      </c>
      <c r="I226" s="51" t="s">
        <v>201</v>
      </c>
      <c r="J226" s="51" t="s">
        <v>69</v>
      </c>
      <c r="K226" s="19" t="s">
        <v>70</v>
      </c>
      <c r="L226" s="17">
        <v>3</v>
      </c>
      <c r="M226" s="6" t="s">
        <v>864</v>
      </c>
      <c r="N226" s="56" t="s">
        <v>118</v>
      </c>
      <c r="O226" s="56" t="s">
        <v>119</v>
      </c>
      <c r="P226" s="59"/>
      <c r="Q226" s="59" t="s">
        <v>222</v>
      </c>
      <c r="R226" s="56">
        <f t="shared" si="15"/>
        <v>0</v>
      </c>
      <c r="S226" s="56">
        <f t="shared" si="13"/>
        <v>0</v>
      </c>
      <c r="T226" s="56">
        <f t="shared" si="14"/>
        <v>1</v>
      </c>
      <c r="U226" s="56" t="s">
        <v>189</v>
      </c>
      <c r="V226" s="56" t="s">
        <v>91</v>
      </c>
      <c r="W226" s="56" t="s">
        <v>120</v>
      </c>
      <c r="X226" s="18" t="s">
        <v>79</v>
      </c>
      <c r="Y226" s="17">
        <v>0</v>
      </c>
      <c r="Z226" s="21">
        <v>0</v>
      </c>
      <c r="AA226" s="22">
        <v>0</v>
      </c>
      <c r="AB226" s="21">
        <v>0</v>
      </c>
      <c r="AC226" s="21">
        <v>0</v>
      </c>
      <c r="AD226" s="16">
        <v>0</v>
      </c>
      <c r="AE226" s="16">
        <v>0</v>
      </c>
      <c r="AF226" s="16">
        <v>0</v>
      </c>
      <c r="AG226" s="16">
        <v>0</v>
      </c>
      <c r="AH226" s="16">
        <v>0</v>
      </c>
      <c r="AI226" s="16">
        <v>0</v>
      </c>
      <c r="AJ226" s="4" t="s">
        <v>832</v>
      </c>
      <c r="AK226" s="4">
        <v>0</v>
      </c>
      <c r="AL226" s="4">
        <v>1</v>
      </c>
      <c r="AM226" s="4">
        <v>0</v>
      </c>
      <c r="AN226" s="4">
        <v>1</v>
      </c>
      <c r="AO226" s="4">
        <v>0</v>
      </c>
      <c r="AP226" s="4">
        <v>0</v>
      </c>
      <c r="AQ226" s="8">
        <v>1</v>
      </c>
      <c r="AR226" s="8" t="s">
        <v>865</v>
      </c>
      <c r="AS226" s="8">
        <v>1</v>
      </c>
      <c r="AT226" s="8">
        <v>1</v>
      </c>
      <c r="AU226" s="8">
        <v>1</v>
      </c>
      <c r="AV226" s="8">
        <v>0</v>
      </c>
      <c r="AW226" s="8">
        <v>1</v>
      </c>
      <c r="AX226" s="8">
        <v>0</v>
      </c>
      <c r="AY226" s="8">
        <v>0</v>
      </c>
      <c r="AZ226" s="8"/>
      <c r="BA226" s="9">
        <v>1</v>
      </c>
      <c r="BB226" s="9">
        <v>1</v>
      </c>
      <c r="BC226" s="9">
        <v>1</v>
      </c>
      <c r="BD226" s="9">
        <v>0</v>
      </c>
      <c r="BE226" s="9">
        <v>1</v>
      </c>
      <c r="BF226" s="10">
        <v>1</v>
      </c>
      <c r="BG226" s="10">
        <v>1</v>
      </c>
      <c r="BH226" s="10">
        <v>1</v>
      </c>
      <c r="BI226" s="10">
        <v>1</v>
      </c>
    </row>
    <row r="227" spans="1:61">
      <c r="A227" s="52">
        <v>225</v>
      </c>
      <c r="B227" s="37" t="s">
        <v>388</v>
      </c>
      <c r="C227" s="37" t="s">
        <v>389</v>
      </c>
      <c r="D227" s="37" t="s">
        <v>1520</v>
      </c>
      <c r="E227" s="37">
        <v>2005</v>
      </c>
      <c r="F227" s="38" t="s">
        <v>2251</v>
      </c>
      <c r="G227" s="40" t="s">
        <v>1299</v>
      </c>
      <c r="H227" s="51" t="s">
        <v>200</v>
      </c>
      <c r="I227" s="51" t="s">
        <v>201</v>
      </c>
      <c r="J227" s="51" t="s">
        <v>69</v>
      </c>
      <c r="K227" s="19" t="s">
        <v>70</v>
      </c>
      <c r="L227" s="17">
        <v>3</v>
      </c>
      <c r="M227" s="24" t="s">
        <v>390</v>
      </c>
      <c r="N227" s="56" t="s">
        <v>100</v>
      </c>
      <c r="O227" s="59" t="s">
        <v>100</v>
      </c>
      <c r="P227" s="59"/>
      <c r="Q227" s="59" t="s">
        <v>222</v>
      </c>
      <c r="R227" s="56">
        <f t="shared" si="15"/>
        <v>0</v>
      </c>
      <c r="S227" s="56">
        <f t="shared" si="13"/>
        <v>0</v>
      </c>
      <c r="T227" s="56">
        <f t="shared" si="14"/>
        <v>1</v>
      </c>
      <c r="U227" s="56" t="s">
        <v>391</v>
      </c>
      <c r="V227" s="56" t="s">
        <v>121</v>
      </c>
      <c r="W227" s="56" t="s">
        <v>120</v>
      </c>
      <c r="X227" s="18" t="s">
        <v>102</v>
      </c>
      <c r="Y227" s="18">
        <v>1</v>
      </c>
      <c r="Z227" s="21">
        <v>0</v>
      </c>
      <c r="AA227" s="22">
        <v>0</v>
      </c>
      <c r="AB227" s="21">
        <v>0</v>
      </c>
      <c r="AC227" s="21">
        <v>1</v>
      </c>
      <c r="AD227" s="16">
        <v>0</v>
      </c>
      <c r="AE227" s="24">
        <v>0</v>
      </c>
      <c r="AF227" s="24">
        <v>0</v>
      </c>
      <c r="AG227" s="24">
        <v>1</v>
      </c>
      <c r="AH227" s="24">
        <v>0</v>
      </c>
      <c r="AI227" s="16">
        <v>0</v>
      </c>
      <c r="AJ227" s="4" t="s">
        <v>276</v>
      </c>
      <c r="AK227" s="4">
        <v>0</v>
      </c>
      <c r="AL227" s="4">
        <v>1</v>
      </c>
      <c r="AM227" s="4">
        <v>1</v>
      </c>
      <c r="AN227" s="4">
        <v>1</v>
      </c>
      <c r="AO227" s="4">
        <v>0</v>
      </c>
      <c r="AP227" s="4">
        <v>0</v>
      </c>
      <c r="AQ227" s="8">
        <v>1</v>
      </c>
      <c r="AR227" s="8" t="s">
        <v>392</v>
      </c>
      <c r="AS227" s="8">
        <v>1</v>
      </c>
      <c r="AT227" s="8">
        <v>0</v>
      </c>
      <c r="AU227" s="8">
        <v>1</v>
      </c>
      <c r="AV227" s="8">
        <v>1</v>
      </c>
      <c r="AW227" s="8">
        <v>1</v>
      </c>
      <c r="AX227" s="8">
        <v>0</v>
      </c>
      <c r="AY227" s="8">
        <v>1</v>
      </c>
      <c r="AZ227" s="8" t="s">
        <v>204</v>
      </c>
      <c r="BA227" s="9">
        <v>0</v>
      </c>
      <c r="BB227" s="9">
        <v>0</v>
      </c>
      <c r="BC227" s="9">
        <v>1</v>
      </c>
      <c r="BD227" s="9">
        <v>1</v>
      </c>
      <c r="BE227" s="9">
        <v>1</v>
      </c>
      <c r="BF227" s="10">
        <v>0</v>
      </c>
      <c r="BG227" s="10">
        <v>1</v>
      </c>
      <c r="BH227" s="10">
        <v>1</v>
      </c>
      <c r="BI227" s="10">
        <v>1</v>
      </c>
    </row>
    <row r="228" spans="1:61">
      <c r="A228" s="52">
        <v>226</v>
      </c>
      <c r="B228" s="37" t="s">
        <v>1058</v>
      </c>
      <c r="C228" s="37" t="s">
        <v>1059</v>
      </c>
      <c r="D228" s="37" t="s">
        <v>1521</v>
      </c>
      <c r="E228" s="37">
        <v>2013</v>
      </c>
      <c r="F228" s="37" t="s">
        <v>1613</v>
      </c>
      <c r="G228" s="41" t="s">
        <v>1060</v>
      </c>
      <c r="H228" s="51" t="s">
        <v>207</v>
      </c>
      <c r="I228" s="51" t="s">
        <v>208</v>
      </c>
      <c r="J228" s="51" t="s">
        <v>69</v>
      </c>
      <c r="K228" s="19" t="s">
        <v>70</v>
      </c>
      <c r="L228" s="17">
        <v>3</v>
      </c>
      <c r="M228" s="6" t="s">
        <v>1061</v>
      </c>
      <c r="N228" s="56" t="s">
        <v>87</v>
      </c>
      <c r="O228" s="59" t="s">
        <v>328</v>
      </c>
      <c r="P228" s="59"/>
      <c r="Q228" s="59" t="s">
        <v>89</v>
      </c>
      <c r="R228" s="56">
        <f t="shared" si="15"/>
        <v>1</v>
      </c>
      <c r="S228" s="56">
        <f t="shared" si="13"/>
        <v>0</v>
      </c>
      <c r="T228" s="56">
        <f t="shared" si="14"/>
        <v>0</v>
      </c>
      <c r="U228" s="56" t="s">
        <v>78</v>
      </c>
      <c r="V228" s="56" t="s">
        <v>77</v>
      </c>
      <c r="W228" s="56"/>
      <c r="X228" s="18" t="s">
        <v>79</v>
      </c>
      <c r="Y228" s="17">
        <v>0</v>
      </c>
      <c r="Z228" s="21">
        <v>0</v>
      </c>
      <c r="AA228" s="22">
        <v>0</v>
      </c>
      <c r="AB228" s="21">
        <v>0</v>
      </c>
      <c r="AC228" s="21">
        <v>0</v>
      </c>
      <c r="AD228" s="16">
        <v>0</v>
      </c>
      <c r="AE228" s="16">
        <v>0</v>
      </c>
      <c r="AF228" s="16">
        <v>0</v>
      </c>
      <c r="AG228" s="16">
        <v>0</v>
      </c>
      <c r="AH228" s="16">
        <v>0</v>
      </c>
      <c r="AI228" s="16">
        <v>0</v>
      </c>
      <c r="AJ228" s="4" t="s">
        <v>92</v>
      </c>
      <c r="AK228" s="4">
        <v>0</v>
      </c>
      <c r="AL228" s="4">
        <v>0</v>
      </c>
      <c r="AM228" s="4">
        <v>1</v>
      </c>
      <c r="AN228" s="4">
        <v>0</v>
      </c>
      <c r="AO228" s="4">
        <v>1</v>
      </c>
      <c r="AP228" s="4">
        <v>1</v>
      </c>
      <c r="AQ228" s="8">
        <v>1</v>
      </c>
      <c r="AR228" s="8" t="s">
        <v>1062</v>
      </c>
      <c r="AS228" s="8">
        <v>0</v>
      </c>
      <c r="AT228" s="8">
        <v>0</v>
      </c>
      <c r="AU228" s="8">
        <v>1</v>
      </c>
      <c r="AV228" s="8">
        <v>0</v>
      </c>
      <c r="AW228" s="8">
        <v>0</v>
      </c>
      <c r="AX228" s="8">
        <v>0</v>
      </c>
      <c r="AY228" s="8">
        <v>0</v>
      </c>
      <c r="AZ228" s="8"/>
      <c r="BA228" s="9">
        <v>1</v>
      </c>
      <c r="BB228" s="9">
        <v>1</v>
      </c>
      <c r="BC228" s="9">
        <v>1</v>
      </c>
      <c r="BD228" s="9">
        <v>1</v>
      </c>
      <c r="BE228" s="9">
        <v>1</v>
      </c>
      <c r="BF228" s="10">
        <v>1</v>
      </c>
      <c r="BG228" s="10">
        <v>1</v>
      </c>
      <c r="BH228" s="10">
        <v>0</v>
      </c>
      <c r="BI228" s="10">
        <v>0</v>
      </c>
    </row>
    <row r="229" spans="1:61">
      <c r="A229" s="52">
        <v>227</v>
      </c>
      <c r="B229" s="37" t="s">
        <v>233</v>
      </c>
      <c r="C229" s="37" t="s">
        <v>234</v>
      </c>
      <c r="D229" s="37" t="s">
        <v>1522</v>
      </c>
      <c r="E229" s="37">
        <v>2008</v>
      </c>
      <c r="F229" s="37" t="s">
        <v>1614</v>
      </c>
      <c r="G229" s="41" t="s">
        <v>235</v>
      </c>
      <c r="H229" s="51" t="s">
        <v>200</v>
      </c>
      <c r="I229" s="51" t="s">
        <v>201</v>
      </c>
      <c r="J229" s="51" t="s">
        <v>69</v>
      </c>
      <c r="K229" s="19" t="s">
        <v>70</v>
      </c>
      <c r="L229" s="17">
        <v>2</v>
      </c>
      <c r="M229" s="6" t="s">
        <v>236</v>
      </c>
      <c r="N229" s="56" t="s">
        <v>135</v>
      </c>
      <c r="O229" s="59" t="s">
        <v>237</v>
      </c>
      <c r="P229" s="59" t="s">
        <v>238</v>
      </c>
      <c r="Q229" s="59" t="s">
        <v>222</v>
      </c>
      <c r="R229" s="56">
        <f t="shared" si="15"/>
        <v>0</v>
      </c>
      <c r="S229" s="56">
        <f t="shared" si="13"/>
        <v>0</v>
      </c>
      <c r="T229" s="56">
        <f t="shared" si="14"/>
        <v>1</v>
      </c>
      <c r="U229" s="56" t="s">
        <v>130</v>
      </c>
      <c r="V229" s="56" t="s">
        <v>121</v>
      </c>
      <c r="W229" s="56"/>
      <c r="X229" s="18" t="s">
        <v>79</v>
      </c>
      <c r="Y229" s="17">
        <v>0</v>
      </c>
      <c r="Z229" s="21">
        <v>0</v>
      </c>
      <c r="AA229" s="22">
        <v>0</v>
      </c>
      <c r="AB229" s="21">
        <v>0</v>
      </c>
      <c r="AC229" s="21">
        <v>0</v>
      </c>
      <c r="AD229" s="16">
        <v>0</v>
      </c>
      <c r="AE229" s="16">
        <v>0</v>
      </c>
      <c r="AF229" s="16">
        <v>0</v>
      </c>
      <c r="AG229" s="16">
        <v>0</v>
      </c>
      <c r="AH229" s="16">
        <v>0</v>
      </c>
      <c r="AI229" s="16">
        <v>0</v>
      </c>
      <c r="AJ229" s="4" t="s">
        <v>137</v>
      </c>
      <c r="AK229" s="4">
        <v>1</v>
      </c>
      <c r="AL229" s="4">
        <v>1</v>
      </c>
      <c r="AM229" s="4">
        <v>1</v>
      </c>
      <c r="AN229" s="4">
        <v>1</v>
      </c>
      <c r="AO229" s="4">
        <v>1</v>
      </c>
      <c r="AP229" s="4">
        <v>1</v>
      </c>
      <c r="AQ229" s="8">
        <v>1</v>
      </c>
      <c r="AR229" s="8" t="s">
        <v>239</v>
      </c>
      <c r="AS229" s="8">
        <v>0</v>
      </c>
      <c r="AT229" s="8">
        <v>1</v>
      </c>
      <c r="AU229" s="8">
        <v>0</v>
      </c>
      <c r="AV229" s="8">
        <v>0</v>
      </c>
      <c r="AW229" s="8">
        <v>0</v>
      </c>
      <c r="AX229" s="8">
        <v>0</v>
      </c>
      <c r="AY229" s="8">
        <v>0</v>
      </c>
      <c r="AZ229" s="8"/>
      <c r="BA229" s="9">
        <v>0</v>
      </c>
      <c r="BB229" s="9">
        <v>1</v>
      </c>
      <c r="BC229" s="9">
        <v>1</v>
      </c>
      <c r="BD229" s="9">
        <v>1</v>
      </c>
      <c r="BE229" s="9">
        <v>1</v>
      </c>
      <c r="BF229" s="10">
        <v>1</v>
      </c>
      <c r="BG229" s="10">
        <v>1</v>
      </c>
      <c r="BH229" s="10">
        <v>1</v>
      </c>
      <c r="BI229" s="10">
        <v>0</v>
      </c>
    </row>
    <row r="230" spans="1:61">
      <c r="A230" s="52">
        <v>228</v>
      </c>
      <c r="B230" s="37" t="s">
        <v>473</v>
      </c>
      <c r="C230" s="37" t="s">
        <v>474</v>
      </c>
      <c r="D230" s="37" t="s">
        <v>1523</v>
      </c>
      <c r="E230" s="37">
        <v>2006</v>
      </c>
      <c r="F230" s="37" t="s">
        <v>475</v>
      </c>
      <c r="G230" s="48" t="s">
        <v>476</v>
      </c>
      <c r="H230" s="51" t="s">
        <v>84</v>
      </c>
      <c r="I230" s="51" t="s">
        <v>145</v>
      </c>
      <c r="J230" s="51" t="s">
        <v>69</v>
      </c>
      <c r="K230" s="19" t="s">
        <v>70</v>
      </c>
      <c r="L230" s="17">
        <v>1</v>
      </c>
      <c r="M230" s="6" t="s">
        <v>477</v>
      </c>
      <c r="N230" s="56" t="s">
        <v>140</v>
      </c>
      <c r="O230" s="59" t="s">
        <v>420</v>
      </c>
      <c r="P230" s="59" t="s">
        <v>478</v>
      </c>
      <c r="Q230" s="59" t="s">
        <v>222</v>
      </c>
      <c r="R230" s="56">
        <f t="shared" si="15"/>
        <v>0</v>
      </c>
      <c r="S230" s="56">
        <f t="shared" si="13"/>
        <v>0</v>
      </c>
      <c r="T230" s="56">
        <f t="shared" si="14"/>
        <v>1</v>
      </c>
      <c r="U230" s="56" t="s">
        <v>479</v>
      </c>
      <c r="V230" s="56" t="s">
        <v>111</v>
      </c>
      <c r="W230" s="56"/>
      <c r="X230" s="18" t="s">
        <v>79</v>
      </c>
      <c r="Y230" s="17">
        <v>0</v>
      </c>
      <c r="Z230" s="21">
        <v>0</v>
      </c>
      <c r="AA230" s="22">
        <v>0</v>
      </c>
      <c r="AB230" s="21">
        <v>0</v>
      </c>
      <c r="AC230" s="21">
        <v>0</v>
      </c>
      <c r="AD230" s="16">
        <v>0</v>
      </c>
      <c r="AE230" s="16">
        <v>0</v>
      </c>
      <c r="AF230" s="16">
        <v>0</v>
      </c>
      <c r="AG230" s="16">
        <v>0</v>
      </c>
      <c r="AH230" s="16">
        <v>0</v>
      </c>
      <c r="AI230" s="16">
        <v>0</v>
      </c>
      <c r="AJ230" s="4" t="s">
        <v>137</v>
      </c>
      <c r="AK230" s="4">
        <v>1</v>
      </c>
      <c r="AL230" s="4">
        <v>1</v>
      </c>
      <c r="AM230" s="4">
        <v>1</v>
      </c>
      <c r="AN230" s="4">
        <v>1</v>
      </c>
      <c r="AO230" s="4">
        <v>0</v>
      </c>
      <c r="AP230" s="4">
        <v>0</v>
      </c>
      <c r="AQ230" s="8">
        <v>0</v>
      </c>
      <c r="AR230" s="8" t="s">
        <v>96</v>
      </c>
      <c r="AS230" s="8">
        <v>0</v>
      </c>
      <c r="AT230" s="8">
        <v>0</v>
      </c>
      <c r="AU230" s="8">
        <v>0</v>
      </c>
      <c r="AV230" s="8">
        <v>0</v>
      </c>
      <c r="AW230" s="8">
        <v>0</v>
      </c>
      <c r="AX230" s="8">
        <v>0</v>
      </c>
      <c r="AY230" s="8">
        <v>0</v>
      </c>
      <c r="AZ230" s="8"/>
      <c r="BA230" s="9">
        <v>0</v>
      </c>
      <c r="BB230" s="9">
        <v>1</v>
      </c>
      <c r="BC230" s="9">
        <v>1</v>
      </c>
      <c r="BD230" s="9">
        <v>0</v>
      </c>
      <c r="BE230" s="9">
        <v>0</v>
      </c>
      <c r="BF230" s="10">
        <v>1</v>
      </c>
      <c r="BG230" s="10">
        <v>1</v>
      </c>
      <c r="BH230" s="10">
        <v>1</v>
      </c>
      <c r="BI230" s="10">
        <v>0</v>
      </c>
    </row>
    <row r="231" spans="1:61">
      <c r="A231" s="52">
        <v>229</v>
      </c>
      <c r="B231" s="37" t="s">
        <v>1203</v>
      </c>
      <c r="C231" s="37" t="s">
        <v>1204</v>
      </c>
      <c r="D231" s="37" t="s">
        <v>1524</v>
      </c>
      <c r="E231" s="37">
        <v>2002</v>
      </c>
      <c r="F231" s="37" t="s">
        <v>171</v>
      </c>
      <c r="G231" s="41" t="s">
        <v>1205</v>
      </c>
      <c r="H231" s="51" t="s">
        <v>126</v>
      </c>
      <c r="I231" s="51" t="s">
        <v>201</v>
      </c>
      <c r="J231" s="51" t="s">
        <v>69</v>
      </c>
      <c r="K231" s="19" t="s">
        <v>70</v>
      </c>
      <c r="L231" s="17">
        <v>3</v>
      </c>
      <c r="M231" s="24" t="s">
        <v>1206</v>
      </c>
      <c r="N231" s="56" t="s">
        <v>174</v>
      </c>
      <c r="O231" s="59" t="s">
        <v>96</v>
      </c>
      <c r="P231" s="59"/>
      <c r="Q231" s="59" t="s">
        <v>75</v>
      </c>
      <c r="R231" s="56">
        <f t="shared" si="15"/>
        <v>0</v>
      </c>
      <c r="S231" s="56">
        <f t="shared" si="13"/>
        <v>1</v>
      </c>
      <c r="T231" s="56">
        <f t="shared" si="14"/>
        <v>0</v>
      </c>
      <c r="U231" s="56" t="s">
        <v>130</v>
      </c>
      <c r="V231" s="56" t="s">
        <v>121</v>
      </c>
      <c r="W231" s="56" t="s">
        <v>120</v>
      </c>
      <c r="X231" s="18" t="s">
        <v>102</v>
      </c>
      <c r="Y231" s="17">
        <v>0</v>
      </c>
      <c r="Z231" s="21">
        <v>0</v>
      </c>
      <c r="AA231" s="22">
        <v>0</v>
      </c>
      <c r="AB231" s="21">
        <v>0</v>
      </c>
      <c r="AC231" s="21">
        <v>0</v>
      </c>
      <c r="AD231" s="16">
        <v>0</v>
      </c>
      <c r="AE231" s="16">
        <v>0</v>
      </c>
      <c r="AF231" s="16">
        <v>0</v>
      </c>
      <c r="AG231" s="16">
        <v>0</v>
      </c>
      <c r="AH231" s="16">
        <v>0</v>
      </c>
      <c r="AI231" s="16">
        <v>0</v>
      </c>
      <c r="AJ231" s="4" t="s">
        <v>137</v>
      </c>
      <c r="AK231" s="4">
        <v>1</v>
      </c>
      <c r="AL231" s="4">
        <v>1</v>
      </c>
      <c r="AM231" s="4">
        <v>1</v>
      </c>
      <c r="AN231" s="4">
        <v>1</v>
      </c>
      <c r="AO231" s="4">
        <v>0</v>
      </c>
      <c r="AP231" s="4">
        <v>0</v>
      </c>
      <c r="AQ231" s="8">
        <v>0</v>
      </c>
      <c r="AR231" s="8" t="s">
        <v>96</v>
      </c>
      <c r="AS231" s="8">
        <v>0</v>
      </c>
      <c r="AT231" s="8">
        <v>0</v>
      </c>
      <c r="AU231" s="8">
        <v>0</v>
      </c>
      <c r="AV231" s="8">
        <v>0</v>
      </c>
      <c r="AW231" s="8">
        <v>0</v>
      </c>
      <c r="AX231" s="8">
        <v>0</v>
      </c>
      <c r="AY231" s="8">
        <v>0</v>
      </c>
      <c r="AZ231" s="8"/>
      <c r="BA231" s="9">
        <v>1</v>
      </c>
      <c r="BB231" s="9">
        <v>1</v>
      </c>
      <c r="BC231" s="9">
        <v>1</v>
      </c>
      <c r="BD231" s="9">
        <v>0</v>
      </c>
      <c r="BE231" s="9">
        <v>1</v>
      </c>
      <c r="BF231" s="10">
        <v>1</v>
      </c>
      <c r="BG231" s="10">
        <v>1</v>
      </c>
      <c r="BH231" s="10">
        <v>1</v>
      </c>
      <c r="BI231" s="10">
        <v>1</v>
      </c>
    </row>
    <row r="232" spans="1:61">
      <c r="A232" s="52">
        <v>230</v>
      </c>
      <c r="B232" s="37" t="s">
        <v>1278</v>
      </c>
      <c r="C232" s="37" t="s">
        <v>1279</v>
      </c>
      <c r="D232" s="37" t="s">
        <v>1525</v>
      </c>
      <c r="E232" s="37">
        <v>1994</v>
      </c>
      <c r="F232" s="37" t="s">
        <v>1615</v>
      </c>
      <c r="G232" s="49" t="s">
        <v>1300</v>
      </c>
      <c r="H232" s="51" t="s">
        <v>67</v>
      </c>
      <c r="I232" s="51" t="s">
        <v>68</v>
      </c>
      <c r="J232" s="51" t="s">
        <v>69</v>
      </c>
      <c r="K232" s="19" t="s">
        <v>70</v>
      </c>
      <c r="L232" s="17">
        <v>2</v>
      </c>
      <c r="M232" s="6" t="s">
        <v>1280</v>
      </c>
      <c r="N232" s="56" t="s">
        <v>87</v>
      </c>
      <c r="O232" s="59" t="s">
        <v>367</v>
      </c>
      <c r="P232" s="59" t="s">
        <v>368</v>
      </c>
      <c r="Q232" s="59" t="s">
        <v>222</v>
      </c>
      <c r="R232" s="56">
        <f t="shared" si="15"/>
        <v>0</v>
      </c>
      <c r="S232" s="56">
        <f t="shared" si="13"/>
        <v>0</v>
      </c>
      <c r="T232" s="56">
        <f t="shared" si="14"/>
        <v>1</v>
      </c>
      <c r="U232" s="56" t="s">
        <v>76</v>
      </c>
      <c r="V232" s="56" t="s">
        <v>77</v>
      </c>
      <c r="W232" s="56" t="s">
        <v>120</v>
      </c>
      <c r="X232" s="18" t="s">
        <v>79</v>
      </c>
      <c r="Y232" s="17">
        <v>0</v>
      </c>
      <c r="Z232" s="21">
        <v>0</v>
      </c>
      <c r="AA232" s="22">
        <v>0</v>
      </c>
      <c r="AB232" s="21">
        <v>0</v>
      </c>
      <c r="AC232" s="21">
        <v>0</v>
      </c>
      <c r="AD232" s="16">
        <v>0</v>
      </c>
      <c r="AE232" s="16">
        <v>0</v>
      </c>
      <c r="AF232" s="16">
        <v>0</v>
      </c>
      <c r="AG232" s="16">
        <v>0</v>
      </c>
      <c r="AH232" s="16">
        <v>0</v>
      </c>
      <c r="AI232" s="16">
        <v>0</v>
      </c>
      <c r="AJ232" s="4" t="s">
        <v>276</v>
      </c>
      <c r="AK232" s="4">
        <v>0</v>
      </c>
      <c r="AL232" s="4">
        <v>1</v>
      </c>
      <c r="AM232" s="4">
        <v>1</v>
      </c>
      <c r="AN232" s="4">
        <v>0</v>
      </c>
      <c r="AO232" s="4">
        <v>1</v>
      </c>
      <c r="AP232" s="4">
        <v>1</v>
      </c>
      <c r="AQ232" s="8">
        <v>1</v>
      </c>
      <c r="AR232" s="8" t="s">
        <v>1281</v>
      </c>
      <c r="AS232" s="8">
        <v>0</v>
      </c>
      <c r="AT232" s="8">
        <v>0</v>
      </c>
      <c r="AU232" s="8">
        <v>1</v>
      </c>
      <c r="AV232" s="8">
        <v>0</v>
      </c>
      <c r="AW232" s="8">
        <v>0</v>
      </c>
      <c r="AX232" s="8">
        <v>0</v>
      </c>
      <c r="AY232" s="8">
        <v>0</v>
      </c>
      <c r="AZ232" s="8"/>
      <c r="BA232" s="9">
        <v>0</v>
      </c>
      <c r="BB232" s="9">
        <v>1</v>
      </c>
      <c r="BC232" s="9">
        <v>1</v>
      </c>
      <c r="BD232" s="9">
        <v>1</v>
      </c>
      <c r="BE232" s="9">
        <v>0</v>
      </c>
      <c r="BF232" s="10">
        <v>1</v>
      </c>
      <c r="BG232" s="10">
        <v>1</v>
      </c>
      <c r="BH232" s="10">
        <v>1</v>
      </c>
      <c r="BI232" s="10">
        <v>1</v>
      </c>
    </row>
    <row r="233" spans="1:61">
      <c r="A233" s="52">
        <v>231</v>
      </c>
      <c r="B233" s="37" t="s">
        <v>970</v>
      </c>
      <c r="C233" s="37" t="s">
        <v>971</v>
      </c>
      <c r="D233" s="37" t="s">
        <v>1526</v>
      </c>
      <c r="E233" s="37">
        <v>2001</v>
      </c>
      <c r="F233" s="37" t="s">
        <v>1616</v>
      </c>
      <c r="G233" s="41" t="s">
        <v>972</v>
      </c>
      <c r="H233" s="51" t="s">
        <v>126</v>
      </c>
      <c r="I233" s="51" t="s">
        <v>201</v>
      </c>
      <c r="J233" s="51" t="s">
        <v>69</v>
      </c>
      <c r="K233" s="19" t="s">
        <v>70</v>
      </c>
      <c r="L233" s="17">
        <v>2</v>
      </c>
      <c r="M233" s="6" t="s">
        <v>973</v>
      </c>
      <c r="N233" s="56" t="s">
        <v>129</v>
      </c>
      <c r="O233" s="59" t="s">
        <v>974</v>
      </c>
      <c r="P233" s="59"/>
      <c r="Q233" s="59" t="s">
        <v>75</v>
      </c>
      <c r="R233" s="56">
        <f t="shared" si="15"/>
        <v>0</v>
      </c>
      <c r="S233" s="56">
        <f t="shared" si="13"/>
        <v>1</v>
      </c>
      <c r="T233" s="56">
        <f t="shared" si="14"/>
        <v>0</v>
      </c>
      <c r="U233" s="56" t="s">
        <v>281</v>
      </c>
      <c r="V233" s="56" t="s">
        <v>121</v>
      </c>
      <c r="W233" s="56" t="s">
        <v>255</v>
      </c>
      <c r="X233" s="18" t="s">
        <v>79</v>
      </c>
      <c r="Y233" s="17">
        <v>0</v>
      </c>
      <c r="Z233" s="21">
        <v>0</v>
      </c>
      <c r="AA233" s="22">
        <v>0</v>
      </c>
      <c r="AB233" s="21">
        <v>0</v>
      </c>
      <c r="AC233" s="21">
        <v>0</v>
      </c>
      <c r="AD233" s="16">
        <v>0</v>
      </c>
      <c r="AE233" s="16">
        <v>0</v>
      </c>
      <c r="AF233" s="16">
        <v>0</v>
      </c>
      <c r="AG233" s="16">
        <v>0</v>
      </c>
      <c r="AH233" s="16">
        <v>0</v>
      </c>
      <c r="AI233" s="16">
        <v>0</v>
      </c>
      <c r="AJ233" s="4" t="s">
        <v>832</v>
      </c>
      <c r="AK233" s="4">
        <v>0</v>
      </c>
      <c r="AL233" s="4">
        <v>1</v>
      </c>
      <c r="AM233" s="4">
        <v>0</v>
      </c>
      <c r="AN233" s="4">
        <v>1</v>
      </c>
      <c r="AO233" s="4">
        <v>1</v>
      </c>
      <c r="AP233" s="4">
        <v>0</v>
      </c>
      <c r="AQ233" s="8">
        <v>1</v>
      </c>
      <c r="AR233" s="8" t="s">
        <v>975</v>
      </c>
      <c r="AS233" s="8">
        <v>0</v>
      </c>
      <c r="AT233" s="8">
        <v>0</v>
      </c>
      <c r="AU233" s="8">
        <v>0</v>
      </c>
      <c r="AV233" s="8">
        <v>0</v>
      </c>
      <c r="AW233" s="8">
        <v>1</v>
      </c>
      <c r="AX233" s="8">
        <v>0</v>
      </c>
      <c r="AY233" s="8">
        <v>0</v>
      </c>
      <c r="AZ233" s="8"/>
      <c r="BA233" s="9">
        <v>0</v>
      </c>
      <c r="BB233" s="9">
        <v>0</v>
      </c>
      <c r="BC233" s="9">
        <v>1</v>
      </c>
      <c r="BD233" s="9">
        <v>1</v>
      </c>
      <c r="BE233" s="9">
        <v>1</v>
      </c>
      <c r="BF233" s="10">
        <v>0</v>
      </c>
      <c r="BG233" s="10">
        <v>1</v>
      </c>
      <c r="BH233" s="10">
        <v>1</v>
      </c>
      <c r="BI233" s="10">
        <v>1</v>
      </c>
    </row>
    <row r="234" spans="1:61">
      <c r="A234" s="52">
        <v>232</v>
      </c>
      <c r="B234" s="37" t="s">
        <v>874</v>
      </c>
      <c r="C234" s="37" t="s">
        <v>875</v>
      </c>
      <c r="D234" s="37" t="s">
        <v>1527</v>
      </c>
      <c r="E234" s="37">
        <v>2012</v>
      </c>
      <c r="F234" s="37" t="s">
        <v>198</v>
      </c>
      <c r="G234" s="41" t="s">
        <v>876</v>
      </c>
      <c r="H234" s="51" t="s">
        <v>877</v>
      </c>
      <c r="I234" s="51" t="s">
        <v>261</v>
      </c>
      <c r="J234" s="51" t="s">
        <v>69</v>
      </c>
      <c r="K234" s="19" t="s">
        <v>70</v>
      </c>
      <c r="L234" s="17">
        <v>3</v>
      </c>
      <c r="M234" s="6" t="s">
        <v>878</v>
      </c>
      <c r="N234" s="56" t="s">
        <v>100</v>
      </c>
      <c r="O234" s="59" t="s">
        <v>100</v>
      </c>
      <c r="P234" s="59"/>
      <c r="Q234" s="59" t="s">
        <v>89</v>
      </c>
      <c r="R234" s="56">
        <f t="shared" si="15"/>
        <v>1</v>
      </c>
      <c r="S234" s="56">
        <f t="shared" si="13"/>
        <v>0</v>
      </c>
      <c r="T234" s="56">
        <f t="shared" si="14"/>
        <v>0</v>
      </c>
      <c r="U234" s="56" t="s">
        <v>254</v>
      </c>
      <c r="V234" s="56" t="s">
        <v>91</v>
      </c>
      <c r="W234" s="56"/>
      <c r="X234" s="18" t="s">
        <v>79</v>
      </c>
      <c r="Y234" s="18">
        <v>1</v>
      </c>
      <c r="Z234" s="21">
        <v>0</v>
      </c>
      <c r="AA234" s="22">
        <v>0</v>
      </c>
      <c r="AB234" s="21">
        <v>1</v>
      </c>
      <c r="AC234" s="21">
        <v>0</v>
      </c>
      <c r="AD234" s="16">
        <v>0</v>
      </c>
      <c r="AE234" s="16">
        <v>0</v>
      </c>
      <c r="AF234" s="16">
        <v>0</v>
      </c>
      <c r="AG234" s="16">
        <v>0</v>
      </c>
      <c r="AH234" s="16">
        <v>0</v>
      </c>
      <c r="AI234" s="16">
        <v>0</v>
      </c>
      <c r="AJ234" s="4" t="s">
        <v>454</v>
      </c>
      <c r="AK234" s="4">
        <v>0</v>
      </c>
      <c r="AL234" s="4">
        <v>0</v>
      </c>
      <c r="AM234" s="4">
        <v>1</v>
      </c>
      <c r="AN234" s="4">
        <v>1</v>
      </c>
      <c r="AO234" s="4">
        <v>1</v>
      </c>
      <c r="AP234" s="4">
        <v>0</v>
      </c>
      <c r="AQ234" s="8">
        <v>1</v>
      </c>
      <c r="AR234" s="8" t="s">
        <v>879</v>
      </c>
      <c r="AS234" s="8">
        <v>0</v>
      </c>
      <c r="AT234" s="8">
        <v>1</v>
      </c>
      <c r="AU234" s="8">
        <v>0</v>
      </c>
      <c r="AV234" s="8">
        <v>0</v>
      </c>
      <c r="AW234" s="8">
        <v>0</v>
      </c>
      <c r="AX234" s="8">
        <v>0</v>
      </c>
      <c r="AY234" s="8">
        <v>0</v>
      </c>
      <c r="AZ234" s="8"/>
      <c r="BA234" s="9">
        <v>1</v>
      </c>
      <c r="BB234" s="9">
        <v>1</v>
      </c>
      <c r="BC234" s="9">
        <v>1</v>
      </c>
      <c r="BD234" s="9">
        <v>1</v>
      </c>
      <c r="BE234" s="9">
        <v>0</v>
      </c>
      <c r="BF234" s="10">
        <v>1</v>
      </c>
      <c r="BG234" s="10">
        <v>1</v>
      </c>
      <c r="BH234" s="10">
        <v>0</v>
      </c>
      <c r="BI234" s="10">
        <v>0</v>
      </c>
    </row>
    <row r="235" spans="1:61">
      <c r="A235" s="52">
        <v>233</v>
      </c>
      <c r="B235" s="37" t="s">
        <v>767</v>
      </c>
      <c r="C235" s="37" t="s">
        <v>768</v>
      </c>
      <c r="D235" s="37" t="s">
        <v>1528</v>
      </c>
      <c r="E235" s="37">
        <v>1995</v>
      </c>
      <c r="F235" s="37" t="s">
        <v>1617</v>
      </c>
      <c r="G235" s="41" t="s">
        <v>769</v>
      </c>
      <c r="H235" s="51" t="s">
        <v>126</v>
      </c>
      <c r="I235" s="51" t="s">
        <v>201</v>
      </c>
      <c r="J235" s="51" t="s">
        <v>69</v>
      </c>
      <c r="K235" s="19" t="s">
        <v>70</v>
      </c>
      <c r="L235" s="17">
        <v>1</v>
      </c>
      <c r="M235" s="6" t="s">
        <v>770</v>
      </c>
      <c r="N235" s="56" t="s">
        <v>118</v>
      </c>
      <c r="O235" s="56" t="s">
        <v>119</v>
      </c>
      <c r="P235" s="59"/>
      <c r="Q235" s="59" t="s">
        <v>89</v>
      </c>
      <c r="R235" s="56">
        <f t="shared" si="15"/>
        <v>1</v>
      </c>
      <c r="S235" s="56">
        <f t="shared" si="13"/>
        <v>0</v>
      </c>
      <c r="T235" s="56">
        <f t="shared" si="14"/>
        <v>0</v>
      </c>
      <c r="U235" s="56" t="s">
        <v>78</v>
      </c>
      <c r="V235" s="56" t="s">
        <v>77</v>
      </c>
      <c r="W235" s="56"/>
      <c r="X235" s="18" t="s">
        <v>79</v>
      </c>
      <c r="Y235" s="17">
        <v>0</v>
      </c>
      <c r="Z235" s="21">
        <v>0</v>
      </c>
      <c r="AA235" s="22">
        <v>0</v>
      </c>
      <c r="AB235" s="21">
        <v>0</v>
      </c>
      <c r="AC235" s="21">
        <v>0</v>
      </c>
      <c r="AD235" s="16">
        <v>0</v>
      </c>
      <c r="AE235" s="16">
        <v>0</v>
      </c>
      <c r="AF235" s="16">
        <v>0</v>
      </c>
      <c r="AG235" s="16">
        <v>0</v>
      </c>
      <c r="AH235" s="16">
        <v>0</v>
      </c>
      <c r="AI235" s="16">
        <v>0</v>
      </c>
      <c r="AJ235" s="4" t="s">
        <v>276</v>
      </c>
      <c r="AK235" s="4">
        <v>0</v>
      </c>
      <c r="AL235" s="4">
        <v>1</v>
      </c>
      <c r="AM235" s="4">
        <v>1</v>
      </c>
      <c r="AN235" s="4">
        <v>1</v>
      </c>
      <c r="AO235" s="4">
        <v>1</v>
      </c>
      <c r="AP235" s="4">
        <v>1</v>
      </c>
      <c r="AQ235" s="8">
        <v>0</v>
      </c>
      <c r="AR235" s="8" t="s">
        <v>96</v>
      </c>
      <c r="AS235" s="8">
        <v>0</v>
      </c>
      <c r="AT235" s="8">
        <v>0</v>
      </c>
      <c r="AU235" s="8">
        <v>0</v>
      </c>
      <c r="AV235" s="8">
        <v>0</v>
      </c>
      <c r="AW235" s="8">
        <v>0</v>
      </c>
      <c r="AX235" s="8">
        <v>0</v>
      </c>
      <c r="AY235" s="8">
        <v>0</v>
      </c>
      <c r="AZ235" s="8"/>
      <c r="BA235" s="9">
        <v>0</v>
      </c>
      <c r="BB235" s="9">
        <v>0</v>
      </c>
      <c r="BC235" s="9">
        <v>1</v>
      </c>
      <c r="BD235" s="9">
        <v>1</v>
      </c>
      <c r="BE235" s="9">
        <v>0</v>
      </c>
      <c r="BF235" s="10">
        <v>0</v>
      </c>
      <c r="BG235" s="10">
        <v>1</v>
      </c>
      <c r="BH235" s="10">
        <v>1</v>
      </c>
      <c r="BI235" s="10">
        <v>0</v>
      </c>
    </row>
    <row r="236" spans="1:61">
      <c r="A236" s="52">
        <v>234</v>
      </c>
      <c r="B236" s="37" t="s">
        <v>606</v>
      </c>
      <c r="C236" s="37" t="s">
        <v>607</v>
      </c>
      <c r="D236" s="37" t="s">
        <v>1529</v>
      </c>
      <c r="E236" s="37">
        <v>2011</v>
      </c>
      <c r="F236" s="37" t="s">
        <v>198</v>
      </c>
      <c r="G236" s="41" t="s">
        <v>608</v>
      </c>
      <c r="H236" s="51" t="s">
        <v>200</v>
      </c>
      <c r="I236" s="51" t="s">
        <v>201</v>
      </c>
      <c r="J236" s="51" t="s">
        <v>69</v>
      </c>
      <c r="K236" s="19" t="s">
        <v>70</v>
      </c>
      <c r="L236" s="17">
        <v>3</v>
      </c>
      <c r="M236" s="6" t="s">
        <v>609</v>
      </c>
      <c r="N236" s="56" t="s">
        <v>87</v>
      </c>
      <c r="O236" s="59" t="s">
        <v>367</v>
      </c>
      <c r="P236" s="59"/>
      <c r="Q236" s="59" t="s">
        <v>89</v>
      </c>
      <c r="R236" s="56">
        <f t="shared" si="15"/>
        <v>1</v>
      </c>
      <c r="S236" s="56">
        <f t="shared" si="13"/>
        <v>0</v>
      </c>
      <c r="T236" s="56">
        <f t="shared" si="14"/>
        <v>0</v>
      </c>
      <c r="U236" s="56" t="s">
        <v>254</v>
      </c>
      <c r="V236" s="56" t="s">
        <v>91</v>
      </c>
      <c r="W236" s="56"/>
      <c r="X236" s="18" t="s">
        <v>79</v>
      </c>
      <c r="Y236" s="18">
        <v>1</v>
      </c>
      <c r="Z236" s="21">
        <v>0</v>
      </c>
      <c r="AA236" s="22">
        <v>0</v>
      </c>
      <c r="AB236" s="21">
        <v>1</v>
      </c>
      <c r="AC236" s="21">
        <v>0</v>
      </c>
      <c r="AD236" s="16">
        <v>0</v>
      </c>
      <c r="AE236" s="16">
        <v>0</v>
      </c>
      <c r="AF236" s="16">
        <v>0</v>
      </c>
      <c r="AG236" s="16">
        <v>0</v>
      </c>
      <c r="AH236" s="16">
        <v>0</v>
      </c>
      <c r="AI236" s="16">
        <v>0</v>
      </c>
      <c r="AJ236" s="4" t="s">
        <v>92</v>
      </c>
      <c r="AK236" s="4">
        <v>0</v>
      </c>
      <c r="AL236" s="4">
        <v>0</v>
      </c>
      <c r="AM236" s="4">
        <v>1</v>
      </c>
      <c r="AN236" s="4">
        <v>0</v>
      </c>
      <c r="AO236" s="4">
        <v>1</v>
      </c>
      <c r="AP236" s="4">
        <v>0</v>
      </c>
      <c r="AQ236" s="8">
        <v>1</v>
      </c>
      <c r="AR236" s="8" t="s">
        <v>610</v>
      </c>
      <c r="AS236" s="8">
        <v>0</v>
      </c>
      <c r="AT236" s="8">
        <v>0</v>
      </c>
      <c r="AU236" s="8">
        <v>0</v>
      </c>
      <c r="AV236" s="8">
        <v>0</v>
      </c>
      <c r="AW236" s="8">
        <v>0</v>
      </c>
      <c r="AX236" s="8">
        <v>0</v>
      </c>
      <c r="AY236" s="8">
        <v>1</v>
      </c>
      <c r="AZ236" s="8" t="s">
        <v>611</v>
      </c>
      <c r="BA236" s="9">
        <v>0</v>
      </c>
      <c r="BB236" s="9">
        <v>1</v>
      </c>
      <c r="BC236" s="9">
        <v>1</v>
      </c>
      <c r="BD236" s="9">
        <v>0</v>
      </c>
      <c r="BE236" s="9">
        <v>1</v>
      </c>
      <c r="BF236" s="10">
        <v>1</v>
      </c>
      <c r="BG236" s="10">
        <v>1</v>
      </c>
      <c r="BH236" s="10">
        <v>0</v>
      </c>
      <c r="BI236" s="10">
        <v>0</v>
      </c>
    </row>
    <row r="237" spans="1:61">
      <c r="A237" s="52">
        <v>235</v>
      </c>
      <c r="B237" s="37" t="s">
        <v>250</v>
      </c>
      <c r="C237" s="37" t="s">
        <v>251</v>
      </c>
      <c r="D237" s="37" t="s">
        <v>1530</v>
      </c>
      <c r="E237" s="37">
        <v>2010</v>
      </c>
      <c r="F237" s="37" t="s">
        <v>198</v>
      </c>
      <c r="G237" s="41" t="s">
        <v>252</v>
      </c>
      <c r="H237" s="51" t="s">
        <v>200</v>
      </c>
      <c r="I237" s="51" t="s">
        <v>201</v>
      </c>
      <c r="J237" s="51" t="s">
        <v>69</v>
      </c>
      <c r="K237" s="19" t="s">
        <v>70</v>
      </c>
      <c r="L237" s="17">
        <v>3</v>
      </c>
      <c r="M237" s="6" t="s">
        <v>253</v>
      </c>
      <c r="N237" s="56" t="s">
        <v>118</v>
      </c>
      <c r="O237" s="56" t="s">
        <v>119</v>
      </c>
      <c r="P237" s="59"/>
      <c r="Q237" s="59" t="s">
        <v>89</v>
      </c>
      <c r="R237" s="56">
        <f t="shared" si="15"/>
        <v>1</v>
      </c>
      <c r="S237" s="56">
        <f t="shared" si="13"/>
        <v>0</v>
      </c>
      <c r="T237" s="56">
        <f t="shared" si="14"/>
        <v>0</v>
      </c>
      <c r="U237" s="56" t="s">
        <v>254</v>
      </c>
      <c r="V237" s="56" t="s">
        <v>91</v>
      </c>
      <c r="W237" s="56" t="s">
        <v>255</v>
      </c>
      <c r="X237" s="18" t="s">
        <v>79</v>
      </c>
      <c r="Y237" s="18">
        <v>1</v>
      </c>
      <c r="Z237" s="21">
        <v>0</v>
      </c>
      <c r="AA237" s="22">
        <v>0</v>
      </c>
      <c r="AB237" s="21">
        <v>1</v>
      </c>
      <c r="AC237" s="21">
        <v>0</v>
      </c>
      <c r="AD237" s="16">
        <v>0</v>
      </c>
      <c r="AE237" s="16">
        <v>0</v>
      </c>
      <c r="AF237" s="16">
        <v>0</v>
      </c>
      <c r="AG237" s="16">
        <v>0</v>
      </c>
      <c r="AH237" s="16">
        <v>0</v>
      </c>
      <c r="AI237" s="16">
        <v>0</v>
      </c>
      <c r="AJ237" s="4" t="s">
        <v>832</v>
      </c>
      <c r="AK237" s="4">
        <v>0</v>
      </c>
      <c r="AL237" s="4">
        <v>1</v>
      </c>
      <c r="AM237" s="4">
        <v>0</v>
      </c>
      <c r="AN237" s="4">
        <v>1</v>
      </c>
      <c r="AO237" s="4">
        <v>1</v>
      </c>
      <c r="AP237" s="4">
        <v>1</v>
      </c>
      <c r="AQ237" s="8">
        <v>1</v>
      </c>
      <c r="AR237" s="8" t="s">
        <v>256</v>
      </c>
      <c r="AS237" s="8">
        <v>0</v>
      </c>
      <c r="AT237" s="8">
        <v>0</v>
      </c>
      <c r="AU237" s="8">
        <v>1</v>
      </c>
      <c r="AV237" s="8">
        <v>0</v>
      </c>
      <c r="AW237" s="8">
        <v>0</v>
      </c>
      <c r="AX237" s="8">
        <v>0</v>
      </c>
      <c r="AY237" s="8">
        <v>0</v>
      </c>
      <c r="AZ237" s="8"/>
      <c r="BA237" s="9">
        <v>0</v>
      </c>
      <c r="BB237" s="9">
        <v>1</v>
      </c>
      <c r="BC237" s="9">
        <v>1</v>
      </c>
      <c r="BD237" s="9">
        <v>1</v>
      </c>
      <c r="BE237" s="9">
        <v>1</v>
      </c>
      <c r="BF237" s="10">
        <v>1</v>
      </c>
      <c r="BG237" s="10">
        <v>1</v>
      </c>
      <c r="BH237" s="10">
        <v>1</v>
      </c>
      <c r="BI237" s="10">
        <v>0</v>
      </c>
    </row>
    <row r="238" spans="1:61">
      <c r="A238" s="52">
        <v>236</v>
      </c>
      <c r="B238" s="37" t="s">
        <v>1112</v>
      </c>
      <c r="C238" s="37" t="s">
        <v>1113</v>
      </c>
      <c r="D238" s="37" t="s">
        <v>1531</v>
      </c>
      <c r="E238" s="37">
        <v>2012</v>
      </c>
      <c r="F238" s="37" t="s">
        <v>198</v>
      </c>
      <c r="G238" s="41" t="s">
        <v>1114</v>
      </c>
      <c r="H238" s="51" t="s">
        <v>200</v>
      </c>
      <c r="I238" s="51" t="s">
        <v>201</v>
      </c>
      <c r="J238" s="51" t="s">
        <v>69</v>
      </c>
      <c r="K238" s="19" t="s">
        <v>70</v>
      </c>
      <c r="L238" s="17">
        <v>3</v>
      </c>
      <c r="M238" s="6" t="s">
        <v>1115</v>
      </c>
      <c r="N238" s="56" t="s">
        <v>129</v>
      </c>
      <c r="O238" s="59" t="s">
        <v>147</v>
      </c>
      <c r="P238" s="59" t="s">
        <v>1116</v>
      </c>
      <c r="Q238" s="59" t="s">
        <v>89</v>
      </c>
      <c r="R238" s="56">
        <f t="shared" si="15"/>
        <v>1</v>
      </c>
      <c r="S238" s="56">
        <f t="shared" si="13"/>
        <v>0</v>
      </c>
      <c r="T238" s="56">
        <f t="shared" si="14"/>
        <v>0</v>
      </c>
      <c r="U238" s="56" t="s">
        <v>229</v>
      </c>
      <c r="V238" s="56" t="s">
        <v>230</v>
      </c>
      <c r="W238" s="56"/>
      <c r="X238" s="18" t="s">
        <v>79</v>
      </c>
      <c r="Y238" s="17">
        <v>0</v>
      </c>
      <c r="Z238" s="21">
        <v>0</v>
      </c>
      <c r="AA238" s="22">
        <v>0</v>
      </c>
      <c r="AB238" s="21">
        <v>0</v>
      </c>
      <c r="AC238" s="21">
        <v>0</v>
      </c>
      <c r="AD238" s="16">
        <v>0</v>
      </c>
      <c r="AE238" s="16">
        <v>0</v>
      </c>
      <c r="AF238" s="16">
        <v>0</v>
      </c>
      <c r="AG238" s="16">
        <v>0</v>
      </c>
      <c r="AH238" s="16">
        <v>0</v>
      </c>
      <c r="AI238" s="16">
        <v>0</v>
      </c>
      <c r="AJ238" s="4" t="s">
        <v>137</v>
      </c>
      <c r="AK238" s="4">
        <v>1</v>
      </c>
      <c r="AL238" s="4">
        <v>1</v>
      </c>
      <c r="AM238" s="4">
        <v>1</v>
      </c>
      <c r="AN238" s="4">
        <v>1</v>
      </c>
      <c r="AO238" s="4">
        <v>0</v>
      </c>
      <c r="AP238" s="4">
        <v>0</v>
      </c>
      <c r="AQ238" s="8">
        <v>1</v>
      </c>
      <c r="AR238" s="8" t="s">
        <v>1117</v>
      </c>
      <c r="AS238" s="8">
        <v>1</v>
      </c>
      <c r="AT238" s="8">
        <v>0</v>
      </c>
      <c r="AU238" s="8">
        <v>1</v>
      </c>
      <c r="AV238" s="8">
        <v>0</v>
      </c>
      <c r="AW238" s="8">
        <v>0</v>
      </c>
      <c r="AX238" s="8">
        <v>0</v>
      </c>
      <c r="AY238" s="8">
        <v>0</v>
      </c>
      <c r="AZ238" s="8"/>
      <c r="BA238" s="9">
        <v>1</v>
      </c>
      <c r="BB238" s="9">
        <v>1</v>
      </c>
      <c r="BC238" s="9">
        <v>0</v>
      </c>
      <c r="BD238" s="9">
        <v>0</v>
      </c>
      <c r="BE238" s="9">
        <v>0</v>
      </c>
      <c r="BF238" s="10">
        <v>1</v>
      </c>
      <c r="BG238" s="10">
        <v>0</v>
      </c>
      <c r="BH238" s="10">
        <v>0</v>
      </c>
      <c r="BI238" s="10">
        <v>0</v>
      </c>
    </row>
    <row r="239" spans="1:61">
      <c r="A239" s="52">
        <v>237</v>
      </c>
      <c r="B239" s="37" t="s">
        <v>602</v>
      </c>
      <c r="C239" s="37" t="s">
        <v>603</v>
      </c>
      <c r="D239" s="37" t="s">
        <v>1532</v>
      </c>
      <c r="E239" s="37">
        <v>2014</v>
      </c>
      <c r="F239" s="37" t="s">
        <v>1618</v>
      </c>
      <c r="G239" s="41" t="s">
        <v>604</v>
      </c>
      <c r="H239" s="51" t="s">
        <v>67</v>
      </c>
      <c r="I239" s="51" t="s">
        <v>68</v>
      </c>
      <c r="J239" s="51" t="s">
        <v>69</v>
      </c>
      <c r="K239" s="19" t="s">
        <v>70</v>
      </c>
      <c r="L239" s="17">
        <v>3</v>
      </c>
      <c r="M239" s="6" t="s">
        <v>605</v>
      </c>
      <c r="N239" s="56" t="s">
        <v>140</v>
      </c>
      <c r="O239" s="59" t="s">
        <v>420</v>
      </c>
      <c r="P239" s="59"/>
      <c r="Q239" s="59" t="s">
        <v>89</v>
      </c>
      <c r="R239" s="56">
        <f t="shared" si="15"/>
        <v>1</v>
      </c>
      <c r="S239" s="56">
        <f t="shared" si="13"/>
        <v>0</v>
      </c>
      <c r="T239" s="56">
        <f t="shared" si="14"/>
        <v>0</v>
      </c>
      <c r="U239" s="56" t="s">
        <v>254</v>
      </c>
      <c r="V239" s="56" t="s">
        <v>91</v>
      </c>
      <c r="W239" s="56" t="s">
        <v>167</v>
      </c>
      <c r="X239" s="18" t="s">
        <v>79</v>
      </c>
      <c r="Y239" s="18">
        <v>0</v>
      </c>
      <c r="Z239" s="21">
        <v>0</v>
      </c>
      <c r="AA239" s="22">
        <v>0</v>
      </c>
      <c r="AB239" s="21">
        <v>0</v>
      </c>
      <c r="AC239" s="21">
        <v>0</v>
      </c>
      <c r="AD239" s="16">
        <v>0</v>
      </c>
      <c r="AE239" s="16">
        <v>0</v>
      </c>
      <c r="AF239" s="16">
        <v>0</v>
      </c>
      <c r="AG239" s="16">
        <v>0</v>
      </c>
      <c r="AH239" s="16">
        <v>0</v>
      </c>
      <c r="AI239" s="16">
        <v>0</v>
      </c>
      <c r="AJ239" s="4" t="s">
        <v>276</v>
      </c>
      <c r="AK239" s="4">
        <v>0</v>
      </c>
      <c r="AL239" s="4">
        <v>1</v>
      </c>
      <c r="AM239" s="4">
        <v>1</v>
      </c>
      <c r="AN239" s="4">
        <v>1</v>
      </c>
      <c r="AO239" s="4">
        <v>1</v>
      </c>
      <c r="AP239" s="4">
        <v>1</v>
      </c>
      <c r="AQ239" s="8">
        <v>1</v>
      </c>
      <c r="AR239" s="8" t="s">
        <v>311</v>
      </c>
      <c r="AS239" s="8">
        <v>0</v>
      </c>
      <c r="AT239" s="8">
        <v>1</v>
      </c>
      <c r="AU239" s="8">
        <v>0</v>
      </c>
      <c r="AV239" s="8">
        <v>0</v>
      </c>
      <c r="AW239" s="8">
        <v>0</v>
      </c>
      <c r="AX239" s="8">
        <v>0</v>
      </c>
      <c r="AY239" s="8">
        <v>0</v>
      </c>
      <c r="AZ239" s="8"/>
      <c r="BA239" s="9">
        <v>1</v>
      </c>
      <c r="BB239" s="9">
        <v>1</v>
      </c>
      <c r="BC239" s="9">
        <v>1</v>
      </c>
      <c r="BD239" s="9">
        <v>1</v>
      </c>
      <c r="BE239" s="9">
        <v>0</v>
      </c>
      <c r="BF239" s="10">
        <v>1</v>
      </c>
      <c r="BG239" s="10">
        <v>1</v>
      </c>
      <c r="BH239" s="10">
        <v>1</v>
      </c>
      <c r="BI239" s="10">
        <v>0</v>
      </c>
    </row>
    <row r="240" spans="1:61">
      <c r="A240" s="52">
        <v>238</v>
      </c>
      <c r="B240" s="37" t="s">
        <v>416</v>
      </c>
      <c r="C240" s="37" t="s">
        <v>417</v>
      </c>
      <c r="D240" s="37" t="s">
        <v>1533</v>
      </c>
      <c r="E240" s="37">
        <v>2012</v>
      </c>
      <c r="F240" s="37" t="s">
        <v>325</v>
      </c>
      <c r="G240" s="41" t="s">
        <v>418</v>
      </c>
      <c r="H240" s="51" t="s">
        <v>67</v>
      </c>
      <c r="I240" s="51" t="s">
        <v>68</v>
      </c>
      <c r="J240" s="51" t="s">
        <v>69</v>
      </c>
      <c r="K240" s="19" t="s">
        <v>70</v>
      </c>
      <c r="L240" s="17">
        <v>3</v>
      </c>
      <c r="M240" s="6" t="s">
        <v>419</v>
      </c>
      <c r="N240" s="56" t="s">
        <v>140</v>
      </c>
      <c r="O240" s="59" t="s">
        <v>420</v>
      </c>
      <c r="P240" s="59"/>
      <c r="Q240" s="59" t="s">
        <v>75</v>
      </c>
      <c r="R240" s="56">
        <f t="shared" si="15"/>
        <v>0</v>
      </c>
      <c r="S240" s="56">
        <f t="shared" si="13"/>
        <v>1</v>
      </c>
      <c r="T240" s="56">
        <f t="shared" si="14"/>
        <v>0</v>
      </c>
      <c r="U240" s="56" t="s">
        <v>391</v>
      </c>
      <c r="V240" s="56" t="s">
        <v>121</v>
      </c>
      <c r="W240" s="56"/>
      <c r="X240" s="18" t="s">
        <v>79</v>
      </c>
      <c r="Y240" s="17">
        <v>0</v>
      </c>
      <c r="Z240" s="21">
        <v>0</v>
      </c>
      <c r="AA240" s="22">
        <v>0</v>
      </c>
      <c r="AB240" s="21">
        <v>0</v>
      </c>
      <c r="AC240" s="21">
        <v>0</v>
      </c>
      <c r="AD240" s="16">
        <v>0</v>
      </c>
      <c r="AE240" s="16">
        <v>0</v>
      </c>
      <c r="AF240" s="16">
        <v>0</v>
      </c>
      <c r="AG240" s="16">
        <v>0</v>
      </c>
      <c r="AH240" s="16">
        <v>0</v>
      </c>
      <c r="AI240" s="16">
        <v>0</v>
      </c>
      <c r="AJ240" s="4" t="s">
        <v>276</v>
      </c>
      <c r="AK240" s="4">
        <v>0</v>
      </c>
      <c r="AL240" s="4">
        <v>1</v>
      </c>
      <c r="AM240" s="4">
        <v>1</v>
      </c>
      <c r="AN240" s="4">
        <v>1</v>
      </c>
      <c r="AO240" s="4">
        <v>0</v>
      </c>
      <c r="AP240" s="4">
        <v>0</v>
      </c>
      <c r="AQ240" s="8">
        <v>0</v>
      </c>
      <c r="AR240" s="8" t="s">
        <v>96</v>
      </c>
      <c r="AS240" s="8">
        <v>0</v>
      </c>
      <c r="AT240" s="8">
        <v>0</v>
      </c>
      <c r="AU240" s="8">
        <v>0</v>
      </c>
      <c r="AV240" s="8">
        <v>0</v>
      </c>
      <c r="AW240" s="8">
        <v>0</v>
      </c>
      <c r="AX240" s="8">
        <v>0</v>
      </c>
      <c r="AY240" s="8">
        <v>0</v>
      </c>
      <c r="AZ240" s="8"/>
      <c r="BA240" s="9">
        <v>1</v>
      </c>
      <c r="BB240" s="9">
        <v>1</v>
      </c>
      <c r="BC240" s="9">
        <v>1</v>
      </c>
      <c r="BD240" s="9">
        <v>1</v>
      </c>
      <c r="BE240" s="9">
        <v>1</v>
      </c>
      <c r="BF240" s="10">
        <v>1</v>
      </c>
      <c r="BG240" s="10">
        <v>1</v>
      </c>
      <c r="BH240" s="10">
        <v>1</v>
      </c>
      <c r="BI240" s="10">
        <v>0</v>
      </c>
    </row>
    <row r="241" spans="1:61">
      <c r="A241" s="52">
        <v>239</v>
      </c>
      <c r="B241" s="37" t="s">
        <v>64</v>
      </c>
      <c r="C241" s="37" t="s">
        <v>65</v>
      </c>
      <c r="D241" s="37" t="s">
        <v>1534</v>
      </c>
      <c r="E241" s="37">
        <v>2010</v>
      </c>
      <c r="F241" s="37" t="s">
        <v>1563</v>
      </c>
      <c r="G241" s="44" t="s">
        <v>66</v>
      </c>
      <c r="H241" s="51" t="s">
        <v>67</v>
      </c>
      <c r="I241" s="51" t="s">
        <v>68</v>
      </c>
      <c r="J241" s="51" t="s">
        <v>69</v>
      </c>
      <c r="K241" s="19" t="s">
        <v>70</v>
      </c>
      <c r="L241" s="17">
        <v>3</v>
      </c>
      <c r="M241" s="24" t="s">
        <v>71</v>
      </c>
      <c r="N241" s="56" t="s">
        <v>72</v>
      </c>
      <c r="O241" s="59" t="s">
        <v>73</v>
      </c>
      <c r="P241" s="59" t="s">
        <v>74</v>
      </c>
      <c r="Q241" s="59" t="s">
        <v>75</v>
      </c>
      <c r="R241" s="56">
        <f t="shared" si="15"/>
        <v>0</v>
      </c>
      <c r="S241" s="56">
        <f t="shared" si="13"/>
        <v>1</v>
      </c>
      <c r="T241" s="56">
        <f t="shared" si="14"/>
        <v>0</v>
      </c>
      <c r="U241" s="56" t="s">
        <v>76</v>
      </c>
      <c r="V241" s="56" t="s">
        <v>77</v>
      </c>
      <c r="W241" s="56" t="s">
        <v>78</v>
      </c>
      <c r="X241" s="18" t="s">
        <v>79</v>
      </c>
      <c r="Y241" s="17">
        <v>0</v>
      </c>
      <c r="Z241" s="21">
        <v>0</v>
      </c>
      <c r="AA241" s="22">
        <v>0</v>
      </c>
      <c r="AB241" s="21">
        <v>0</v>
      </c>
      <c r="AC241" s="21">
        <v>0</v>
      </c>
      <c r="AD241" s="16">
        <v>0</v>
      </c>
      <c r="AE241" s="16">
        <v>0</v>
      </c>
      <c r="AF241" s="16">
        <v>0</v>
      </c>
      <c r="AG241" s="16">
        <v>0</v>
      </c>
      <c r="AH241" s="16">
        <v>0</v>
      </c>
      <c r="AI241" s="16">
        <v>0</v>
      </c>
      <c r="AJ241" s="4" t="s">
        <v>566</v>
      </c>
      <c r="AK241" s="4">
        <v>1</v>
      </c>
      <c r="AL241" s="4">
        <v>1</v>
      </c>
      <c r="AM241" s="4">
        <v>0</v>
      </c>
      <c r="AN241" s="4">
        <v>0</v>
      </c>
      <c r="AO241" s="4">
        <v>1</v>
      </c>
      <c r="AP241" s="4">
        <v>1</v>
      </c>
      <c r="AQ241" s="8">
        <v>1</v>
      </c>
      <c r="AR241" s="8" t="s">
        <v>80</v>
      </c>
      <c r="AS241" s="8">
        <v>0</v>
      </c>
      <c r="AT241" s="8">
        <v>1</v>
      </c>
      <c r="AU241" s="8">
        <v>1</v>
      </c>
      <c r="AV241" s="8">
        <v>1</v>
      </c>
      <c r="AW241" s="8">
        <v>0</v>
      </c>
      <c r="AX241" s="8">
        <v>0</v>
      </c>
      <c r="AY241" s="8">
        <v>0</v>
      </c>
      <c r="AZ241" s="8"/>
      <c r="BA241" s="9">
        <v>0</v>
      </c>
      <c r="BB241" s="9">
        <v>1</v>
      </c>
      <c r="BC241" s="9">
        <v>1</v>
      </c>
      <c r="BD241" s="9">
        <v>1</v>
      </c>
      <c r="BE241" s="9">
        <v>1</v>
      </c>
      <c r="BF241" s="10">
        <v>1</v>
      </c>
      <c r="BG241" s="10">
        <v>1</v>
      </c>
      <c r="BH241" s="10">
        <v>1</v>
      </c>
      <c r="BI241" s="10">
        <v>0</v>
      </c>
    </row>
    <row r="242" spans="1:61">
      <c r="A242" s="52">
        <v>240</v>
      </c>
      <c r="B242" s="37" t="s">
        <v>307</v>
      </c>
      <c r="C242" s="37" t="s">
        <v>308</v>
      </c>
      <c r="D242" s="37" t="s">
        <v>1535</v>
      </c>
      <c r="E242" s="37">
        <v>2010</v>
      </c>
      <c r="F242" s="37" t="s">
        <v>198</v>
      </c>
      <c r="G242" s="41" t="s">
        <v>1301</v>
      </c>
      <c r="H242" s="51" t="s">
        <v>200</v>
      </c>
      <c r="I242" s="51" t="s">
        <v>201</v>
      </c>
      <c r="J242" s="51" t="s">
        <v>69</v>
      </c>
      <c r="K242" s="19" t="s">
        <v>70</v>
      </c>
      <c r="L242" s="17">
        <v>3</v>
      </c>
      <c r="M242" s="6" t="s">
        <v>309</v>
      </c>
      <c r="N242" s="56" t="s">
        <v>72</v>
      </c>
      <c r="O242" s="59" t="s">
        <v>310</v>
      </c>
      <c r="P242" s="59"/>
      <c r="Q242" s="59" t="s">
        <v>89</v>
      </c>
      <c r="R242" s="56">
        <f t="shared" si="15"/>
        <v>1</v>
      </c>
      <c r="S242" s="56">
        <f t="shared" si="13"/>
        <v>0</v>
      </c>
      <c r="T242" s="56">
        <f t="shared" si="14"/>
        <v>0</v>
      </c>
      <c r="U242" s="56" t="s">
        <v>189</v>
      </c>
      <c r="V242" s="56" t="s">
        <v>91</v>
      </c>
      <c r="W242" s="56"/>
      <c r="X242" s="18" t="s">
        <v>79</v>
      </c>
      <c r="Y242" s="18">
        <v>1</v>
      </c>
      <c r="Z242" s="21">
        <v>0</v>
      </c>
      <c r="AA242" s="22">
        <v>0</v>
      </c>
      <c r="AB242" s="21">
        <v>1</v>
      </c>
      <c r="AC242" s="21">
        <v>0</v>
      </c>
      <c r="AD242" s="16">
        <v>0</v>
      </c>
      <c r="AE242" s="16">
        <v>0</v>
      </c>
      <c r="AF242" s="16">
        <v>0</v>
      </c>
      <c r="AG242" s="16">
        <v>0</v>
      </c>
      <c r="AH242" s="16">
        <v>0</v>
      </c>
      <c r="AI242" s="16">
        <v>0</v>
      </c>
      <c r="AJ242" s="4" t="s">
        <v>137</v>
      </c>
      <c r="AK242" s="4">
        <v>1</v>
      </c>
      <c r="AL242" s="4">
        <v>1</v>
      </c>
      <c r="AM242" s="4">
        <v>1</v>
      </c>
      <c r="AN242" s="4">
        <v>1</v>
      </c>
      <c r="AO242" s="4">
        <v>0</v>
      </c>
      <c r="AP242" s="4">
        <v>0</v>
      </c>
      <c r="AQ242" s="8">
        <v>1</v>
      </c>
      <c r="AR242" s="8" t="s">
        <v>311</v>
      </c>
      <c r="AS242" s="8">
        <v>0</v>
      </c>
      <c r="AT242" s="8">
        <v>1</v>
      </c>
      <c r="AU242" s="8">
        <v>0</v>
      </c>
      <c r="AV242" s="8">
        <v>0</v>
      </c>
      <c r="AW242" s="8">
        <v>0</v>
      </c>
      <c r="AX242" s="8">
        <v>0</v>
      </c>
      <c r="AY242" s="8">
        <v>0</v>
      </c>
      <c r="AZ242" s="8"/>
      <c r="BA242" s="9">
        <v>0</v>
      </c>
      <c r="BB242" s="9">
        <v>1</v>
      </c>
      <c r="BC242" s="9">
        <v>1</v>
      </c>
      <c r="BD242" s="9">
        <v>1</v>
      </c>
      <c r="BE242" s="9">
        <v>0</v>
      </c>
      <c r="BF242" s="10">
        <v>1</v>
      </c>
      <c r="BG242" s="10">
        <v>1</v>
      </c>
      <c r="BH242" s="10">
        <v>1</v>
      </c>
      <c r="BI242" s="10">
        <v>0</v>
      </c>
    </row>
    <row r="243" spans="1:61">
      <c r="A243" s="52">
        <v>241</v>
      </c>
      <c r="B243" s="37" t="s">
        <v>571</v>
      </c>
      <c r="C243" s="37" t="s">
        <v>572</v>
      </c>
      <c r="D243" s="37" t="s">
        <v>1536</v>
      </c>
      <c r="E243" s="37">
        <v>1996</v>
      </c>
      <c r="F243" s="37" t="s">
        <v>395</v>
      </c>
      <c r="G243" s="41" t="s">
        <v>1302</v>
      </c>
      <c r="H243" s="51" t="s">
        <v>126</v>
      </c>
      <c r="I243" s="51" t="s">
        <v>201</v>
      </c>
      <c r="J243" s="51" t="s">
        <v>69</v>
      </c>
      <c r="K243" s="19" t="s">
        <v>70</v>
      </c>
      <c r="L243" s="17">
        <v>2</v>
      </c>
      <c r="M243" s="6" t="s">
        <v>573</v>
      </c>
      <c r="N243" s="56" t="s">
        <v>72</v>
      </c>
      <c r="O243" s="59" t="s">
        <v>574</v>
      </c>
      <c r="P243" s="59"/>
      <c r="Q243" s="59" t="s">
        <v>89</v>
      </c>
      <c r="R243" s="56">
        <f t="shared" si="15"/>
        <v>1</v>
      </c>
      <c r="S243" s="56">
        <f t="shared" si="13"/>
        <v>0</v>
      </c>
      <c r="T243" s="56">
        <f t="shared" si="14"/>
        <v>0</v>
      </c>
      <c r="U243" s="56" t="s">
        <v>78</v>
      </c>
      <c r="V243" s="56" t="s">
        <v>77</v>
      </c>
      <c r="W243" s="56" t="s">
        <v>90</v>
      </c>
      <c r="X243" s="18" t="s">
        <v>79</v>
      </c>
      <c r="Y243" s="17">
        <v>0</v>
      </c>
      <c r="Z243" s="21">
        <v>0</v>
      </c>
      <c r="AA243" s="22">
        <v>0</v>
      </c>
      <c r="AB243" s="21">
        <v>0</v>
      </c>
      <c r="AC243" s="21">
        <v>0</v>
      </c>
      <c r="AD243" s="16">
        <v>0</v>
      </c>
      <c r="AE243" s="16">
        <v>0</v>
      </c>
      <c r="AF243" s="16">
        <v>0</v>
      </c>
      <c r="AG243" s="16">
        <v>0</v>
      </c>
      <c r="AH243" s="16">
        <v>0</v>
      </c>
      <c r="AI243" s="16">
        <v>0</v>
      </c>
      <c r="AJ243" s="4" t="s">
        <v>92</v>
      </c>
      <c r="AK243" s="4">
        <v>0</v>
      </c>
      <c r="AL243" s="4">
        <v>0</v>
      </c>
      <c r="AM243" s="4">
        <v>1</v>
      </c>
      <c r="AN243" s="4">
        <v>0</v>
      </c>
      <c r="AO243" s="4">
        <v>1</v>
      </c>
      <c r="AP243" s="4">
        <v>1</v>
      </c>
      <c r="AQ243" s="8">
        <v>1</v>
      </c>
      <c r="AR243" s="8" t="s">
        <v>575</v>
      </c>
      <c r="AS243" s="8">
        <v>0</v>
      </c>
      <c r="AT243" s="8">
        <v>0</v>
      </c>
      <c r="AU243" s="8">
        <v>0</v>
      </c>
      <c r="AV243" s="8">
        <v>0</v>
      </c>
      <c r="AW243" s="8">
        <v>0</v>
      </c>
      <c r="AX243" s="8">
        <v>0</v>
      </c>
      <c r="AY243" s="8">
        <v>1</v>
      </c>
      <c r="AZ243" s="8" t="s">
        <v>576</v>
      </c>
      <c r="BA243" s="9">
        <v>0</v>
      </c>
      <c r="BB243" s="9">
        <v>0</v>
      </c>
      <c r="BC243" s="9">
        <v>1</v>
      </c>
      <c r="BD243" s="9">
        <v>1</v>
      </c>
      <c r="BE243" s="9">
        <v>0</v>
      </c>
      <c r="BF243" s="10">
        <v>0</v>
      </c>
      <c r="BG243" s="10">
        <v>1</v>
      </c>
      <c r="BH243" s="10">
        <v>0</v>
      </c>
      <c r="BI243" s="10">
        <v>0</v>
      </c>
    </row>
    <row r="244" spans="1:61">
      <c r="A244" s="52">
        <v>242</v>
      </c>
      <c r="B244" s="37" t="s">
        <v>1077</v>
      </c>
      <c r="C244" s="37" t="s">
        <v>1078</v>
      </c>
      <c r="D244" s="37" t="s">
        <v>1537</v>
      </c>
      <c r="E244" s="37">
        <v>2013</v>
      </c>
      <c r="F244" s="37" t="s">
        <v>761</v>
      </c>
      <c r="G244" s="40" t="s">
        <v>1079</v>
      </c>
      <c r="H244" s="51" t="s">
        <v>207</v>
      </c>
      <c r="I244" s="51" t="s">
        <v>208</v>
      </c>
      <c r="J244" s="51" t="s">
        <v>69</v>
      </c>
      <c r="K244" s="19" t="s">
        <v>70</v>
      </c>
      <c r="L244" s="17">
        <v>3</v>
      </c>
      <c r="M244" s="6" t="s">
        <v>1080</v>
      </c>
      <c r="N244" s="56" t="s">
        <v>129</v>
      </c>
      <c r="O244" s="59" t="s">
        <v>812</v>
      </c>
      <c r="P244" s="59"/>
      <c r="Q244" s="59" t="s">
        <v>222</v>
      </c>
      <c r="R244" s="56">
        <f t="shared" si="15"/>
        <v>0</v>
      </c>
      <c r="S244" s="56">
        <f t="shared" si="13"/>
        <v>0</v>
      </c>
      <c r="T244" s="56">
        <f t="shared" si="14"/>
        <v>1</v>
      </c>
      <c r="U244" s="56" t="s">
        <v>130</v>
      </c>
      <c r="V244" s="56" t="s">
        <v>121</v>
      </c>
      <c r="W244" s="56" t="s">
        <v>167</v>
      </c>
      <c r="X244" s="18" t="s">
        <v>79</v>
      </c>
      <c r="Y244" s="17">
        <v>0</v>
      </c>
      <c r="Z244" s="21">
        <v>0</v>
      </c>
      <c r="AA244" s="22">
        <v>0</v>
      </c>
      <c r="AB244" s="21">
        <v>0</v>
      </c>
      <c r="AC244" s="21">
        <v>0</v>
      </c>
      <c r="AD244" s="16">
        <v>0</v>
      </c>
      <c r="AE244" s="16">
        <v>0</v>
      </c>
      <c r="AF244" s="16">
        <v>0</v>
      </c>
      <c r="AG244" s="16">
        <v>0</v>
      </c>
      <c r="AH244" s="16">
        <v>0</v>
      </c>
      <c r="AI244" s="16">
        <v>0</v>
      </c>
      <c r="AJ244" s="4" t="s">
        <v>92</v>
      </c>
      <c r="AK244" s="4">
        <v>0</v>
      </c>
      <c r="AL244" s="4">
        <v>0</v>
      </c>
      <c r="AM244" s="4">
        <v>1</v>
      </c>
      <c r="AN244" s="4">
        <v>0</v>
      </c>
      <c r="AO244" s="4">
        <v>1</v>
      </c>
      <c r="AP244" s="4">
        <v>1</v>
      </c>
      <c r="AQ244" s="8">
        <v>1</v>
      </c>
      <c r="AR244" s="8" t="s">
        <v>211</v>
      </c>
      <c r="AS244" s="8">
        <v>1</v>
      </c>
      <c r="AT244" s="8">
        <v>0</v>
      </c>
      <c r="AU244" s="8">
        <v>0</v>
      </c>
      <c r="AV244" s="8">
        <v>0</v>
      </c>
      <c r="AW244" s="8">
        <v>0</v>
      </c>
      <c r="AX244" s="8">
        <v>0</v>
      </c>
      <c r="AY244" s="8">
        <v>0</v>
      </c>
      <c r="AZ244" s="8"/>
      <c r="BA244" s="9">
        <v>0</v>
      </c>
      <c r="BB244" s="9">
        <v>0</v>
      </c>
      <c r="BC244" s="9">
        <v>1</v>
      </c>
      <c r="BD244" s="9">
        <v>1</v>
      </c>
      <c r="BE244" s="9">
        <v>0</v>
      </c>
      <c r="BF244" s="10">
        <v>0</v>
      </c>
      <c r="BG244" s="10">
        <v>1</v>
      </c>
      <c r="BH244" s="10">
        <v>0</v>
      </c>
      <c r="BI244" s="10">
        <v>0</v>
      </c>
    </row>
    <row r="245" spans="1:61">
      <c r="A245" s="52">
        <v>243</v>
      </c>
      <c r="B245" s="37" t="s">
        <v>856</v>
      </c>
      <c r="C245" s="37" t="s">
        <v>857</v>
      </c>
      <c r="D245" s="37" t="s">
        <v>1538</v>
      </c>
      <c r="E245" s="37">
        <v>2014</v>
      </c>
      <c r="F245" s="37" t="s">
        <v>858</v>
      </c>
      <c r="G245" s="40" t="s">
        <v>859</v>
      </c>
      <c r="H245" s="51" t="s">
        <v>374</v>
      </c>
      <c r="I245" s="51" t="s">
        <v>752</v>
      </c>
      <c r="J245" s="51" t="s">
        <v>69</v>
      </c>
      <c r="K245" s="19" t="s">
        <v>70</v>
      </c>
      <c r="L245" s="17">
        <v>3</v>
      </c>
      <c r="M245" s="6" t="s">
        <v>860</v>
      </c>
      <c r="N245" s="56" t="s">
        <v>174</v>
      </c>
      <c r="O245" s="59" t="s">
        <v>96</v>
      </c>
      <c r="P245" s="59"/>
      <c r="Q245" s="59" t="s">
        <v>89</v>
      </c>
      <c r="R245" s="56">
        <f t="shared" si="15"/>
        <v>1</v>
      </c>
      <c r="S245" s="56">
        <f t="shared" si="13"/>
        <v>0</v>
      </c>
      <c r="T245" s="56">
        <f t="shared" si="14"/>
        <v>0</v>
      </c>
      <c r="U245" s="56" t="s">
        <v>167</v>
      </c>
      <c r="V245" s="56" t="s">
        <v>91</v>
      </c>
      <c r="W245" s="56"/>
      <c r="X245" s="18" t="s">
        <v>79</v>
      </c>
      <c r="Y245" s="17">
        <v>0</v>
      </c>
      <c r="Z245" s="21">
        <v>0</v>
      </c>
      <c r="AA245" s="22">
        <v>0</v>
      </c>
      <c r="AB245" s="21">
        <v>0</v>
      </c>
      <c r="AC245" s="21">
        <v>0</v>
      </c>
      <c r="AD245" s="16">
        <v>0</v>
      </c>
      <c r="AE245" s="16">
        <v>0</v>
      </c>
      <c r="AF245" s="16">
        <v>0</v>
      </c>
      <c r="AG245" s="16">
        <v>0</v>
      </c>
      <c r="AH245" s="16">
        <v>0</v>
      </c>
      <c r="AI245" s="16">
        <v>0</v>
      </c>
      <c r="AJ245" s="4" t="s">
        <v>181</v>
      </c>
      <c r="AK245" s="4">
        <v>0</v>
      </c>
      <c r="AL245" s="4">
        <v>1</v>
      </c>
      <c r="AM245" s="4">
        <v>0</v>
      </c>
      <c r="AN245" s="4">
        <v>0</v>
      </c>
      <c r="AO245" s="4">
        <v>1</v>
      </c>
      <c r="AP245" s="4">
        <v>0</v>
      </c>
      <c r="AQ245" s="8">
        <v>0</v>
      </c>
      <c r="AR245" s="8" t="s">
        <v>96</v>
      </c>
      <c r="AS245" s="8">
        <v>0</v>
      </c>
      <c r="AT245" s="8">
        <v>0</v>
      </c>
      <c r="AU245" s="8">
        <v>0</v>
      </c>
      <c r="AV245" s="8">
        <v>0</v>
      </c>
      <c r="AW245" s="8">
        <v>0</v>
      </c>
      <c r="AX245" s="8">
        <v>0</v>
      </c>
      <c r="AY245" s="8">
        <v>0</v>
      </c>
      <c r="AZ245" s="8"/>
      <c r="BA245" s="9">
        <v>1</v>
      </c>
      <c r="BB245" s="9">
        <v>1</v>
      </c>
      <c r="BC245" s="9">
        <v>1</v>
      </c>
      <c r="BD245" s="9">
        <v>0</v>
      </c>
      <c r="BE245" s="9">
        <v>0</v>
      </c>
      <c r="BF245" s="10">
        <v>0</v>
      </c>
      <c r="BG245" s="10">
        <v>1</v>
      </c>
      <c r="BH245" s="10">
        <v>1</v>
      </c>
      <c r="BI245" s="10">
        <v>1</v>
      </c>
    </row>
    <row r="246" spans="1:61">
      <c r="A246" s="52">
        <v>244</v>
      </c>
      <c r="B246" s="37" t="s">
        <v>833</v>
      </c>
      <c r="C246" s="37" t="s">
        <v>834</v>
      </c>
      <c r="D246" s="37" t="s">
        <v>1539</v>
      </c>
      <c r="E246" s="37">
        <v>2009</v>
      </c>
      <c r="F246" s="37" t="s">
        <v>364</v>
      </c>
      <c r="G246" s="40" t="s">
        <v>835</v>
      </c>
      <c r="H246" s="51" t="s">
        <v>200</v>
      </c>
      <c r="I246" s="51" t="s">
        <v>201</v>
      </c>
      <c r="J246" s="51" t="s">
        <v>69</v>
      </c>
      <c r="K246" s="19" t="s">
        <v>70</v>
      </c>
      <c r="L246" s="17">
        <v>3</v>
      </c>
      <c r="M246" s="6" t="s">
        <v>836</v>
      </c>
      <c r="N246" s="56" t="s">
        <v>72</v>
      </c>
      <c r="O246" s="59" t="s">
        <v>155</v>
      </c>
      <c r="P246" s="59"/>
      <c r="Q246" s="59" t="s">
        <v>89</v>
      </c>
      <c r="R246" s="56">
        <f t="shared" si="15"/>
        <v>1</v>
      </c>
      <c r="S246" s="56">
        <f t="shared" si="13"/>
        <v>0</v>
      </c>
      <c r="T246" s="56">
        <f t="shared" si="14"/>
        <v>0</v>
      </c>
      <c r="U246" s="56" t="s">
        <v>167</v>
      </c>
      <c r="V246" s="56" t="s">
        <v>91</v>
      </c>
      <c r="W246" s="56" t="s">
        <v>837</v>
      </c>
      <c r="X246" s="18" t="s">
        <v>79</v>
      </c>
      <c r="Y246" s="17">
        <v>0</v>
      </c>
      <c r="Z246" s="21">
        <v>0</v>
      </c>
      <c r="AA246" s="22">
        <v>0</v>
      </c>
      <c r="AB246" s="21">
        <v>0</v>
      </c>
      <c r="AC246" s="21">
        <v>0</v>
      </c>
      <c r="AD246" s="16">
        <v>0</v>
      </c>
      <c r="AE246" s="16">
        <v>0</v>
      </c>
      <c r="AF246" s="16">
        <v>0</v>
      </c>
      <c r="AG246" s="16">
        <v>0</v>
      </c>
      <c r="AH246" s="16">
        <v>0</v>
      </c>
      <c r="AI246" s="16">
        <v>0</v>
      </c>
      <c r="AJ246" s="4" t="s">
        <v>103</v>
      </c>
      <c r="AK246" s="4">
        <v>0</v>
      </c>
      <c r="AL246" s="4">
        <v>0</v>
      </c>
      <c r="AM246" s="4">
        <v>0</v>
      </c>
      <c r="AN246" s="4">
        <v>1</v>
      </c>
      <c r="AO246" s="4">
        <v>0</v>
      </c>
      <c r="AP246" s="4">
        <v>0</v>
      </c>
      <c r="AQ246" s="8">
        <v>1</v>
      </c>
      <c r="AR246" s="8" t="s">
        <v>838</v>
      </c>
      <c r="AS246" s="8">
        <v>0</v>
      </c>
      <c r="AT246" s="8">
        <v>0</v>
      </c>
      <c r="AU246" s="8">
        <v>0</v>
      </c>
      <c r="AV246" s="8">
        <v>0</v>
      </c>
      <c r="AW246" s="8">
        <v>0</v>
      </c>
      <c r="AX246" s="8">
        <v>0</v>
      </c>
      <c r="AY246" s="8">
        <v>1</v>
      </c>
      <c r="AZ246" s="8" t="s">
        <v>839</v>
      </c>
      <c r="BA246" s="9">
        <v>0</v>
      </c>
      <c r="BB246" s="9">
        <v>1</v>
      </c>
      <c r="BC246" s="9">
        <v>0</v>
      </c>
      <c r="BD246" s="9">
        <v>0</v>
      </c>
      <c r="BE246" s="9">
        <v>0</v>
      </c>
      <c r="BF246" s="10">
        <v>0</v>
      </c>
      <c r="BG246" s="10">
        <v>0</v>
      </c>
      <c r="BH246" s="10">
        <v>0</v>
      </c>
      <c r="BI246" s="10">
        <v>1</v>
      </c>
    </row>
    <row r="247" spans="1:61">
      <c r="A247" s="52">
        <v>245</v>
      </c>
      <c r="B247" s="37" t="s">
        <v>749</v>
      </c>
      <c r="C247" s="37" t="s">
        <v>750</v>
      </c>
      <c r="D247" s="37" t="s">
        <v>1540</v>
      </c>
      <c r="E247" s="37">
        <v>2011</v>
      </c>
      <c r="F247" s="37" t="s">
        <v>423</v>
      </c>
      <c r="G247" s="41" t="s">
        <v>751</v>
      </c>
      <c r="H247" s="51" t="s">
        <v>374</v>
      </c>
      <c r="I247" s="51" t="s">
        <v>752</v>
      </c>
      <c r="J247" s="51" t="s">
        <v>69</v>
      </c>
      <c r="K247" s="19" t="s">
        <v>70</v>
      </c>
      <c r="L247" s="17">
        <v>2</v>
      </c>
      <c r="M247" s="6" t="s">
        <v>753</v>
      </c>
      <c r="N247" s="56" t="s">
        <v>72</v>
      </c>
      <c r="O247" s="59" t="s">
        <v>754</v>
      </c>
      <c r="P247" s="59"/>
      <c r="Q247" s="59" t="s">
        <v>222</v>
      </c>
      <c r="R247" s="56">
        <f t="shared" si="15"/>
        <v>0</v>
      </c>
      <c r="S247" s="56">
        <f t="shared" si="13"/>
        <v>0</v>
      </c>
      <c r="T247" s="56">
        <f t="shared" si="14"/>
        <v>1</v>
      </c>
      <c r="U247" s="56" t="s">
        <v>76</v>
      </c>
      <c r="V247" s="56" t="s">
        <v>77</v>
      </c>
      <c r="W247" s="56" t="s">
        <v>120</v>
      </c>
      <c r="X247" s="18" t="s">
        <v>79</v>
      </c>
      <c r="Y247" s="17">
        <v>0</v>
      </c>
      <c r="Z247" s="21">
        <v>0</v>
      </c>
      <c r="AA247" s="22">
        <v>0</v>
      </c>
      <c r="AB247" s="21">
        <v>0</v>
      </c>
      <c r="AC247" s="21">
        <v>0</v>
      </c>
      <c r="AD247" s="16">
        <v>0</v>
      </c>
      <c r="AE247" s="16">
        <v>0</v>
      </c>
      <c r="AF247" s="16">
        <v>0</v>
      </c>
      <c r="AG247" s="16">
        <v>0</v>
      </c>
      <c r="AH247" s="16">
        <v>0</v>
      </c>
      <c r="AI247" s="16">
        <v>0</v>
      </c>
      <c r="AJ247" s="4" t="s">
        <v>276</v>
      </c>
      <c r="AK247" s="4">
        <v>0</v>
      </c>
      <c r="AL247" s="4">
        <v>1</v>
      </c>
      <c r="AM247" s="4">
        <v>1</v>
      </c>
      <c r="AN247" s="4">
        <v>1</v>
      </c>
      <c r="AO247" s="4">
        <v>1</v>
      </c>
      <c r="AP247" s="4">
        <v>0</v>
      </c>
      <c r="AQ247" s="8">
        <v>0</v>
      </c>
      <c r="AR247" s="8" t="s">
        <v>96</v>
      </c>
      <c r="AS247" s="8">
        <v>0</v>
      </c>
      <c r="AT247" s="8">
        <v>0</v>
      </c>
      <c r="AU247" s="8">
        <v>0</v>
      </c>
      <c r="AV247" s="8">
        <v>0</v>
      </c>
      <c r="AW247" s="8">
        <v>0</v>
      </c>
      <c r="AX247" s="8">
        <v>0</v>
      </c>
      <c r="AY247" s="8">
        <v>0</v>
      </c>
      <c r="AZ247" s="8"/>
      <c r="BA247" s="9">
        <v>0</v>
      </c>
      <c r="BB247" s="9">
        <v>1</v>
      </c>
      <c r="BC247" s="9">
        <v>1</v>
      </c>
      <c r="BD247" s="9">
        <v>1</v>
      </c>
      <c r="BE247" s="9">
        <v>1</v>
      </c>
      <c r="BF247" s="10">
        <v>1</v>
      </c>
      <c r="BG247" s="10">
        <v>1</v>
      </c>
      <c r="BH247" s="10">
        <v>1</v>
      </c>
      <c r="BI247" s="10">
        <v>1</v>
      </c>
    </row>
    <row r="248" spans="1:61">
      <c r="A248" s="52">
        <v>246</v>
      </c>
      <c r="B248" s="37" t="s">
        <v>205</v>
      </c>
      <c r="C248" s="37" t="s">
        <v>206</v>
      </c>
      <c r="D248" s="37" t="s">
        <v>1541</v>
      </c>
      <c r="E248" s="37">
        <v>2015</v>
      </c>
      <c r="F248" s="37" t="s">
        <v>1619</v>
      </c>
      <c r="G248" s="41" t="s">
        <v>1303</v>
      </c>
      <c r="H248" s="51" t="s">
        <v>207</v>
      </c>
      <c r="I248" s="51" t="s">
        <v>208</v>
      </c>
      <c r="J248" s="51" t="s">
        <v>69</v>
      </c>
      <c r="K248" s="19" t="s">
        <v>98</v>
      </c>
      <c r="L248" s="17">
        <v>2</v>
      </c>
      <c r="M248" s="6" t="s">
        <v>209</v>
      </c>
      <c r="N248" s="56" t="s">
        <v>118</v>
      </c>
      <c r="O248" s="56" t="s">
        <v>119</v>
      </c>
      <c r="P248" s="59"/>
      <c r="Q248" s="59" t="s">
        <v>89</v>
      </c>
      <c r="R248" s="56">
        <f t="shared" si="15"/>
        <v>1</v>
      </c>
      <c r="S248" s="56">
        <f t="shared" si="13"/>
        <v>0</v>
      </c>
      <c r="T248" s="56">
        <f t="shared" si="14"/>
        <v>0</v>
      </c>
      <c r="U248" s="56" t="s">
        <v>210</v>
      </c>
      <c r="V248" s="56" t="s">
        <v>77</v>
      </c>
      <c r="W248" s="56"/>
      <c r="X248" s="18" t="s">
        <v>102</v>
      </c>
      <c r="Y248" s="17">
        <v>0</v>
      </c>
      <c r="Z248" s="21">
        <v>0</v>
      </c>
      <c r="AA248" s="22">
        <v>0</v>
      </c>
      <c r="AB248" s="21">
        <v>0</v>
      </c>
      <c r="AC248" s="21">
        <v>0</v>
      </c>
      <c r="AD248" s="16">
        <v>0</v>
      </c>
      <c r="AE248" s="16">
        <v>0</v>
      </c>
      <c r="AF248" s="16">
        <v>0</v>
      </c>
      <c r="AG248" s="16">
        <v>0</v>
      </c>
      <c r="AH248" s="16">
        <v>0</v>
      </c>
      <c r="AI248" s="16">
        <v>0</v>
      </c>
      <c r="AJ248" s="4" t="s">
        <v>92</v>
      </c>
      <c r="AK248" s="4">
        <v>0</v>
      </c>
      <c r="AL248" s="4">
        <v>0</v>
      </c>
      <c r="AM248" s="4">
        <v>1</v>
      </c>
      <c r="AN248" s="4">
        <v>0</v>
      </c>
      <c r="AO248" s="4">
        <v>0</v>
      </c>
      <c r="AP248" s="4">
        <v>0</v>
      </c>
      <c r="AQ248" s="8">
        <v>1</v>
      </c>
      <c r="AR248" s="8" t="s">
        <v>211</v>
      </c>
      <c r="AS248" s="8">
        <v>1</v>
      </c>
      <c r="AT248" s="8">
        <v>0</v>
      </c>
      <c r="AU248" s="8">
        <v>0</v>
      </c>
      <c r="AV248" s="8">
        <v>0</v>
      </c>
      <c r="AW248" s="8">
        <v>0</v>
      </c>
      <c r="AX248" s="8">
        <v>0</v>
      </c>
      <c r="AY248" s="8">
        <v>0</v>
      </c>
      <c r="AZ248" s="8"/>
      <c r="BA248" s="9">
        <v>0</v>
      </c>
      <c r="BB248" s="9">
        <v>0</v>
      </c>
      <c r="BC248" s="9">
        <v>1</v>
      </c>
      <c r="BD248" s="9">
        <v>1</v>
      </c>
      <c r="BE248" s="9">
        <v>0</v>
      </c>
      <c r="BF248" s="10">
        <v>0</v>
      </c>
      <c r="BG248" s="10">
        <v>1</v>
      </c>
      <c r="BH248" s="10">
        <v>0</v>
      </c>
      <c r="BI248" s="10">
        <v>1</v>
      </c>
    </row>
    <row r="249" spans="1:61">
      <c r="A249" s="52">
        <v>247</v>
      </c>
      <c r="B249" s="37" t="s">
        <v>1118</v>
      </c>
      <c r="C249" s="37" t="s">
        <v>1119</v>
      </c>
      <c r="D249" s="37" t="s">
        <v>1542</v>
      </c>
      <c r="E249" s="37">
        <v>2014</v>
      </c>
      <c r="F249" s="37" t="s">
        <v>1579</v>
      </c>
      <c r="G249" s="50" t="s">
        <v>1120</v>
      </c>
      <c r="H249" s="51" t="s">
        <v>84</v>
      </c>
      <c r="I249" s="51" t="s">
        <v>145</v>
      </c>
      <c r="J249" s="51" t="s">
        <v>69</v>
      </c>
      <c r="K249" s="19" t="s">
        <v>70</v>
      </c>
      <c r="L249" s="17">
        <v>3</v>
      </c>
      <c r="M249" s="23" t="s">
        <v>1121</v>
      </c>
      <c r="N249" s="56" t="s">
        <v>174</v>
      </c>
      <c r="O249" s="59" t="s">
        <v>96</v>
      </c>
      <c r="P249" s="59"/>
      <c r="Q249" s="59" t="s">
        <v>89</v>
      </c>
      <c r="R249" s="56">
        <f t="shared" si="15"/>
        <v>1</v>
      </c>
      <c r="S249" s="56">
        <f t="shared" si="13"/>
        <v>0</v>
      </c>
      <c r="T249" s="56">
        <f t="shared" si="14"/>
        <v>0</v>
      </c>
      <c r="U249" s="56" t="s">
        <v>110</v>
      </c>
      <c r="V249" s="56" t="s">
        <v>111</v>
      </c>
      <c r="W249" s="56"/>
      <c r="X249" s="18" t="s">
        <v>102</v>
      </c>
      <c r="Y249" s="17">
        <v>0</v>
      </c>
      <c r="Z249" s="21">
        <v>0</v>
      </c>
      <c r="AA249" s="22">
        <v>0</v>
      </c>
      <c r="AB249" s="21">
        <v>0</v>
      </c>
      <c r="AC249" s="21">
        <v>0</v>
      </c>
      <c r="AD249" s="16">
        <v>0</v>
      </c>
      <c r="AE249" s="16">
        <v>0</v>
      </c>
      <c r="AF249" s="16">
        <v>0</v>
      </c>
      <c r="AG249" s="16">
        <v>0</v>
      </c>
      <c r="AH249" s="16">
        <v>0</v>
      </c>
      <c r="AI249" s="16">
        <v>0</v>
      </c>
      <c r="AJ249" s="4" t="s">
        <v>137</v>
      </c>
      <c r="AK249" s="4">
        <v>1</v>
      </c>
      <c r="AL249" s="4">
        <v>1</v>
      </c>
      <c r="AM249" s="4">
        <v>1</v>
      </c>
      <c r="AN249" s="4">
        <v>1</v>
      </c>
      <c r="AO249" s="4">
        <v>0</v>
      </c>
      <c r="AP249" s="4">
        <v>0</v>
      </c>
      <c r="AQ249" s="8">
        <v>1</v>
      </c>
      <c r="AR249" s="8" t="s">
        <v>1122</v>
      </c>
      <c r="AS249" s="8">
        <v>0</v>
      </c>
      <c r="AT249" s="8">
        <v>0</v>
      </c>
      <c r="AU249" s="8">
        <v>0</v>
      </c>
      <c r="AV249" s="8">
        <v>0</v>
      </c>
      <c r="AW249" s="8">
        <v>1</v>
      </c>
      <c r="AX249" s="8">
        <v>0</v>
      </c>
      <c r="AY249" s="8">
        <v>1</v>
      </c>
      <c r="AZ249" s="8" t="s">
        <v>204</v>
      </c>
      <c r="BA249" s="9">
        <v>0</v>
      </c>
      <c r="BB249" s="9">
        <v>1</v>
      </c>
      <c r="BC249" s="9">
        <v>0</v>
      </c>
      <c r="BD249" s="9">
        <v>0</v>
      </c>
      <c r="BE249" s="9">
        <v>0</v>
      </c>
      <c r="BF249" s="10">
        <v>1</v>
      </c>
      <c r="BG249" s="10">
        <v>0</v>
      </c>
      <c r="BH249" s="10">
        <v>0</v>
      </c>
      <c r="BI249" s="10">
        <v>0</v>
      </c>
    </row>
    <row r="250" spans="1:61">
      <c r="A250" s="52">
        <v>248</v>
      </c>
      <c r="B250" s="37" t="s">
        <v>663</v>
      </c>
      <c r="C250" s="37" t="s">
        <v>669</v>
      </c>
      <c r="D250" s="37" t="s">
        <v>1543</v>
      </c>
      <c r="E250" s="37">
        <v>2013</v>
      </c>
      <c r="F250" s="37" t="s">
        <v>1573</v>
      </c>
      <c r="G250" s="40" t="s">
        <v>670</v>
      </c>
      <c r="H250" s="51" t="s">
        <v>67</v>
      </c>
      <c r="I250" s="51" t="s">
        <v>68</v>
      </c>
      <c r="J250" s="51" t="s">
        <v>69</v>
      </c>
      <c r="K250" s="19" t="s">
        <v>70</v>
      </c>
      <c r="L250" s="17">
        <v>3</v>
      </c>
      <c r="M250" s="24" t="s">
        <v>671</v>
      </c>
      <c r="N250" s="56" t="s">
        <v>174</v>
      </c>
      <c r="O250" s="59" t="s">
        <v>96</v>
      </c>
      <c r="P250" s="59"/>
      <c r="Q250" s="59" t="s">
        <v>75</v>
      </c>
      <c r="R250" s="56">
        <f t="shared" si="15"/>
        <v>0</v>
      </c>
      <c r="S250" s="56">
        <f t="shared" si="13"/>
        <v>1</v>
      </c>
      <c r="T250" s="56">
        <f t="shared" si="14"/>
        <v>0</v>
      </c>
      <c r="U250" s="56" t="s">
        <v>130</v>
      </c>
      <c r="V250" s="56" t="s">
        <v>121</v>
      </c>
      <c r="W250" s="56" t="s">
        <v>672</v>
      </c>
      <c r="X250" s="18" t="s">
        <v>102</v>
      </c>
      <c r="Y250" s="17">
        <v>0</v>
      </c>
      <c r="Z250" s="21">
        <v>0</v>
      </c>
      <c r="AA250" s="22">
        <v>0</v>
      </c>
      <c r="AB250" s="21">
        <v>0</v>
      </c>
      <c r="AC250" s="21">
        <v>0</v>
      </c>
      <c r="AD250" s="16">
        <v>0</v>
      </c>
      <c r="AE250" s="16">
        <v>0</v>
      </c>
      <c r="AF250" s="16">
        <v>0</v>
      </c>
      <c r="AG250" s="16">
        <v>0</v>
      </c>
      <c r="AH250" s="16">
        <v>0</v>
      </c>
      <c r="AI250" s="16">
        <v>0</v>
      </c>
      <c r="AJ250" s="4" t="s">
        <v>103</v>
      </c>
      <c r="AK250" s="4">
        <v>0</v>
      </c>
      <c r="AL250" s="4">
        <v>0</v>
      </c>
      <c r="AM250" s="4">
        <v>0</v>
      </c>
      <c r="AN250" s="4">
        <v>1</v>
      </c>
      <c r="AO250" s="4">
        <v>0</v>
      </c>
      <c r="AP250" s="4">
        <v>0</v>
      </c>
      <c r="AQ250" s="8">
        <v>1</v>
      </c>
      <c r="AR250" s="8" t="s">
        <v>673</v>
      </c>
      <c r="AS250" s="8">
        <v>0</v>
      </c>
      <c r="AT250" s="8">
        <v>0</v>
      </c>
      <c r="AU250" s="8">
        <v>0</v>
      </c>
      <c r="AV250" s="8">
        <v>0</v>
      </c>
      <c r="AW250" s="8">
        <v>0</v>
      </c>
      <c r="AX250" s="8">
        <v>0</v>
      </c>
      <c r="AY250" s="8">
        <v>1</v>
      </c>
      <c r="AZ250" s="8" t="s">
        <v>674</v>
      </c>
      <c r="BA250" s="9">
        <v>0</v>
      </c>
      <c r="BB250" s="9">
        <v>1</v>
      </c>
      <c r="BC250" s="9">
        <v>1</v>
      </c>
      <c r="BD250" s="9">
        <v>1</v>
      </c>
      <c r="BE250" s="9">
        <v>1</v>
      </c>
      <c r="BF250" s="10">
        <v>1</v>
      </c>
      <c r="BG250" s="10">
        <v>1</v>
      </c>
      <c r="BH250" s="10">
        <v>1</v>
      </c>
      <c r="BI250" s="10">
        <v>1</v>
      </c>
    </row>
    <row r="251" spans="1:61">
      <c r="A251" s="52">
        <v>249</v>
      </c>
      <c r="B251" s="37" t="s">
        <v>257</v>
      </c>
      <c r="C251" s="37" t="s">
        <v>258</v>
      </c>
      <c r="D251" s="37" t="s">
        <v>1544</v>
      </c>
      <c r="E251" s="37">
        <v>2012</v>
      </c>
      <c r="F251" s="37" t="s">
        <v>1579</v>
      </c>
      <c r="G251" s="41" t="s">
        <v>259</v>
      </c>
      <c r="H251" s="51" t="s">
        <v>260</v>
      </c>
      <c r="I251" s="51" t="s">
        <v>261</v>
      </c>
      <c r="J251" s="51" t="s">
        <v>69</v>
      </c>
      <c r="K251" s="19" t="s">
        <v>70</v>
      </c>
      <c r="L251" s="17">
        <v>3</v>
      </c>
      <c r="M251" s="6" t="s">
        <v>262</v>
      </c>
      <c r="N251" s="56" t="s">
        <v>118</v>
      </c>
      <c r="O251" s="59" t="s">
        <v>263</v>
      </c>
      <c r="P251" s="59"/>
      <c r="Q251" s="59" t="s">
        <v>89</v>
      </c>
      <c r="R251" s="56">
        <f t="shared" si="15"/>
        <v>1</v>
      </c>
      <c r="S251" s="56">
        <f t="shared" si="13"/>
        <v>0</v>
      </c>
      <c r="T251" s="56">
        <f t="shared" si="14"/>
        <v>0</v>
      </c>
      <c r="U251" s="56" t="s">
        <v>110</v>
      </c>
      <c r="V251" s="56" t="s">
        <v>111</v>
      </c>
      <c r="W251" s="56"/>
      <c r="X251" s="18" t="s">
        <v>102</v>
      </c>
      <c r="Y251" s="17">
        <v>0</v>
      </c>
      <c r="Z251" s="21">
        <v>0</v>
      </c>
      <c r="AA251" s="22">
        <v>0</v>
      </c>
      <c r="AB251" s="21">
        <v>0</v>
      </c>
      <c r="AC251" s="21">
        <v>0</v>
      </c>
      <c r="AD251" s="16">
        <v>0</v>
      </c>
      <c r="AE251" s="16">
        <v>0</v>
      </c>
      <c r="AF251" s="16">
        <v>0</v>
      </c>
      <c r="AG251" s="16">
        <v>0</v>
      </c>
      <c r="AH251" s="16">
        <v>0</v>
      </c>
      <c r="AI251" s="16">
        <v>0</v>
      </c>
      <c r="AJ251" s="4" t="s">
        <v>276</v>
      </c>
      <c r="AK251" s="4">
        <v>0</v>
      </c>
      <c r="AL251" s="4">
        <v>1</v>
      </c>
      <c r="AM251" s="4">
        <v>1</v>
      </c>
      <c r="AN251" s="4">
        <v>1</v>
      </c>
      <c r="AO251" s="4">
        <v>0</v>
      </c>
      <c r="AP251" s="4">
        <v>0</v>
      </c>
      <c r="AQ251" s="8">
        <v>1</v>
      </c>
      <c r="AR251" s="8" t="s">
        <v>264</v>
      </c>
      <c r="AS251" s="8">
        <v>0</v>
      </c>
      <c r="AT251" s="8">
        <v>0</v>
      </c>
      <c r="AU251" s="8">
        <v>1</v>
      </c>
      <c r="AV251" s="8">
        <v>0</v>
      </c>
      <c r="AW251" s="8">
        <v>1</v>
      </c>
      <c r="AX251" s="8">
        <v>0</v>
      </c>
      <c r="AY251" s="8">
        <v>1</v>
      </c>
      <c r="AZ251" s="8" t="s">
        <v>265</v>
      </c>
      <c r="BA251" s="9">
        <v>0</v>
      </c>
      <c r="BB251" s="9">
        <v>1</v>
      </c>
      <c r="BC251" s="9">
        <v>1</v>
      </c>
      <c r="BD251" s="9">
        <v>0</v>
      </c>
      <c r="BE251" s="9">
        <v>0</v>
      </c>
      <c r="BF251" s="10">
        <v>1</v>
      </c>
      <c r="BG251" s="10">
        <v>1</v>
      </c>
      <c r="BH251" s="10">
        <v>1</v>
      </c>
      <c r="BI251" s="10">
        <v>1</v>
      </c>
    </row>
    <row r="252" spans="1:61">
      <c r="A252" s="52">
        <v>250</v>
      </c>
      <c r="B252" s="37" t="s">
        <v>1231</v>
      </c>
      <c r="C252" s="37" t="s">
        <v>1232</v>
      </c>
      <c r="D252" s="37" t="s">
        <v>1545</v>
      </c>
      <c r="E252" s="37">
        <v>1994</v>
      </c>
      <c r="F252" s="38" t="s">
        <v>437</v>
      </c>
      <c r="G252" s="40" t="s">
        <v>1233</v>
      </c>
      <c r="H252" s="51" t="s">
        <v>315</v>
      </c>
      <c r="I252" s="51" t="s">
        <v>261</v>
      </c>
      <c r="J252" s="51" t="s">
        <v>69</v>
      </c>
      <c r="K252" s="19" t="s">
        <v>70</v>
      </c>
      <c r="L252" s="17">
        <v>3</v>
      </c>
      <c r="M252" s="6" t="s">
        <v>1234</v>
      </c>
      <c r="N252" s="56" t="s">
        <v>118</v>
      </c>
      <c r="O252" s="56" t="s">
        <v>119</v>
      </c>
      <c r="P252" s="59"/>
      <c r="Q252" s="59" t="s">
        <v>89</v>
      </c>
      <c r="R252" s="56">
        <f t="shared" si="15"/>
        <v>1</v>
      </c>
      <c r="S252" s="56">
        <f t="shared" si="13"/>
        <v>0</v>
      </c>
      <c r="T252" s="56">
        <f t="shared" si="14"/>
        <v>0</v>
      </c>
      <c r="U252" s="56" t="s">
        <v>189</v>
      </c>
      <c r="V252" s="56" t="s">
        <v>91</v>
      </c>
      <c r="W252" s="56" t="s">
        <v>120</v>
      </c>
      <c r="X252" s="18" t="s">
        <v>79</v>
      </c>
      <c r="Y252" s="18">
        <v>1</v>
      </c>
      <c r="Z252" s="21">
        <v>0</v>
      </c>
      <c r="AA252" s="22">
        <v>0</v>
      </c>
      <c r="AB252" s="21">
        <v>1</v>
      </c>
      <c r="AC252" s="21">
        <v>0</v>
      </c>
      <c r="AD252" s="16">
        <v>0</v>
      </c>
      <c r="AE252" s="16">
        <v>0</v>
      </c>
      <c r="AF252" s="16">
        <v>0</v>
      </c>
      <c r="AG252" s="16">
        <v>0</v>
      </c>
      <c r="AH252" s="16">
        <v>0</v>
      </c>
      <c r="AI252" s="16">
        <v>0</v>
      </c>
      <c r="AJ252" s="4" t="s">
        <v>454</v>
      </c>
      <c r="AK252" s="4">
        <v>0</v>
      </c>
      <c r="AL252" s="4">
        <v>0</v>
      </c>
      <c r="AM252" s="4">
        <v>1</v>
      </c>
      <c r="AN252" s="4">
        <v>1</v>
      </c>
      <c r="AO252" s="4">
        <v>1</v>
      </c>
      <c r="AP252" s="4">
        <v>1</v>
      </c>
      <c r="AQ252" s="8">
        <v>1</v>
      </c>
      <c r="AR252" s="8" t="s">
        <v>311</v>
      </c>
      <c r="AS252" s="8">
        <v>0</v>
      </c>
      <c r="AT252" s="8">
        <v>1</v>
      </c>
      <c r="AU252" s="8">
        <v>0</v>
      </c>
      <c r="AV252" s="8">
        <v>0</v>
      </c>
      <c r="AW252" s="8">
        <v>0</v>
      </c>
      <c r="AX252" s="8">
        <v>0</v>
      </c>
      <c r="AY252" s="8">
        <v>0</v>
      </c>
      <c r="AZ252" s="8"/>
      <c r="BA252" s="9">
        <v>0</v>
      </c>
      <c r="BB252" s="9">
        <v>1</v>
      </c>
      <c r="BC252" s="9">
        <v>1</v>
      </c>
      <c r="BD252" s="9">
        <v>0</v>
      </c>
      <c r="BE252" s="9">
        <v>0</v>
      </c>
      <c r="BF252" s="10">
        <v>1</v>
      </c>
      <c r="BG252" s="10">
        <v>1</v>
      </c>
      <c r="BH252" s="10">
        <v>1</v>
      </c>
      <c r="BI252" s="10">
        <v>0</v>
      </c>
    </row>
    <row r="253" spans="1:61">
      <c r="A253" s="52">
        <v>251</v>
      </c>
      <c r="B253" s="37" t="s">
        <v>840</v>
      </c>
      <c r="C253" s="37" t="s">
        <v>841</v>
      </c>
      <c r="D253" s="37" t="s">
        <v>1546</v>
      </c>
      <c r="E253" s="37">
        <v>1993</v>
      </c>
      <c r="F253" s="38" t="s">
        <v>437</v>
      </c>
      <c r="G253" s="40" t="s">
        <v>842</v>
      </c>
      <c r="H253" s="51" t="s">
        <v>96</v>
      </c>
      <c r="I253" s="51" t="s">
        <v>261</v>
      </c>
      <c r="J253" s="51" t="s">
        <v>69</v>
      </c>
      <c r="K253" s="19" t="s">
        <v>70</v>
      </c>
      <c r="L253" s="17">
        <v>3</v>
      </c>
      <c r="M253" s="6" t="s">
        <v>843</v>
      </c>
      <c r="N253" s="56" t="s">
        <v>118</v>
      </c>
      <c r="O253" s="56" t="s">
        <v>119</v>
      </c>
      <c r="P253" s="59"/>
      <c r="Q253" s="59" t="s">
        <v>89</v>
      </c>
      <c r="R253" s="56">
        <f t="shared" si="15"/>
        <v>1</v>
      </c>
      <c r="S253" s="56">
        <f t="shared" si="13"/>
        <v>0</v>
      </c>
      <c r="T253" s="56">
        <f t="shared" si="14"/>
        <v>0</v>
      </c>
      <c r="U253" s="56" t="s">
        <v>167</v>
      </c>
      <c r="V253" s="56" t="s">
        <v>91</v>
      </c>
      <c r="W253" s="56" t="s">
        <v>120</v>
      </c>
      <c r="X253" s="18" t="s">
        <v>102</v>
      </c>
      <c r="Y253" s="17">
        <v>0</v>
      </c>
      <c r="Z253" s="21">
        <v>0</v>
      </c>
      <c r="AA253" s="22">
        <v>0</v>
      </c>
      <c r="AB253" s="21">
        <v>0</v>
      </c>
      <c r="AC253" s="21">
        <v>0</v>
      </c>
      <c r="AD253" s="16">
        <v>0</v>
      </c>
      <c r="AE253" s="16">
        <v>0</v>
      </c>
      <c r="AF253" s="16">
        <v>0</v>
      </c>
      <c r="AG253" s="16">
        <v>0</v>
      </c>
      <c r="AH253" s="16">
        <v>0</v>
      </c>
      <c r="AI253" s="16">
        <v>0</v>
      </c>
      <c r="AJ253" s="4" t="s">
        <v>454</v>
      </c>
      <c r="AK253" s="4">
        <v>0</v>
      </c>
      <c r="AL253" s="4">
        <v>0</v>
      </c>
      <c r="AM253" s="4">
        <v>1</v>
      </c>
      <c r="AN253" s="4">
        <v>1</v>
      </c>
      <c r="AO253" s="4">
        <v>1</v>
      </c>
      <c r="AP253" s="4">
        <v>0</v>
      </c>
      <c r="AQ253" s="8">
        <v>1</v>
      </c>
      <c r="AR253" s="8" t="s">
        <v>311</v>
      </c>
      <c r="AS253" s="8">
        <v>0</v>
      </c>
      <c r="AT253" s="8">
        <v>1</v>
      </c>
      <c r="AU253" s="8">
        <v>0</v>
      </c>
      <c r="AV253" s="8">
        <v>0</v>
      </c>
      <c r="AW253" s="8">
        <v>0</v>
      </c>
      <c r="AX253" s="8">
        <v>0</v>
      </c>
      <c r="AY253" s="8">
        <v>0</v>
      </c>
      <c r="AZ253" s="8"/>
      <c r="BA253" s="9">
        <v>0</v>
      </c>
      <c r="BB253" s="9">
        <v>1</v>
      </c>
      <c r="BC253" s="9">
        <v>1</v>
      </c>
      <c r="BD253" s="9">
        <v>0</v>
      </c>
      <c r="BE253" s="9">
        <v>1</v>
      </c>
      <c r="BF253" s="10">
        <v>1</v>
      </c>
      <c r="BG253" s="10">
        <v>1</v>
      </c>
      <c r="BH253" s="10">
        <v>1</v>
      </c>
      <c r="BI253" s="10">
        <v>1</v>
      </c>
    </row>
    <row r="254" spans="1:61">
      <c r="A254" s="52">
        <v>252</v>
      </c>
      <c r="B254" s="37" t="s">
        <v>492</v>
      </c>
      <c r="C254" s="37" t="s">
        <v>493</v>
      </c>
      <c r="D254" s="37" t="s">
        <v>1547</v>
      </c>
      <c r="E254" s="37">
        <v>2001</v>
      </c>
      <c r="F254" s="37" t="s">
        <v>364</v>
      </c>
      <c r="G254" s="41" t="s">
        <v>494</v>
      </c>
      <c r="H254" s="51" t="s">
        <v>495</v>
      </c>
      <c r="I254" s="51" t="s">
        <v>261</v>
      </c>
      <c r="J254" s="51" t="s">
        <v>69</v>
      </c>
      <c r="K254" s="19" t="s">
        <v>70</v>
      </c>
      <c r="L254" s="17">
        <v>3</v>
      </c>
      <c r="M254" s="6" t="s">
        <v>496</v>
      </c>
      <c r="N254" s="56" t="s">
        <v>72</v>
      </c>
      <c r="O254" s="59" t="s">
        <v>497</v>
      </c>
      <c r="P254" s="59"/>
      <c r="Q254" s="59" t="s">
        <v>89</v>
      </c>
      <c r="R254" s="56">
        <f t="shared" si="15"/>
        <v>1</v>
      </c>
      <c r="S254" s="56">
        <f t="shared" si="13"/>
        <v>0</v>
      </c>
      <c r="T254" s="56">
        <f t="shared" si="14"/>
        <v>0</v>
      </c>
      <c r="U254" s="56" t="s">
        <v>189</v>
      </c>
      <c r="V254" s="56" t="s">
        <v>91</v>
      </c>
      <c r="W254" s="56" t="s">
        <v>167</v>
      </c>
      <c r="X254" s="18" t="s">
        <v>102</v>
      </c>
      <c r="Y254" s="17">
        <v>0</v>
      </c>
      <c r="Z254" s="21">
        <v>0</v>
      </c>
      <c r="AA254" s="22">
        <v>0</v>
      </c>
      <c r="AB254" s="21">
        <v>0</v>
      </c>
      <c r="AC254" s="21">
        <v>0</v>
      </c>
      <c r="AD254" s="16">
        <v>0</v>
      </c>
      <c r="AE254" s="16">
        <v>0</v>
      </c>
      <c r="AF254" s="16">
        <v>0</v>
      </c>
      <c r="AG254" s="16">
        <v>0</v>
      </c>
      <c r="AH254" s="16">
        <v>0</v>
      </c>
      <c r="AI254" s="16">
        <v>0</v>
      </c>
      <c r="AJ254" s="4" t="s">
        <v>92</v>
      </c>
      <c r="AK254" s="4">
        <v>0</v>
      </c>
      <c r="AL254" s="4">
        <v>0</v>
      </c>
      <c r="AM254" s="4">
        <v>1</v>
      </c>
      <c r="AN254" s="4">
        <v>0</v>
      </c>
      <c r="AO254" s="4">
        <v>1</v>
      </c>
      <c r="AP254" s="4">
        <v>0</v>
      </c>
      <c r="AQ254" s="8">
        <v>0</v>
      </c>
      <c r="AR254" s="8" t="s">
        <v>96</v>
      </c>
      <c r="AS254" s="8">
        <v>0</v>
      </c>
      <c r="AT254" s="8">
        <v>0</v>
      </c>
      <c r="AU254" s="8">
        <v>0</v>
      </c>
      <c r="AV254" s="8">
        <v>0</v>
      </c>
      <c r="AW254" s="8">
        <v>0</v>
      </c>
      <c r="AX254" s="8">
        <v>0</v>
      </c>
      <c r="AY254" s="8">
        <v>0</v>
      </c>
      <c r="AZ254" s="8"/>
      <c r="BA254" s="9">
        <v>1</v>
      </c>
      <c r="BB254" s="9">
        <v>1</v>
      </c>
      <c r="BC254" s="9">
        <v>1</v>
      </c>
      <c r="BD254" s="9">
        <v>1</v>
      </c>
      <c r="BE254" s="9">
        <v>0</v>
      </c>
      <c r="BF254" s="10">
        <v>1</v>
      </c>
      <c r="BG254" s="10">
        <v>1</v>
      </c>
      <c r="BH254" s="10">
        <v>1</v>
      </c>
      <c r="BI254" s="10">
        <v>0</v>
      </c>
    </row>
    <row r="255" spans="1:61">
      <c r="A255" s="52">
        <v>253</v>
      </c>
      <c r="B255" s="37" t="s">
        <v>312</v>
      </c>
      <c r="C255" s="37" t="s">
        <v>313</v>
      </c>
      <c r="D255" s="37" t="s">
        <v>1548</v>
      </c>
      <c r="E255" s="37">
        <v>2006</v>
      </c>
      <c r="F255" s="37" t="s">
        <v>1620</v>
      </c>
      <c r="G255" s="41" t="s">
        <v>314</v>
      </c>
      <c r="H255" s="51" t="s">
        <v>315</v>
      </c>
      <c r="I255" s="51" t="s">
        <v>261</v>
      </c>
      <c r="J255" s="51" t="s">
        <v>69</v>
      </c>
      <c r="K255" s="19" t="s">
        <v>70</v>
      </c>
      <c r="L255" s="17">
        <v>3</v>
      </c>
      <c r="M255" s="6" t="s">
        <v>316</v>
      </c>
      <c r="N255" s="56" t="s">
        <v>174</v>
      </c>
      <c r="O255" s="59"/>
      <c r="P255" s="59"/>
      <c r="Q255" s="59" t="s">
        <v>89</v>
      </c>
      <c r="R255" s="56">
        <f t="shared" si="15"/>
        <v>1</v>
      </c>
      <c r="S255" s="56">
        <f t="shared" si="13"/>
        <v>0</v>
      </c>
      <c r="T255" s="56">
        <f t="shared" si="14"/>
        <v>0</v>
      </c>
      <c r="U255" s="56" t="s">
        <v>254</v>
      </c>
      <c r="V255" s="56" t="s">
        <v>91</v>
      </c>
      <c r="W255" s="56"/>
      <c r="X255" s="18" t="s">
        <v>79</v>
      </c>
      <c r="Y255" s="17">
        <v>0</v>
      </c>
      <c r="Z255" s="21">
        <v>0</v>
      </c>
      <c r="AA255" s="22">
        <v>0</v>
      </c>
      <c r="AB255" s="21">
        <v>0</v>
      </c>
      <c r="AC255" s="21">
        <v>0</v>
      </c>
      <c r="AD255" s="16">
        <v>0</v>
      </c>
      <c r="AE255" s="16">
        <v>0</v>
      </c>
      <c r="AF255" s="16">
        <v>0</v>
      </c>
      <c r="AG255" s="16">
        <v>0</v>
      </c>
      <c r="AH255" s="16">
        <v>0</v>
      </c>
      <c r="AI255" s="16">
        <v>0</v>
      </c>
      <c r="AJ255" s="4" t="s">
        <v>137</v>
      </c>
      <c r="AK255" s="4">
        <v>1</v>
      </c>
      <c r="AL255" s="4">
        <v>1</v>
      </c>
      <c r="AM255" s="4">
        <v>1</v>
      </c>
      <c r="AN255" s="4">
        <v>1</v>
      </c>
      <c r="AO255" s="4">
        <v>1</v>
      </c>
      <c r="AP255" s="4">
        <v>0</v>
      </c>
      <c r="AQ255" s="8">
        <v>0</v>
      </c>
      <c r="AR255" s="8" t="s">
        <v>96</v>
      </c>
      <c r="AS255" s="8">
        <v>0</v>
      </c>
      <c r="AT255" s="8">
        <v>0</v>
      </c>
      <c r="AU255" s="8">
        <v>0</v>
      </c>
      <c r="AV255" s="8">
        <v>0</v>
      </c>
      <c r="AW255" s="8">
        <v>0</v>
      </c>
      <c r="AX255" s="8">
        <v>0</v>
      </c>
      <c r="AY255" s="8">
        <v>0</v>
      </c>
      <c r="AZ255" s="8"/>
      <c r="BA255" s="9">
        <v>1</v>
      </c>
      <c r="BB255" s="9">
        <v>1</v>
      </c>
      <c r="BC255" s="9">
        <v>1</v>
      </c>
      <c r="BD255" s="9">
        <v>0</v>
      </c>
      <c r="BE255" s="9">
        <v>0</v>
      </c>
      <c r="BF255" s="10">
        <v>1</v>
      </c>
      <c r="BG255" s="10">
        <v>1</v>
      </c>
      <c r="BH255" s="10">
        <v>1</v>
      </c>
      <c r="BI255" s="10">
        <v>0</v>
      </c>
    </row>
    <row r="256" spans="1:61">
      <c r="A256" s="52">
        <v>254</v>
      </c>
      <c r="B256" s="37" t="s">
        <v>240</v>
      </c>
      <c r="C256" s="37" t="s">
        <v>241</v>
      </c>
      <c r="D256" s="37" t="s">
        <v>1549</v>
      </c>
      <c r="E256" s="37">
        <v>2011</v>
      </c>
      <c r="F256" s="37" t="s">
        <v>242</v>
      </c>
      <c r="G256" s="42" t="s">
        <v>243</v>
      </c>
      <c r="H256" s="51" t="s">
        <v>244</v>
      </c>
      <c r="I256" s="51" t="s">
        <v>245</v>
      </c>
      <c r="J256" s="51" t="s">
        <v>69</v>
      </c>
      <c r="K256" s="19" t="s">
        <v>70</v>
      </c>
      <c r="L256" s="17">
        <v>2</v>
      </c>
      <c r="M256" s="6" t="s">
        <v>246</v>
      </c>
      <c r="N256" s="56" t="s">
        <v>72</v>
      </c>
      <c r="O256" s="59" t="s">
        <v>74</v>
      </c>
      <c r="P256" s="59" t="s">
        <v>247</v>
      </c>
      <c r="Q256" s="59" t="s">
        <v>75</v>
      </c>
      <c r="R256" s="56">
        <f t="shared" si="15"/>
        <v>0</v>
      </c>
      <c r="S256" s="56">
        <f t="shared" si="13"/>
        <v>1</v>
      </c>
      <c r="T256" s="56">
        <f t="shared" si="14"/>
        <v>0</v>
      </c>
      <c r="U256" s="56" t="s">
        <v>130</v>
      </c>
      <c r="V256" s="56" t="s">
        <v>121</v>
      </c>
      <c r="W256" s="56" t="s">
        <v>120</v>
      </c>
      <c r="X256" s="18" t="s">
        <v>79</v>
      </c>
      <c r="Y256" s="17">
        <v>0</v>
      </c>
      <c r="Z256" s="21">
        <v>0</v>
      </c>
      <c r="AA256" s="22">
        <v>0</v>
      </c>
      <c r="AB256" s="21">
        <v>0</v>
      </c>
      <c r="AC256" s="21">
        <v>0</v>
      </c>
      <c r="AD256" s="16">
        <v>0</v>
      </c>
      <c r="AE256" s="16">
        <v>0</v>
      </c>
      <c r="AF256" s="16">
        <v>0</v>
      </c>
      <c r="AG256" s="16">
        <v>0</v>
      </c>
      <c r="AH256" s="16">
        <v>0</v>
      </c>
      <c r="AI256" s="16">
        <v>0</v>
      </c>
      <c r="AJ256" s="4" t="s">
        <v>566</v>
      </c>
      <c r="AK256" s="4">
        <v>1</v>
      </c>
      <c r="AL256" s="4">
        <v>1</v>
      </c>
      <c r="AM256" s="4">
        <v>0</v>
      </c>
      <c r="AN256" s="4">
        <v>0</v>
      </c>
      <c r="AO256" s="4">
        <v>0</v>
      </c>
      <c r="AP256" s="4">
        <v>0</v>
      </c>
      <c r="AQ256" s="8">
        <v>1</v>
      </c>
      <c r="AR256" s="8" t="s">
        <v>248</v>
      </c>
      <c r="AS256" s="8">
        <v>0</v>
      </c>
      <c r="AT256" s="8">
        <v>0</v>
      </c>
      <c r="AU256" s="8">
        <v>0</v>
      </c>
      <c r="AV256" s="8">
        <v>1</v>
      </c>
      <c r="AW256" s="8">
        <v>0</v>
      </c>
      <c r="AX256" s="8">
        <v>0</v>
      </c>
      <c r="AY256" s="8">
        <v>1</v>
      </c>
      <c r="AZ256" s="8" t="s">
        <v>249</v>
      </c>
      <c r="BA256" s="9">
        <v>1</v>
      </c>
      <c r="BB256" s="9">
        <v>1</v>
      </c>
      <c r="BC256" s="9">
        <v>1</v>
      </c>
      <c r="BD256" s="9">
        <v>1</v>
      </c>
      <c r="BE256" s="9">
        <v>1</v>
      </c>
      <c r="BF256" s="10">
        <v>1</v>
      </c>
      <c r="BG256" s="10">
        <v>1</v>
      </c>
      <c r="BH256" s="10">
        <v>1</v>
      </c>
      <c r="BI256" s="10">
        <v>1</v>
      </c>
    </row>
    <row r="257" spans="1:61">
      <c r="A257" s="52">
        <v>255</v>
      </c>
      <c r="B257" s="37" t="s">
        <v>692</v>
      </c>
      <c r="C257" s="37" t="s">
        <v>693</v>
      </c>
      <c r="D257" s="37" t="s">
        <v>1550</v>
      </c>
      <c r="E257" s="37">
        <v>2012</v>
      </c>
      <c r="F257" s="37" t="s">
        <v>694</v>
      </c>
      <c r="G257" s="41" t="s">
        <v>695</v>
      </c>
      <c r="H257" s="51" t="s">
        <v>543</v>
      </c>
      <c r="I257" s="51" t="s">
        <v>245</v>
      </c>
      <c r="J257" s="51" t="s">
        <v>69</v>
      </c>
      <c r="K257" s="19" t="s">
        <v>70</v>
      </c>
      <c r="L257" s="17">
        <v>2</v>
      </c>
      <c r="M257" s="6" t="s">
        <v>696</v>
      </c>
      <c r="N257" s="56" t="s">
        <v>72</v>
      </c>
      <c r="O257" s="59" t="s">
        <v>73</v>
      </c>
      <c r="P257" s="59" t="s">
        <v>697</v>
      </c>
      <c r="Q257" s="59" t="s">
        <v>222</v>
      </c>
      <c r="R257" s="56">
        <f t="shared" si="15"/>
        <v>0</v>
      </c>
      <c r="S257" s="56">
        <f t="shared" si="13"/>
        <v>0</v>
      </c>
      <c r="T257" s="56">
        <f t="shared" si="14"/>
        <v>1</v>
      </c>
      <c r="U257" s="56" t="s">
        <v>130</v>
      </c>
      <c r="V257" s="56" t="s">
        <v>121</v>
      </c>
      <c r="W257" s="56" t="s">
        <v>698</v>
      </c>
      <c r="X257" s="18" t="s">
        <v>79</v>
      </c>
      <c r="Y257" s="17">
        <v>0</v>
      </c>
      <c r="Z257" s="21">
        <v>0</v>
      </c>
      <c r="AA257" s="22">
        <v>0</v>
      </c>
      <c r="AB257" s="21">
        <v>0</v>
      </c>
      <c r="AC257" s="21">
        <v>0</v>
      </c>
      <c r="AD257" s="16">
        <v>0</v>
      </c>
      <c r="AE257" s="16">
        <v>0</v>
      </c>
      <c r="AF257" s="16">
        <v>0</v>
      </c>
      <c r="AG257" s="16">
        <v>0</v>
      </c>
      <c r="AH257" s="16">
        <v>0</v>
      </c>
      <c r="AI257" s="16">
        <v>0</v>
      </c>
      <c r="AJ257" s="4" t="s">
        <v>851</v>
      </c>
      <c r="AK257" s="4">
        <v>1</v>
      </c>
      <c r="AL257" s="4">
        <v>1</v>
      </c>
      <c r="AM257" s="4">
        <v>0</v>
      </c>
      <c r="AN257" s="4">
        <v>1</v>
      </c>
      <c r="AO257" s="4">
        <v>1</v>
      </c>
      <c r="AP257" s="4">
        <v>0</v>
      </c>
      <c r="AQ257" s="8">
        <v>1</v>
      </c>
      <c r="AR257" s="8" t="s">
        <v>699</v>
      </c>
      <c r="AS257" s="8">
        <v>0</v>
      </c>
      <c r="AT257" s="8">
        <v>0</v>
      </c>
      <c r="AU257" s="8">
        <v>0</v>
      </c>
      <c r="AV257" s="8">
        <v>1</v>
      </c>
      <c r="AW257" s="8">
        <v>0</v>
      </c>
      <c r="AX257" s="8">
        <v>0</v>
      </c>
      <c r="AY257" s="8">
        <v>0</v>
      </c>
      <c r="AZ257" s="8"/>
      <c r="BA257" s="9">
        <v>0</v>
      </c>
      <c r="BB257" s="9">
        <v>1</v>
      </c>
      <c r="BC257" s="9">
        <v>1</v>
      </c>
      <c r="BD257" s="9">
        <v>0</v>
      </c>
      <c r="BE257" s="9">
        <v>1</v>
      </c>
      <c r="BF257" s="10">
        <v>1</v>
      </c>
      <c r="BG257" s="10">
        <v>1</v>
      </c>
      <c r="BH257" s="10">
        <v>1</v>
      </c>
      <c r="BI257" s="10">
        <v>0</v>
      </c>
    </row>
    <row r="258" spans="1:61">
      <c r="A258" s="52">
        <v>256</v>
      </c>
      <c r="B258" s="37" t="s">
        <v>692</v>
      </c>
      <c r="C258" s="37" t="s">
        <v>700</v>
      </c>
      <c r="D258" s="37" t="s">
        <v>1551</v>
      </c>
      <c r="E258" s="37">
        <v>2012</v>
      </c>
      <c r="F258" s="37" t="s">
        <v>701</v>
      </c>
      <c r="G258" s="41" t="s">
        <v>702</v>
      </c>
      <c r="H258" s="51" t="s">
        <v>543</v>
      </c>
      <c r="I258" s="51" t="s">
        <v>245</v>
      </c>
      <c r="J258" s="51" t="s">
        <v>69</v>
      </c>
      <c r="K258" s="19" t="s">
        <v>70</v>
      </c>
      <c r="L258" s="17">
        <v>3</v>
      </c>
      <c r="M258" s="6" t="s">
        <v>544</v>
      </c>
      <c r="N258" s="56" t="s">
        <v>72</v>
      </c>
      <c r="O258" s="59" t="s">
        <v>74</v>
      </c>
      <c r="P258" s="59" t="s">
        <v>73</v>
      </c>
      <c r="Q258" s="59" t="s">
        <v>89</v>
      </c>
      <c r="R258" s="56">
        <f t="shared" si="15"/>
        <v>1</v>
      </c>
      <c r="S258" s="56">
        <f t="shared" si="13"/>
        <v>0</v>
      </c>
      <c r="T258" s="56">
        <f t="shared" si="14"/>
        <v>0</v>
      </c>
      <c r="U258" s="56" t="s">
        <v>329</v>
      </c>
      <c r="V258" s="56" t="s">
        <v>230</v>
      </c>
      <c r="W258" s="56" t="s">
        <v>255</v>
      </c>
      <c r="X258" s="18" t="s">
        <v>79</v>
      </c>
      <c r="Y258" s="17">
        <v>0</v>
      </c>
      <c r="Z258" s="21">
        <v>0</v>
      </c>
      <c r="AA258" s="22">
        <v>0</v>
      </c>
      <c r="AB258" s="21">
        <v>0</v>
      </c>
      <c r="AC258" s="21">
        <v>0</v>
      </c>
      <c r="AD258" s="16">
        <v>0</v>
      </c>
      <c r="AE258" s="16">
        <v>0</v>
      </c>
      <c r="AF258" s="16">
        <v>0</v>
      </c>
      <c r="AG258" s="16">
        <v>0</v>
      </c>
      <c r="AH258" s="16">
        <v>0</v>
      </c>
      <c r="AI258" s="16">
        <v>0</v>
      </c>
      <c r="AJ258" s="4" t="s">
        <v>851</v>
      </c>
      <c r="AK258" s="4">
        <v>1</v>
      </c>
      <c r="AL258" s="4">
        <v>1</v>
      </c>
      <c r="AM258" s="4">
        <v>0</v>
      </c>
      <c r="AN258" s="4">
        <v>1</v>
      </c>
      <c r="AO258" s="4">
        <v>1</v>
      </c>
      <c r="AP258" s="4">
        <v>0</v>
      </c>
      <c r="AQ258" s="8">
        <v>0</v>
      </c>
      <c r="AR258" s="8" t="s">
        <v>96</v>
      </c>
      <c r="AS258" s="8">
        <v>0</v>
      </c>
      <c r="AT258" s="8">
        <v>0</v>
      </c>
      <c r="AU258" s="8">
        <v>0</v>
      </c>
      <c r="AV258" s="8">
        <v>0</v>
      </c>
      <c r="AW258" s="8">
        <v>0</v>
      </c>
      <c r="AX258" s="8">
        <v>0</v>
      </c>
      <c r="AY258" s="8">
        <v>0</v>
      </c>
      <c r="AZ258" s="8"/>
      <c r="BA258" s="9">
        <v>0</v>
      </c>
      <c r="BB258" s="9">
        <v>1</v>
      </c>
      <c r="BC258" s="9">
        <v>1</v>
      </c>
      <c r="BD258" s="9">
        <v>0</v>
      </c>
      <c r="BE258" s="9">
        <v>1</v>
      </c>
      <c r="BF258" s="10">
        <v>1</v>
      </c>
      <c r="BG258" s="10">
        <v>1</v>
      </c>
      <c r="BH258" s="10">
        <v>1</v>
      </c>
      <c r="BI258" s="10">
        <v>0</v>
      </c>
    </row>
    <row r="259" spans="1:61" ht="18">
      <c r="A259" s="52">
        <v>257</v>
      </c>
      <c r="B259" s="37" t="s">
        <v>540</v>
      </c>
      <c r="C259" s="37" t="s">
        <v>541</v>
      </c>
      <c r="D259" s="37" t="s">
        <v>1552</v>
      </c>
      <c r="E259" s="37">
        <v>2009</v>
      </c>
      <c r="F259" s="37" t="s">
        <v>353</v>
      </c>
      <c r="G259" s="47" t="s">
        <v>542</v>
      </c>
      <c r="H259" s="51" t="s">
        <v>543</v>
      </c>
      <c r="I259" s="51" t="s">
        <v>245</v>
      </c>
      <c r="J259" s="51" t="s">
        <v>69</v>
      </c>
      <c r="K259" s="19" t="s">
        <v>70</v>
      </c>
      <c r="L259" s="17">
        <v>3</v>
      </c>
      <c r="M259" s="6" t="s">
        <v>544</v>
      </c>
      <c r="N259" s="56" t="s">
        <v>72</v>
      </c>
      <c r="O259" s="59" t="s">
        <v>73</v>
      </c>
      <c r="P259" s="59" t="s">
        <v>74</v>
      </c>
      <c r="Q259" s="59" t="s">
        <v>89</v>
      </c>
      <c r="R259" s="56">
        <f t="shared" si="15"/>
        <v>1</v>
      </c>
      <c r="S259" s="56">
        <f t="shared" ref="S259:S268" si="16">IF(Q259="Qual", 1, )</f>
        <v>0</v>
      </c>
      <c r="T259" s="56">
        <f t="shared" ref="T259:T268" si="17">IF(Q259="Both", 1, )</f>
        <v>0</v>
      </c>
      <c r="U259" s="56" t="s">
        <v>329</v>
      </c>
      <c r="V259" s="56" t="s">
        <v>230</v>
      </c>
      <c r="W259" s="56" t="s">
        <v>255</v>
      </c>
      <c r="X259" s="18" t="s">
        <v>79</v>
      </c>
      <c r="Y259" s="17">
        <v>0</v>
      </c>
      <c r="Z259" s="21">
        <v>0</v>
      </c>
      <c r="AA259" s="22">
        <v>0</v>
      </c>
      <c r="AB259" s="21">
        <v>0</v>
      </c>
      <c r="AC259" s="21">
        <v>0</v>
      </c>
      <c r="AD259" s="16">
        <v>0</v>
      </c>
      <c r="AE259" s="16">
        <v>0</v>
      </c>
      <c r="AF259" s="16">
        <v>0</v>
      </c>
      <c r="AG259" s="16">
        <v>0</v>
      </c>
      <c r="AH259" s="16">
        <v>0</v>
      </c>
      <c r="AI259" s="16">
        <v>0</v>
      </c>
      <c r="AJ259" s="4" t="s">
        <v>851</v>
      </c>
      <c r="AK259" s="4">
        <v>1</v>
      </c>
      <c r="AL259" s="4">
        <v>1</v>
      </c>
      <c r="AM259" s="4">
        <v>0</v>
      </c>
      <c r="AN259" s="4">
        <v>1</v>
      </c>
      <c r="AO259" s="4">
        <v>1</v>
      </c>
      <c r="AP259" s="4">
        <v>0</v>
      </c>
      <c r="AQ259" s="8">
        <v>0</v>
      </c>
      <c r="AR259" s="8" t="s">
        <v>96</v>
      </c>
      <c r="AS259" s="8">
        <v>0</v>
      </c>
      <c r="AT259" s="8">
        <v>0</v>
      </c>
      <c r="AU259" s="8">
        <v>0</v>
      </c>
      <c r="AV259" s="8">
        <v>0</v>
      </c>
      <c r="AW259" s="8">
        <v>0</v>
      </c>
      <c r="AX259" s="8">
        <v>0</v>
      </c>
      <c r="AY259" s="8">
        <v>0</v>
      </c>
      <c r="AZ259" s="8"/>
      <c r="BA259" s="9">
        <v>0</v>
      </c>
      <c r="BB259" s="9">
        <v>1</v>
      </c>
      <c r="BC259" s="9">
        <v>1</v>
      </c>
      <c r="BD259" s="9">
        <v>0</v>
      </c>
      <c r="BE259" s="9">
        <v>1</v>
      </c>
      <c r="BF259" s="10">
        <v>1</v>
      </c>
      <c r="BG259" s="10">
        <v>1</v>
      </c>
      <c r="BH259" s="10">
        <v>1</v>
      </c>
      <c r="BI259" s="10">
        <v>0</v>
      </c>
    </row>
    <row r="260" spans="1:61">
      <c r="A260" s="52">
        <v>258</v>
      </c>
      <c r="B260" s="37" t="s">
        <v>955</v>
      </c>
      <c r="C260" s="37" t="s">
        <v>956</v>
      </c>
      <c r="D260" s="37" t="s">
        <v>1553</v>
      </c>
      <c r="E260" s="37">
        <v>2009</v>
      </c>
      <c r="F260" s="37" t="s">
        <v>651</v>
      </c>
      <c r="G260" s="41" t="s">
        <v>957</v>
      </c>
      <c r="H260" s="51" t="s">
        <v>543</v>
      </c>
      <c r="I260" s="51" t="s">
        <v>245</v>
      </c>
      <c r="J260" s="51" t="s">
        <v>69</v>
      </c>
      <c r="K260" s="19" t="s">
        <v>70</v>
      </c>
      <c r="L260" s="17">
        <v>2</v>
      </c>
      <c r="M260" s="6" t="s">
        <v>958</v>
      </c>
      <c r="N260" s="56" t="s">
        <v>72</v>
      </c>
      <c r="O260" s="59" t="s">
        <v>73</v>
      </c>
      <c r="P260" s="59" t="s">
        <v>74</v>
      </c>
      <c r="Q260" s="59" t="s">
        <v>75</v>
      </c>
      <c r="R260" s="56">
        <f t="shared" ref="R260:R268" si="18">IF(Q260="Quant", 1, )</f>
        <v>0</v>
      </c>
      <c r="S260" s="56">
        <f t="shared" si="16"/>
        <v>1</v>
      </c>
      <c r="T260" s="56">
        <f t="shared" si="17"/>
        <v>0</v>
      </c>
      <c r="U260" s="56" t="s">
        <v>148</v>
      </c>
      <c r="V260" s="56" t="s">
        <v>111</v>
      </c>
      <c r="W260" s="56" t="s">
        <v>120</v>
      </c>
      <c r="X260" s="18" t="s">
        <v>79</v>
      </c>
      <c r="Y260" s="17">
        <v>0</v>
      </c>
      <c r="Z260" s="21">
        <v>0</v>
      </c>
      <c r="AA260" s="22">
        <v>0</v>
      </c>
      <c r="AB260" s="21">
        <v>0</v>
      </c>
      <c r="AC260" s="21">
        <v>0</v>
      </c>
      <c r="AD260" s="16">
        <v>0</v>
      </c>
      <c r="AE260" s="16">
        <v>0</v>
      </c>
      <c r="AF260" s="16">
        <v>0</v>
      </c>
      <c r="AG260" s="16">
        <v>0</v>
      </c>
      <c r="AH260" s="16">
        <v>0</v>
      </c>
      <c r="AI260" s="16">
        <v>0</v>
      </c>
      <c r="AJ260" s="4" t="s">
        <v>851</v>
      </c>
      <c r="AK260" s="4">
        <v>1</v>
      </c>
      <c r="AL260" s="4">
        <v>1</v>
      </c>
      <c r="AM260" s="4">
        <v>0</v>
      </c>
      <c r="AN260" s="4">
        <v>1</v>
      </c>
      <c r="AO260" s="4">
        <v>0</v>
      </c>
      <c r="AP260" s="4">
        <v>0</v>
      </c>
      <c r="AQ260" s="8">
        <v>1</v>
      </c>
      <c r="AR260" s="8" t="s">
        <v>959</v>
      </c>
      <c r="AS260" s="8">
        <v>0</v>
      </c>
      <c r="AT260" s="8">
        <v>0</v>
      </c>
      <c r="AU260" s="8">
        <v>0</v>
      </c>
      <c r="AV260" s="8">
        <v>1</v>
      </c>
      <c r="AW260" s="8">
        <v>1</v>
      </c>
      <c r="AX260" s="8">
        <v>0</v>
      </c>
      <c r="AY260" s="8">
        <v>1</v>
      </c>
      <c r="AZ260" s="8" t="s">
        <v>960</v>
      </c>
      <c r="BA260" s="9">
        <v>0</v>
      </c>
      <c r="BB260" s="9">
        <v>1</v>
      </c>
      <c r="BC260" s="9">
        <v>1</v>
      </c>
      <c r="BD260" s="9">
        <v>0</v>
      </c>
      <c r="BE260" s="9">
        <v>1</v>
      </c>
      <c r="BF260" s="10">
        <v>0</v>
      </c>
      <c r="BG260" s="10">
        <v>1</v>
      </c>
      <c r="BH260" s="10">
        <v>1</v>
      </c>
      <c r="BI260" s="10">
        <v>1</v>
      </c>
    </row>
    <row r="261" spans="1:61">
      <c r="A261" s="52">
        <v>259</v>
      </c>
      <c r="B261" s="37" t="s">
        <v>1124</v>
      </c>
      <c r="C261" s="37" t="s">
        <v>1124</v>
      </c>
      <c r="D261" s="37" t="s">
        <v>1554</v>
      </c>
      <c r="E261" s="37">
        <v>2014</v>
      </c>
      <c r="F261" s="37" t="s">
        <v>534</v>
      </c>
      <c r="G261" s="37" t="s">
        <v>96</v>
      </c>
      <c r="H261" s="51" t="s">
        <v>1166</v>
      </c>
      <c r="I261" s="51" t="s">
        <v>133</v>
      </c>
      <c r="J261" s="51" t="s">
        <v>98</v>
      </c>
      <c r="K261" s="19" t="s">
        <v>98</v>
      </c>
      <c r="L261" s="17">
        <v>1</v>
      </c>
      <c r="M261" s="6" t="s">
        <v>1174</v>
      </c>
      <c r="N261" s="56" t="s">
        <v>376</v>
      </c>
      <c r="O261" s="59" t="s">
        <v>1175</v>
      </c>
      <c r="P261" s="59"/>
      <c r="Q261" s="59" t="s">
        <v>75</v>
      </c>
      <c r="R261" s="56">
        <f t="shared" si="18"/>
        <v>0</v>
      </c>
      <c r="S261" s="56">
        <f t="shared" si="16"/>
        <v>1</v>
      </c>
      <c r="T261" s="56">
        <f t="shared" si="17"/>
        <v>0</v>
      </c>
      <c r="U261" s="56" t="s">
        <v>1128</v>
      </c>
      <c r="V261" s="56" t="s">
        <v>77</v>
      </c>
      <c r="W261" s="56" t="s">
        <v>130</v>
      </c>
      <c r="X261" s="18" t="s">
        <v>102</v>
      </c>
      <c r="Y261" s="18">
        <v>1</v>
      </c>
      <c r="Z261" s="21">
        <v>0</v>
      </c>
      <c r="AA261" s="21">
        <v>0</v>
      </c>
      <c r="AB261" s="21">
        <v>0</v>
      </c>
      <c r="AC261" s="21">
        <v>0</v>
      </c>
      <c r="AD261" s="16">
        <v>0</v>
      </c>
      <c r="AE261" s="16">
        <v>0</v>
      </c>
      <c r="AF261" s="16">
        <v>0</v>
      </c>
      <c r="AG261" s="16">
        <v>0</v>
      </c>
      <c r="AH261" s="16">
        <v>0</v>
      </c>
      <c r="AI261" s="16">
        <v>0</v>
      </c>
      <c r="AJ261" s="4" t="s">
        <v>137</v>
      </c>
      <c r="AK261" s="4">
        <v>1</v>
      </c>
      <c r="AL261" s="4">
        <v>1</v>
      </c>
      <c r="AM261" s="4">
        <v>1</v>
      </c>
      <c r="AN261" s="4">
        <v>1</v>
      </c>
      <c r="AO261" s="4">
        <v>1</v>
      </c>
      <c r="AP261" s="4">
        <v>0</v>
      </c>
      <c r="AQ261" s="8">
        <v>1</v>
      </c>
      <c r="AR261" s="8" t="s">
        <v>1176</v>
      </c>
      <c r="AS261" s="8">
        <v>1</v>
      </c>
      <c r="AT261" s="8">
        <v>0</v>
      </c>
      <c r="AU261" s="8">
        <v>1</v>
      </c>
      <c r="AV261" s="8">
        <v>0</v>
      </c>
      <c r="AW261" s="8">
        <v>1</v>
      </c>
      <c r="AX261" s="8">
        <v>0</v>
      </c>
      <c r="AY261" s="8">
        <v>0</v>
      </c>
      <c r="AZ261" s="8" t="s">
        <v>1177</v>
      </c>
      <c r="BA261" s="9">
        <v>1</v>
      </c>
      <c r="BB261" s="9">
        <v>1</v>
      </c>
      <c r="BC261" s="9">
        <v>1</v>
      </c>
      <c r="BD261" s="9">
        <v>1</v>
      </c>
      <c r="BE261" s="9">
        <v>1</v>
      </c>
      <c r="BF261" s="10">
        <v>1</v>
      </c>
      <c r="BG261" s="10">
        <v>1</v>
      </c>
      <c r="BH261" s="10">
        <v>1</v>
      </c>
      <c r="BI261" s="10">
        <v>0</v>
      </c>
    </row>
    <row r="262" spans="1:61">
      <c r="A262" s="52">
        <v>260</v>
      </c>
      <c r="B262" s="37" t="s">
        <v>1124</v>
      </c>
      <c r="C262" s="37" t="s">
        <v>1124</v>
      </c>
      <c r="D262" s="37" t="s">
        <v>1555</v>
      </c>
      <c r="E262" s="37">
        <v>2015</v>
      </c>
      <c r="F262" s="37" t="s">
        <v>534</v>
      </c>
      <c r="G262" s="37" t="s">
        <v>96</v>
      </c>
      <c r="H262" s="51" t="s">
        <v>1166</v>
      </c>
      <c r="I262" s="51" t="s">
        <v>133</v>
      </c>
      <c r="J262" s="51" t="s">
        <v>98</v>
      </c>
      <c r="K262" s="19" t="s">
        <v>98</v>
      </c>
      <c r="L262" s="17">
        <v>2</v>
      </c>
      <c r="M262" s="6" t="s">
        <v>1178</v>
      </c>
      <c r="N262" s="56" t="s">
        <v>376</v>
      </c>
      <c r="O262" s="59" t="s">
        <v>538</v>
      </c>
      <c r="P262" s="59"/>
      <c r="Q262" s="59" t="s">
        <v>75</v>
      </c>
      <c r="R262" s="56">
        <f t="shared" si="18"/>
        <v>0</v>
      </c>
      <c r="S262" s="56">
        <f t="shared" si="16"/>
        <v>1</v>
      </c>
      <c r="T262" s="56">
        <f t="shared" si="17"/>
        <v>0</v>
      </c>
      <c r="U262" s="56" t="s">
        <v>1128</v>
      </c>
      <c r="V262" s="56" t="s">
        <v>77</v>
      </c>
      <c r="W262" s="56" t="s">
        <v>130</v>
      </c>
      <c r="X262" s="18" t="s">
        <v>102</v>
      </c>
      <c r="Y262" s="18">
        <v>1</v>
      </c>
      <c r="Z262" s="21">
        <v>1</v>
      </c>
      <c r="AA262" s="21">
        <v>0</v>
      </c>
      <c r="AB262" s="21">
        <v>0</v>
      </c>
      <c r="AC262" s="21">
        <v>0</v>
      </c>
      <c r="AD262" s="16">
        <v>0</v>
      </c>
      <c r="AE262" s="16">
        <v>0</v>
      </c>
      <c r="AF262" s="16">
        <v>0</v>
      </c>
      <c r="AG262" s="16">
        <v>0</v>
      </c>
      <c r="AH262" s="16">
        <v>0</v>
      </c>
      <c r="AI262" s="16">
        <v>0</v>
      </c>
      <c r="AJ262" s="4" t="s">
        <v>137</v>
      </c>
      <c r="AK262" s="4">
        <v>1</v>
      </c>
      <c r="AL262" s="4">
        <v>1</v>
      </c>
      <c r="AM262" s="4">
        <v>1</v>
      </c>
      <c r="AN262" s="4">
        <v>1</v>
      </c>
      <c r="AO262" s="4">
        <v>0</v>
      </c>
      <c r="AP262" s="4">
        <v>0</v>
      </c>
      <c r="AQ262" s="8">
        <v>1</v>
      </c>
      <c r="AR262" s="8" t="s">
        <v>1179</v>
      </c>
      <c r="AS262" s="8">
        <v>0</v>
      </c>
      <c r="AT262" s="8">
        <v>0</v>
      </c>
      <c r="AU262" s="8">
        <v>1</v>
      </c>
      <c r="AV262" s="8">
        <v>0</v>
      </c>
      <c r="AW262" s="8">
        <v>1</v>
      </c>
      <c r="AX262" s="8">
        <v>1</v>
      </c>
      <c r="AY262" s="8">
        <v>0</v>
      </c>
      <c r="AZ262" s="8"/>
      <c r="BA262" s="9">
        <v>0</v>
      </c>
      <c r="BB262" s="9">
        <v>1</v>
      </c>
      <c r="BC262" s="9">
        <v>1</v>
      </c>
      <c r="BD262" s="9">
        <v>0</v>
      </c>
      <c r="BE262" s="9">
        <v>1</v>
      </c>
      <c r="BF262" s="10">
        <v>1</v>
      </c>
      <c r="BG262" s="10">
        <v>1</v>
      </c>
      <c r="BH262" s="10">
        <v>1</v>
      </c>
      <c r="BI262" s="10">
        <v>1</v>
      </c>
    </row>
    <row r="263" spans="1:61">
      <c r="A263" s="52">
        <v>261</v>
      </c>
      <c r="B263" s="37" t="s">
        <v>1124</v>
      </c>
      <c r="C263" s="37" t="s">
        <v>1124</v>
      </c>
      <c r="D263" s="37" t="s">
        <v>1556</v>
      </c>
      <c r="E263" s="37">
        <v>2013</v>
      </c>
      <c r="F263" s="37" t="s">
        <v>534</v>
      </c>
      <c r="G263" s="37" t="s">
        <v>96</v>
      </c>
      <c r="H263" s="51" t="s">
        <v>1166</v>
      </c>
      <c r="I263" s="51" t="s">
        <v>133</v>
      </c>
      <c r="J263" s="51" t="s">
        <v>98</v>
      </c>
      <c r="K263" s="19" t="s">
        <v>98</v>
      </c>
      <c r="L263" s="17">
        <v>3</v>
      </c>
      <c r="M263" s="6" t="s">
        <v>1180</v>
      </c>
      <c r="N263" s="56" t="s">
        <v>129</v>
      </c>
      <c r="O263" s="59" t="s">
        <v>774</v>
      </c>
      <c r="P263" s="59"/>
      <c r="Q263" s="59" t="s">
        <v>222</v>
      </c>
      <c r="R263" s="56">
        <f t="shared" si="18"/>
        <v>0</v>
      </c>
      <c r="S263" s="56">
        <f t="shared" si="16"/>
        <v>0</v>
      </c>
      <c r="T263" s="56">
        <f t="shared" si="17"/>
        <v>1</v>
      </c>
      <c r="U263" s="56" t="s">
        <v>1128</v>
      </c>
      <c r="V263" s="56" t="s">
        <v>77</v>
      </c>
      <c r="W263" s="56" t="s">
        <v>101</v>
      </c>
      <c r="X263" s="18" t="s">
        <v>102</v>
      </c>
      <c r="Y263" s="18">
        <v>1</v>
      </c>
      <c r="Z263" s="21">
        <v>1</v>
      </c>
      <c r="AA263" s="21">
        <v>0</v>
      </c>
      <c r="AB263" s="21">
        <v>0</v>
      </c>
      <c r="AC263" s="21">
        <v>0</v>
      </c>
      <c r="AD263" s="16">
        <v>0</v>
      </c>
      <c r="AE263" s="16">
        <v>0</v>
      </c>
      <c r="AF263" s="16">
        <v>0</v>
      </c>
      <c r="AG263" s="16">
        <v>0</v>
      </c>
      <c r="AH263" s="16">
        <v>0</v>
      </c>
      <c r="AI263" s="16">
        <v>0</v>
      </c>
      <c r="AJ263" s="4" t="s">
        <v>137</v>
      </c>
      <c r="AK263" s="4">
        <v>1</v>
      </c>
      <c r="AL263" s="4">
        <v>1</v>
      </c>
      <c r="AM263" s="4">
        <v>1</v>
      </c>
      <c r="AN263" s="4">
        <v>1</v>
      </c>
      <c r="AO263" s="4">
        <v>1</v>
      </c>
      <c r="AP263" s="4">
        <v>1</v>
      </c>
      <c r="AQ263" s="8">
        <v>1</v>
      </c>
      <c r="AR263" s="8" t="s">
        <v>1176</v>
      </c>
      <c r="AS263" s="8">
        <v>1</v>
      </c>
      <c r="AT263" s="8">
        <v>0</v>
      </c>
      <c r="AU263" s="8">
        <v>1</v>
      </c>
      <c r="AV263" s="8">
        <v>0</v>
      </c>
      <c r="AW263" s="8">
        <v>1</v>
      </c>
      <c r="AX263" s="8">
        <v>1</v>
      </c>
      <c r="AY263" s="8">
        <v>0</v>
      </c>
      <c r="AZ263" s="8"/>
      <c r="BA263" s="9">
        <v>1</v>
      </c>
      <c r="BB263" s="9">
        <v>1</v>
      </c>
      <c r="BC263" s="9">
        <v>0</v>
      </c>
      <c r="BD263" s="9">
        <v>0</v>
      </c>
      <c r="BE263" s="9">
        <v>1</v>
      </c>
      <c r="BF263" s="10">
        <v>1</v>
      </c>
      <c r="BG263" s="10">
        <v>0</v>
      </c>
      <c r="BH263" s="10">
        <v>0</v>
      </c>
      <c r="BI263" s="10">
        <v>0</v>
      </c>
    </row>
    <row r="264" spans="1:61">
      <c r="A264" s="52">
        <v>262</v>
      </c>
      <c r="B264" s="37" t="s">
        <v>1124</v>
      </c>
      <c r="C264" s="37" t="s">
        <v>1124</v>
      </c>
      <c r="D264" s="37" t="s">
        <v>1557</v>
      </c>
      <c r="E264" s="37">
        <v>2016</v>
      </c>
      <c r="F264" s="37" t="s">
        <v>534</v>
      </c>
      <c r="G264" s="37" t="s">
        <v>96</v>
      </c>
      <c r="H264" s="51" t="s">
        <v>1166</v>
      </c>
      <c r="I264" s="51" t="s">
        <v>133</v>
      </c>
      <c r="J264" s="51" t="s">
        <v>98</v>
      </c>
      <c r="K264" s="19" t="s">
        <v>98</v>
      </c>
      <c r="L264" s="17">
        <v>3</v>
      </c>
      <c r="M264" s="6" t="s">
        <v>1181</v>
      </c>
      <c r="N264" s="56" t="s">
        <v>376</v>
      </c>
      <c r="O264" s="59" t="s">
        <v>849</v>
      </c>
      <c r="P264" s="59"/>
      <c r="Q264" s="59" t="s">
        <v>222</v>
      </c>
      <c r="R264" s="56">
        <f t="shared" si="18"/>
        <v>0</v>
      </c>
      <c r="S264" s="56">
        <f t="shared" si="16"/>
        <v>0</v>
      </c>
      <c r="T264" s="56">
        <f t="shared" si="17"/>
        <v>1</v>
      </c>
      <c r="U264" s="56" t="s">
        <v>136</v>
      </c>
      <c r="V264" s="56" t="s">
        <v>77</v>
      </c>
      <c r="W264" s="56" t="s">
        <v>101</v>
      </c>
      <c r="X264" s="18" t="s">
        <v>102</v>
      </c>
      <c r="Y264" s="18">
        <v>1</v>
      </c>
      <c r="Z264" s="21">
        <v>0</v>
      </c>
      <c r="AA264" s="21">
        <v>0</v>
      </c>
      <c r="AB264" s="21">
        <v>0</v>
      </c>
      <c r="AC264" s="21">
        <v>1</v>
      </c>
      <c r="AD264" s="24">
        <v>1</v>
      </c>
      <c r="AE264" s="16">
        <v>0</v>
      </c>
      <c r="AF264" s="16">
        <v>0</v>
      </c>
      <c r="AG264" s="16">
        <v>0</v>
      </c>
      <c r="AH264" s="16">
        <v>0</v>
      </c>
      <c r="AI264" s="16">
        <v>0</v>
      </c>
      <c r="AJ264" s="4" t="s">
        <v>137</v>
      </c>
      <c r="AK264" s="4">
        <v>1</v>
      </c>
      <c r="AL264" s="4">
        <v>1</v>
      </c>
      <c r="AM264" s="4">
        <v>1</v>
      </c>
      <c r="AN264" s="4">
        <v>1</v>
      </c>
      <c r="AO264" s="4">
        <v>1</v>
      </c>
      <c r="AP264" s="4">
        <v>1</v>
      </c>
      <c r="AQ264" s="8">
        <v>1</v>
      </c>
      <c r="AR264" s="8" t="s">
        <v>1182</v>
      </c>
      <c r="AS264" s="8">
        <v>0</v>
      </c>
      <c r="AT264" s="8">
        <v>0</v>
      </c>
      <c r="AU264" s="8">
        <v>0</v>
      </c>
      <c r="AV264" s="8">
        <v>0</v>
      </c>
      <c r="AW264" s="8">
        <v>1</v>
      </c>
      <c r="AX264" s="8">
        <v>0</v>
      </c>
      <c r="AY264" s="8">
        <v>0</v>
      </c>
      <c r="AZ264" s="8"/>
      <c r="BA264" s="9">
        <v>1</v>
      </c>
      <c r="BB264" s="9">
        <v>1</v>
      </c>
      <c r="BC264" s="9">
        <v>1</v>
      </c>
      <c r="BD264" s="9">
        <v>1</v>
      </c>
      <c r="BE264" s="9">
        <v>1</v>
      </c>
      <c r="BF264" s="10">
        <v>1</v>
      </c>
      <c r="BG264" s="10">
        <v>1</v>
      </c>
      <c r="BH264" s="10">
        <v>1</v>
      </c>
      <c r="BI264" s="10">
        <v>1</v>
      </c>
    </row>
    <row r="265" spans="1:61">
      <c r="A265" s="52">
        <v>263</v>
      </c>
      <c r="B265" s="37" t="s">
        <v>1124</v>
      </c>
      <c r="C265" s="37" t="s">
        <v>1124</v>
      </c>
      <c r="D265" s="37" t="s">
        <v>1558</v>
      </c>
      <c r="E265" s="37">
        <v>2006</v>
      </c>
      <c r="F265" s="37" t="s">
        <v>534</v>
      </c>
      <c r="G265" s="37" t="s">
        <v>96</v>
      </c>
      <c r="H265" s="51" t="s">
        <v>1166</v>
      </c>
      <c r="I265" s="51" t="s">
        <v>133</v>
      </c>
      <c r="J265" s="51" t="s">
        <v>98</v>
      </c>
      <c r="K265" s="19" t="s">
        <v>98</v>
      </c>
      <c r="L265" s="17">
        <v>2</v>
      </c>
      <c r="M265" s="6" t="s">
        <v>1183</v>
      </c>
      <c r="N265" s="56" t="s">
        <v>140</v>
      </c>
      <c r="O265" s="59" t="s">
        <v>1184</v>
      </c>
      <c r="P265" s="59"/>
      <c r="Q265" s="59" t="s">
        <v>222</v>
      </c>
      <c r="R265" s="56">
        <f t="shared" si="18"/>
        <v>0</v>
      </c>
      <c r="S265" s="56">
        <f t="shared" si="16"/>
        <v>0</v>
      </c>
      <c r="T265" s="56">
        <f t="shared" si="17"/>
        <v>1</v>
      </c>
      <c r="U265" s="56" t="s">
        <v>136</v>
      </c>
      <c r="V265" s="56" t="s">
        <v>77</v>
      </c>
      <c r="W265" s="56" t="s">
        <v>101</v>
      </c>
      <c r="X265" s="18" t="s">
        <v>102</v>
      </c>
      <c r="Y265" s="18">
        <v>1</v>
      </c>
      <c r="Z265" s="21">
        <v>0</v>
      </c>
      <c r="AA265" s="21">
        <v>0</v>
      </c>
      <c r="AB265" s="21">
        <v>0</v>
      </c>
      <c r="AC265" s="21">
        <v>1</v>
      </c>
      <c r="AD265" s="24">
        <v>1</v>
      </c>
      <c r="AE265" s="16">
        <v>0</v>
      </c>
      <c r="AF265" s="16">
        <v>0</v>
      </c>
      <c r="AG265" s="16">
        <v>0</v>
      </c>
      <c r="AH265" s="16">
        <v>0</v>
      </c>
      <c r="AI265" s="16">
        <v>0</v>
      </c>
      <c r="AJ265" s="4" t="s">
        <v>832</v>
      </c>
      <c r="AK265" s="4">
        <v>0</v>
      </c>
      <c r="AL265" s="4">
        <v>1</v>
      </c>
      <c r="AM265" s="4">
        <v>0</v>
      </c>
      <c r="AN265" s="4">
        <v>1</v>
      </c>
      <c r="AO265" s="4">
        <v>1</v>
      </c>
      <c r="AP265" s="4">
        <v>1</v>
      </c>
      <c r="AQ265" s="8">
        <v>0</v>
      </c>
      <c r="AR265" s="8" t="s">
        <v>96</v>
      </c>
      <c r="AS265" s="8">
        <v>0</v>
      </c>
      <c r="AT265" s="8">
        <v>0</v>
      </c>
      <c r="AU265" s="8">
        <v>0</v>
      </c>
      <c r="AV265" s="8">
        <v>0</v>
      </c>
      <c r="AW265" s="8">
        <v>0</v>
      </c>
      <c r="AX265" s="8">
        <v>0</v>
      </c>
      <c r="AY265" s="8">
        <v>0</v>
      </c>
      <c r="AZ265" s="8"/>
      <c r="BA265" s="9">
        <v>1</v>
      </c>
      <c r="BB265" s="9">
        <v>1</v>
      </c>
      <c r="BC265" s="9">
        <v>1</v>
      </c>
      <c r="BD265" s="9">
        <v>1</v>
      </c>
      <c r="BE265" s="9">
        <v>1</v>
      </c>
      <c r="BF265" s="10">
        <v>1</v>
      </c>
      <c r="BG265" s="10">
        <v>1</v>
      </c>
      <c r="BH265" s="10">
        <v>1</v>
      </c>
      <c r="BI265" s="10">
        <v>1</v>
      </c>
    </row>
    <row r="266" spans="1:61">
      <c r="A266" s="52">
        <v>264</v>
      </c>
      <c r="B266" s="37" t="s">
        <v>1124</v>
      </c>
      <c r="C266" s="37" t="s">
        <v>1124</v>
      </c>
      <c r="D266" s="37" t="s">
        <v>1559</v>
      </c>
      <c r="E266" s="37">
        <v>2016</v>
      </c>
      <c r="F266" s="37" t="s">
        <v>534</v>
      </c>
      <c r="G266" s="37" t="s">
        <v>96</v>
      </c>
      <c r="H266" s="51" t="s">
        <v>1166</v>
      </c>
      <c r="I266" s="51" t="s">
        <v>133</v>
      </c>
      <c r="J266" s="51" t="s">
        <v>98</v>
      </c>
      <c r="K266" s="19" t="s">
        <v>98</v>
      </c>
      <c r="L266" s="17">
        <v>3</v>
      </c>
      <c r="M266" s="6" t="s">
        <v>1185</v>
      </c>
      <c r="N266" s="56" t="s">
        <v>87</v>
      </c>
      <c r="O266" s="59" t="s">
        <v>368</v>
      </c>
      <c r="P266" s="59" t="s">
        <v>1186</v>
      </c>
      <c r="Q266" s="59" t="s">
        <v>222</v>
      </c>
      <c r="R266" s="56">
        <f t="shared" si="18"/>
        <v>0</v>
      </c>
      <c r="S266" s="56">
        <f t="shared" si="16"/>
        <v>0</v>
      </c>
      <c r="T266" s="56">
        <f t="shared" si="17"/>
        <v>1</v>
      </c>
      <c r="U266" s="56" t="s">
        <v>136</v>
      </c>
      <c r="V266" s="56" t="s">
        <v>77</v>
      </c>
      <c r="W266" s="56" t="s">
        <v>167</v>
      </c>
      <c r="X266" s="18" t="s">
        <v>102</v>
      </c>
      <c r="Y266" s="18">
        <v>1</v>
      </c>
      <c r="Z266" s="21">
        <v>0</v>
      </c>
      <c r="AA266" s="21">
        <v>0</v>
      </c>
      <c r="AB266" s="21">
        <v>0</v>
      </c>
      <c r="AC266" s="21">
        <v>1</v>
      </c>
      <c r="AD266" s="24">
        <v>1</v>
      </c>
      <c r="AE266" s="16">
        <v>0</v>
      </c>
      <c r="AF266" s="16">
        <v>0</v>
      </c>
      <c r="AG266" s="16">
        <v>0</v>
      </c>
      <c r="AH266" s="16">
        <v>0</v>
      </c>
      <c r="AI266" s="16">
        <v>0</v>
      </c>
      <c r="AJ266" s="4" t="s">
        <v>276</v>
      </c>
      <c r="AK266" s="4">
        <v>0</v>
      </c>
      <c r="AL266" s="4">
        <v>1</v>
      </c>
      <c r="AM266" s="4">
        <v>1</v>
      </c>
      <c r="AN266" s="4">
        <v>1</v>
      </c>
      <c r="AO266" s="4">
        <v>1</v>
      </c>
      <c r="AP266" s="4">
        <v>1</v>
      </c>
      <c r="AQ266" s="8">
        <v>1</v>
      </c>
      <c r="AR266" s="8" t="s">
        <v>1187</v>
      </c>
      <c r="AS266" s="8">
        <v>1</v>
      </c>
      <c r="AT266" s="8">
        <v>0</v>
      </c>
      <c r="AU266" s="8">
        <v>1</v>
      </c>
      <c r="AV266" s="8">
        <v>0</v>
      </c>
      <c r="AW266" s="8">
        <v>0</v>
      </c>
      <c r="AX266" s="8">
        <v>1</v>
      </c>
      <c r="AY266" s="8">
        <v>0</v>
      </c>
      <c r="AZ266" s="8"/>
      <c r="BA266" s="9">
        <v>1</v>
      </c>
      <c r="BB266" s="9">
        <v>1</v>
      </c>
      <c r="BC266" s="9">
        <v>0</v>
      </c>
      <c r="BD266" s="9">
        <v>0</v>
      </c>
      <c r="BE266" s="9">
        <v>0</v>
      </c>
      <c r="BF266" s="10">
        <v>1</v>
      </c>
      <c r="BG266" s="10">
        <v>0</v>
      </c>
      <c r="BH266" s="10">
        <v>0</v>
      </c>
      <c r="BI266" s="10">
        <v>0</v>
      </c>
    </row>
    <row r="267" spans="1:61">
      <c r="A267" s="52">
        <v>265</v>
      </c>
      <c r="B267" s="37" t="s">
        <v>1124</v>
      </c>
      <c r="C267" s="37" t="s">
        <v>1124</v>
      </c>
      <c r="D267" s="37" t="s">
        <v>1560</v>
      </c>
      <c r="E267" s="37">
        <v>2012</v>
      </c>
      <c r="F267" s="37" t="s">
        <v>534</v>
      </c>
      <c r="G267" s="37" t="s">
        <v>96</v>
      </c>
      <c r="H267" s="51" t="s">
        <v>1166</v>
      </c>
      <c r="I267" s="51" t="s">
        <v>133</v>
      </c>
      <c r="J267" s="51" t="s">
        <v>98</v>
      </c>
      <c r="K267" s="19" t="s">
        <v>98</v>
      </c>
      <c r="L267" s="17">
        <v>1</v>
      </c>
      <c r="M267" s="6" t="s">
        <v>1185</v>
      </c>
      <c r="N267" s="56" t="s">
        <v>87</v>
      </c>
      <c r="O267" s="59" t="s">
        <v>667</v>
      </c>
      <c r="P267" s="59"/>
      <c r="Q267" s="59" t="s">
        <v>75</v>
      </c>
      <c r="R267" s="56">
        <f t="shared" si="18"/>
        <v>0</v>
      </c>
      <c r="S267" s="56">
        <f t="shared" si="16"/>
        <v>1</v>
      </c>
      <c r="T267" s="56">
        <f t="shared" si="17"/>
        <v>0</v>
      </c>
      <c r="U267" s="56" t="s">
        <v>1128</v>
      </c>
      <c r="V267" s="56" t="s">
        <v>77</v>
      </c>
      <c r="W267" s="56" t="s">
        <v>167</v>
      </c>
      <c r="X267" s="18" t="s">
        <v>102</v>
      </c>
      <c r="Y267" s="18">
        <v>1</v>
      </c>
      <c r="Z267" s="21">
        <v>1</v>
      </c>
      <c r="AA267" s="21">
        <v>0</v>
      </c>
      <c r="AB267" s="21">
        <v>0</v>
      </c>
      <c r="AC267" s="21">
        <v>0</v>
      </c>
      <c r="AD267" s="24">
        <v>0</v>
      </c>
      <c r="AE267" s="16">
        <v>0</v>
      </c>
      <c r="AF267" s="16">
        <v>0</v>
      </c>
      <c r="AG267" s="16">
        <v>0</v>
      </c>
      <c r="AH267" s="16">
        <v>0</v>
      </c>
      <c r="AI267" s="16">
        <v>0</v>
      </c>
      <c r="AJ267" s="4" t="s">
        <v>276</v>
      </c>
      <c r="AK267" s="4">
        <v>0</v>
      </c>
      <c r="AL267" s="4">
        <v>1</v>
      </c>
      <c r="AM267" s="4">
        <v>1</v>
      </c>
      <c r="AN267" s="4">
        <v>1</v>
      </c>
      <c r="AO267" s="4">
        <v>0</v>
      </c>
      <c r="AP267" s="4">
        <v>0</v>
      </c>
      <c r="AQ267" s="8">
        <v>1</v>
      </c>
      <c r="AR267" s="8" t="s">
        <v>1187</v>
      </c>
      <c r="AS267" s="8">
        <v>1</v>
      </c>
      <c r="AT267" s="8">
        <v>0</v>
      </c>
      <c r="AU267" s="8">
        <v>1</v>
      </c>
      <c r="AV267" s="8">
        <v>0</v>
      </c>
      <c r="AW267" s="8">
        <v>0</v>
      </c>
      <c r="AX267" s="8">
        <v>1</v>
      </c>
      <c r="AY267" s="8">
        <v>0</v>
      </c>
      <c r="AZ267" s="8"/>
      <c r="BA267" s="9">
        <v>1</v>
      </c>
      <c r="BB267" s="9">
        <v>1</v>
      </c>
      <c r="BC267" s="9">
        <v>0</v>
      </c>
      <c r="BD267" s="9">
        <v>0</v>
      </c>
      <c r="BE267" s="9">
        <v>0</v>
      </c>
      <c r="BF267" s="10">
        <v>1</v>
      </c>
      <c r="BG267" s="10">
        <v>0</v>
      </c>
      <c r="BH267" s="10">
        <v>0</v>
      </c>
      <c r="BI267" s="10">
        <v>0</v>
      </c>
    </row>
    <row r="268" spans="1:61">
      <c r="A268" s="52">
        <v>266</v>
      </c>
      <c r="B268" s="37" t="s">
        <v>1124</v>
      </c>
      <c r="C268" s="37" t="s">
        <v>1124</v>
      </c>
      <c r="D268" s="37" t="s">
        <v>1561</v>
      </c>
      <c r="E268" s="37">
        <v>2005</v>
      </c>
      <c r="F268" s="37" t="s">
        <v>534</v>
      </c>
      <c r="G268" s="37" t="s">
        <v>96</v>
      </c>
      <c r="H268" s="51" t="s">
        <v>1166</v>
      </c>
      <c r="I268" s="51" t="s">
        <v>1188</v>
      </c>
      <c r="J268" s="51" t="s">
        <v>98</v>
      </c>
      <c r="K268" s="19" t="s">
        <v>98</v>
      </c>
      <c r="L268" s="17">
        <v>2</v>
      </c>
      <c r="M268" s="6" t="s">
        <v>1189</v>
      </c>
      <c r="N268" s="56" t="s">
        <v>135</v>
      </c>
      <c r="O268" s="59" t="s">
        <v>179</v>
      </c>
      <c r="P268" s="59"/>
      <c r="Q268" s="59" t="s">
        <v>222</v>
      </c>
      <c r="R268" s="56">
        <f t="shared" si="18"/>
        <v>0</v>
      </c>
      <c r="S268" s="56">
        <f t="shared" si="16"/>
        <v>0</v>
      </c>
      <c r="T268" s="56">
        <f t="shared" si="17"/>
        <v>1</v>
      </c>
      <c r="U268" s="56" t="s">
        <v>136</v>
      </c>
      <c r="V268" s="56" t="s">
        <v>77</v>
      </c>
      <c r="W268" s="56" t="s">
        <v>101</v>
      </c>
      <c r="X268" s="18" t="s">
        <v>102</v>
      </c>
      <c r="Y268" s="18">
        <v>1</v>
      </c>
      <c r="Z268" s="21">
        <v>0</v>
      </c>
      <c r="AA268" s="21">
        <v>0</v>
      </c>
      <c r="AB268" s="21">
        <v>0</v>
      </c>
      <c r="AC268" s="21">
        <v>1</v>
      </c>
      <c r="AD268" s="24">
        <v>1</v>
      </c>
      <c r="AE268" s="16">
        <v>0</v>
      </c>
      <c r="AF268" s="16">
        <v>0</v>
      </c>
      <c r="AG268" s="16">
        <v>0</v>
      </c>
      <c r="AH268" s="16">
        <v>0</v>
      </c>
      <c r="AI268" s="16">
        <v>0</v>
      </c>
      <c r="AJ268" s="4" t="s">
        <v>181</v>
      </c>
      <c r="AK268" s="4">
        <v>0</v>
      </c>
      <c r="AL268" s="4">
        <v>1</v>
      </c>
      <c r="AM268" s="4">
        <v>0</v>
      </c>
      <c r="AN268" s="4">
        <v>0</v>
      </c>
      <c r="AO268" s="4">
        <v>1</v>
      </c>
      <c r="AP268" s="4">
        <v>0</v>
      </c>
      <c r="AQ268" s="8">
        <v>1</v>
      </c>
      <c r="AR268" s="8" t="s">
        <v>271</v>
      </c>
      <c r="AS268" s="8">
        <v>0</v>
      </c>
      <c r="AT268" s="8">
        <v>1</v>
      </c>
      <c r="AU268" s="8">
        <v>1</v>
      </c>
      <c r="AV268" s="8">
        <v>0</v>
      </c>
      <c r="AW268" s="8">
        <v>0</v>
      </c>
      <c r="AX268" s="8">
        <v>0</v>
      </c>
      <c r="AY268" s="8">
        <v>0</v>
      </c>
      <c r="AZ268" s="8"/>
      <c r="BA268" s="9">
        <v>0</v>
      </c>
      <c r="BB268" s="9">
        <v>1</v>
      </c>
      <c r="BC268" s="9">
        <v>1</v>
      </c>
      <c r="BD268" s="9">
        <v>1</v>
      </c>
      <c r="BE268" s="9">
        <v>1</v>
      </c>
      <c r="BF268" s="10">
        <v>1</v>
      </c>
      <c r="BG268" s="10">
        <v>1</v>
      </c>
      <c r="BH268" s="10">
        <v>1</v>
      </c>
      <c r="BI268" s="10">
        <v>0</v>
      </c>
    </row>
    <row r="269" spans="1:61">
      <c r="A269" s="52">
        <v>267</v>
      </c>
      <c r="B269" s="3" t="s">
        <v>1622</v>
      </c>
      <c r="C269" s="3" t="s">
        <v>1623</v>
      </c>
      <c r="D269" s="3" t="s">
        <v>1624</v>
      </c>
      <c r="E269" s="3">
        <v>2000</v>
      </c>
      <c r="F269" s="37" t="s">
        <v>489</v>
      </c>
      <c r="G269" s="3" t="s">
        <v>1625</v>
      </c>
      <c r="H269" s="65" t="s">
        <v>1626</v>
      </c>
      <c r="I269" s="66" t="s">
        <v>96</v>
      </c>
      <c r="J269" s="66" t="s">
        <v>96</v>
      </c>
      <c r="K269" s="19" t="s">
        <v>70</v>
      </c>
      <c r="L269" s="61">
        <v>3</v>
      </c>
      <c r="M269" s="5" t="s">
        <v>1627</v>
      </c>
      <c r="N269" s="5" t="s">
        <v>118</v>
      </c>
      <c r="O269" s="56" t="s">
        <v>119</v>
      </c>
      <c r="P269" s="5"/>
      <c r="Q269" s="5" t="s">
        <v>1628</v>
      </c>
      <c r="R269" s="5">
        <v>1</v>
      </c>
      <c r="S269" s="5">
        <v>0</v>
      </c>
      <c r="T269" s="5">
        <v>0</v>
      </c>
      <c r="U269" s="5" t="s">
        <v>1629</v>
      </c>
      <c r="V269" s="56" t="s">
        <v>91</v>
      </c>
      <c r="W269" s="5" t="s">
        <v>1630</v>
      </c>
      <c r="X269" s="61" t="s">
        <v>1631</v>
      </c>
      <c r="Y269" s="61">
        <v>1</v>
      </c>
      <c r="Z269" s="62">
        <v>0</v>
      </c>
      <c r="AA269" s="62">
        <v>0</v>
      </c>
      <c r="AB269" s="62">
        <v>1</v>
      </c>
      <c r="AC269" s="62">
        <v>0</v>
      </c>
      <c r="AD269" s="11">
        <v>0</v>
      </c>
      <c r="AE269" s="11">
        <v>0</v>
      </c>
      <c r="AF269" s="11">
        <v>0</v>
      </c>
      <c r="AG269" s="11">
        <v>0</v>
      </c>
      <c r="AH269" s="11">
        <v>0</v>
      </c>
      <c r="AI269" s="11">
        <v>0</v>
      </c>
      <c r="AJ269" s="5" t="s">
        <v>181</v>
      </c>
      <c r="AK269" s="5">
        <v>0</v>
      </c>
      <c r="AL269" s="5">
        <v>1</v>
      </c>
      <c r="AM269" s="5">
        <v>0</v>
      </c>
      <c r="AN269" s="5">
        <v>0</v>
      </c>
      <c r="AO269" s="5">
        <v>1</v>
      </c>
      <c r="AP269" s="5">
        <v>1</v>
      </c>
      <c r="AQ269" s="63">
        <v>0</v>
      </c>
      <c r="AR269" s="63">
        <v>0</v>
      </c>
      <c r="AS269" s="63">
        <v>0</v>
      </c>
      <c r="AT269" s="63">
        <v>0</v>
      </c>
      <c r="AU269" s="63">
        <v>0</v>
      </c>
      <c r="AV269" s="63">
        <v>0</v>
      </c>
      <c r="AW269" s="63">
        <v>0</v>
      </c>
      <c r="AX269" s="63">
        <v>0</v>
      </c>
      <c r="AY269" s="63">
        <v>0</v>
      </c>
      <c r="AZ269" s="63"/>
      <c r="BA269" s="64">
        <v>1</v>
      </c>
      <c r="BB269" s="64">
        <v>0</v>
      </c>
      <c r="BC269" s="64">
        <v>0</v>
      </c>
      <c r="BD269" s="64">
        <v>0</v>
      </c>
      <c r="BE269" s="64">
        <v>0</v>
      </c>
      <c r="BF269" s="10">
        <v>1</v>
      </c>
      <c r="BG269" s="10">
        <v>0</v>
      </c>
      <c r="BH269" s="10">
        <v>0</v>
      </c>
      <c r="BI269" s="10">
        <v>0</v>
      </c>
    </row>
    <row r="270" spans="1:61">
      <c r="A270" s="52">
        <v>268</v>
      </c>
      <c r="B270" s="3" t="s">
        <v>1632</v>
      </c>
      <c r="C270" s="3" t="s">
        <v>1633</v>
      </c>
      <c r="D270" s="3" t="s">
        <v>1634</v>
      </c>
      <c r="E270" s="3">
        <v>1997</v>
      </c>
      <c r="F270" s="3" t="s">
        <v>1635</v>
      </c>
      <c r="G270" s="3" t="s">
        <v>1636</v>
      </c>
      <c r="H270" s="66" t="s">
        <v>1637</v>
      </c>
      <c r="I270" s="66" t="s">
        <v>96</v>
      </c>
      <c r="J270" s="66" t="s">
        <v>96</v>
      </c>
      <c r="K270" s="61" t="s">
        <v>98</v>
      </c>
      <c r="L270" s="61">
        <v>2</v>
      </c>
      <c r="M270" s="5" t="s">
        <v>1638</v>
      </c>
      <c r="N270" s="5" t="s">
        <v>174</v>
      </c>
      <c r="O270" s="5" t="s">
        <v>96</v>
      </c>
      <c r="P270" s="5"/>
      <c r="Q270" s="5" t="s">
        <v>222</v>
      </c>
      <c r="R270" s="5">
        <v>1</v>
      </c>
      <c r="S270" s="5">
        <v>1</v>
      </c>
      <c r="T270" s="5">
        <v>1</v>
      </c>
      <c r="U270" s="5" t="s">
        <v>281</v>
      </c>
      <c r="V270" s="56" t="s">
        <v>91</v>
      </c>
      <c r="W270" s="5"/>
      <c r="X270" s="61" t="s">
        <v>79</v>
      </c>
      <c r="Y270" s="61">
        <v>1</v>
      </c>
      <c r="Z270" s="62">
        <v>0</v>
      </c>
      <c r="AA270" s="62">
        <v>0</v>
      </c>
      <c r="AB270" s="62">
        <v>1</v>
      </c>
      <c r="AC270" s="62">
        <v>0</v>
      </c>
      <c r="AD270" s="11">
        <v>0</v>
      </c>
      <c r="AE270" s="11">
        <v>0</v>
      </c>
      <c r="AF270" s="11">
        <v>0</v>
      </c>
      <c r="AG270" s="11">
        <v>0</v>
      </c>
      <c r="AH270" s="11">
        <v>0</v>
      </c>
      <c r="AI270" s="11">
        <v>0</v>
      </c>
      <c r="AJ270" s="5" t="s">
        <v>181</v>
      </c>
      <c r="AK270" s="5">
        <v>0</v>
      </c>
      <c r="AL270" s="5">
        <v>1</v>
      </c>
      <c r="AM270" s="5">
        <v>0</v>
      </c>
      <c r="AN270" s="5">
        <v>0</v>
      </c>
      <c r="AO270" s="5">
        <v>1</v>
      </c>
      <c r="AP270" s="5">
        <v>1</v>
      </c>
      <c r="AQ270" s="63">
        <v>0</v>
      </c>
      <c r="AR270" s="63">
        <v>0</v>
      </c>
      <c r="AS270" s="63">
        <v>0</v>
      </c>
      <c r="AT270" s="63">
        <v>0</v>
      </c>
      <c r="AU270" s="63">
        <v>0</v>
      </c>
      <c r="AV270" s="63">
        <v>0</v>
      </c>
      <c r="AW270" s="63">
        <v>0</v>
      </c>
      <c r="AX270" s="63">
        <v>0</v>
      </c>
      <c r="AY270" s="63">
        <v>0</v>
      </c>
      <c r="AZ270" s="63"/>
      <c r="BA270" s="64">
        <v>1</v>
      </c>
      <c r="BB270" s="64">
        <v>0</v>
      </c>
      <c r="BC270" s="64">
        <v>0</v>
      </c>
      <c r="BD270" s="64">
        <v>0</v>
      </c>
      <c r="BE270" s="64">
        <v>0</v>
      </c>
      <c r="BF270" s="10">
        <v>1</v>
      </c>
      <c r="BG270" s="10">
        <v>0</v>
      </c>
      <c r="BH270" s="10">
        <v>0</v>
      </c>
      <c r="BI270" s="10">
        <v>0</v>
      </c>
    </row>
    <row r="271" spans="1:61">
      <c r="A271" s="52">
        <v>269</v>
      </c>
      <c r="B271" s="3" t="s">
        <v>1639</v>
      </c>
      <c r="C271" s="3" t="s">
        <v>1639</v>
      </c>
      <c r="D271" s="3" t="s">
        <v>1640</v>
      </c>
      <c r="E271" s="3">
        <v>2013</v>
      </c>
      <c r="F271" s="3" t="s">
        <v>1211</v>
      </c>
      <c r="G271" s="3"/>
      <c r="H271" s="65" t="s">
        <v>1626</v>
      </c>
      <c r="I271" s="66" t="s">
        <v>96</v>
      </c>
      <c r="J271" s="66" t="s">
        <v>96</v>
      </c>
      <c r="K271" s="61" t="s">
        <v>98</v>
      </c>
      <c r="L271" s="61">
        <v>2</v>
      </c>
      <c r="M271" s="5" t="s">
        <v>1641</v>
      </c>
      <c r="N271" s="5" t="s">
        <v>174</v>
      </c>
      <c r="O271" s="5" t="s">
        <v>96</v>
      </c>
      <c r="P271" s="5"/>
      <c r="Q271" s="5" t="s">
        <v>222</v>
      </c>
      <c r="R271" s="5">
        <v>0</v>
      </c>
      <c r="S271" s="5">
        <v>1</v>
      </c>
      <c r="T271" s="5">
        <v>1</v>
      </c>
      <c r="U271" s="56" t="s">
        <v>130</v>
      </c>
      <c r="V271" s="56" t="s">
        <v>121</v>
      </c>
      <c r="W271" s="5"/>
      <c r="X271" s="61" t="s">
        <v>102</v>
      </c>
      <c r="Y271" s="61">
        <v>0</v>
      </c>
      <c r="Z271" s="62">
        <v>0</v>
      </c>
      <c r="AA271" s="62">
        <v>0</v>
      </c>
      <c r="AB271" s="62">
        <v>0</v>
      </c>
      <c r="AC271" s="62">
        <v>0</v>
      </c>
      <c r="AD271" s="11">
        <v>0</v>
      </c>
      <c r="AE271" s="11">
        <v>0</v>
      </c>
      <c r="AF271" s="11">
        <v>0</v>
      </c>
      <c r="AG271" s="11">
        <v>0</v>
      </c>
      <c r="AH271" s="11">
        <v>0</v>
      </c>
      <c r="AI271" s="11">
        <v>0</v>
      </c>
      <c r="AJ271" s="5" t="s">
        <v>137</v>
      </c>
      <c r="AK271" s="5">
        <v>1</v>
      </c>
      <c r="AL271" s="5">
        <v>1</v>
      </c>
      <c r="AM271" s="5">
        <v>1</v>
      </c>
      <c r="AN271" s="5">
        <v>1</v>
      </c>
      <c r="AO271" s="5">
        <v>1</v>
      </c>
      <c r="AP271" s="5">
        <v>1</v>
      </c>
      <c r="AQ271" s="63">
        <v>1</v>
      </c>
      <c r="AR271" s="63" t="s">
        <v>1642</v>
      </c>
      <c r="AS271" s="63">
        <v>1</v>
      </c>
      <c r="AT271" s="63">
        <v>1</v>
      </c>
      <c r="AU271" s="63">
        <v>1</v>
      </c>
      <c r="AV271" s="63">
        <v>1</v>
      </c>
      <c r="AW271" s="63">
        <v>1</v>
      </c>
      <c r="AX271" s="63">
        <v>1</v>
      </c>
      <c r="AY271" s="63">
        <v>1</v>
      </c>
      <c r="AZ271" s="63"/>
      <c r="BA271" s="64">
        <v>1</v>
      </c>
      <c r="BB271" s="64">
        <v>0</v>
      </c>
      <c r="BC271" s="64">
        <v>0</v>
      </c>
      <c r="BD271" s="64">
        <v>1</v>
      </c>
      <c r="BE271" s="64">
        <v>1</v>
      </c>
      <c r="BF271" s="10">
        <v>1</v>
      </c>
      <c r="BG271" s="10">
        <v>1</v>
      </c>
      <c r="BH271" s="10">
        <v>0</v>
      </c>
      <c r="BI271" s="10">
        <v>0</v>
      </c>
    </row>
    <row r="272" spans="1:61">
      <c r="A272" s="52">
        <v>270</v>
      </c>
      <c r="B272" s="3" t="s">
        <v>1643</v>
      </c>
      <c r="C272" s="3" t="s">
        <v>1644</v>
      </c>
      <c r="D272" s="3" t="s">
        <v>1645</v>
      </c>
      <c r="E272" s="3">
        <v>2006</v>
      </c>
      <c r="F272" s="37" t="s">
        <v>489</v>
      </c>
      <c r="G272" s="3" t="s">
        <v>1646</v>
      </c>
      <c r="H272" s="65" t="s">
        <v>1626</v>
      </c>
      <c r="I272" s="66" t="s">
        <v>96</v>
      </c>
      <c r="J272" s="66" t="s">
        <v>96</v>
      </c>
      <c r="K272" s="19" t="s">
        <v>70</v>
      </c>
      <c r="L272" s="61">
        <v>2</v>
      </c>
      <c r="M272" s="5" t="s">
        <v>1647</v>
      </c>
      <c r="N272" s="5" t="s">
        <v>72</v>
      </c>
      <c r="O272" s="5" t="s">
        <v>1648</v>
      </c>
      <c r="P272" s="5"/>
      <c r="Q272" s="5" t="s">
        <v>1628</v>
      </c>
      <c r="R272" s="5">
        <v>1</v>
      </c>
      <c r="S272" s="5">
        <v>0</v>
      </c>
      <c r="T272" s="5">
        <v>0</v>
      </c>
      <c r="U272" s="5" t="s">
        <v>281</v>
      </c>
      <c r="V272" s="56" t="s">
        <v>230</v>
      </c>
      <c r="W272" s="5"/>
      <c r="X272" s="61" t="s">
        <v>102</v>
      </c>
      <c r="Y272" s="61">
        <v>0</v>
      </c>
      <c r="Z272" s="62">
        <v>0</v>
      </c>
      <c r="AA272" s="62">
        <v>0</v>
      </c>
      <c r="AB272" s="62">
        <v>0</v>
      </c>
      <c r="AC272" s="62">
        <v>0</v>
      </c>
      <c r="AD272" s="11">
        <v>0</v>
      </c>
      <c r="AE272" s="11">
        <v>0</v>
      </c>
      <c r="AF272" s="11">
        <v>0</v>
      </c>
      <c r="AG272" s="11">
        <v>0</v>
      </c>
      <c r="AH272" s="11">
        <v>0</v>
      </c>
      <c r="AI272" s="11">
        <v>0</v>
      </c>
      <c r="AJ272" s="5" t="s">
        <v>181</v>
      </c>
      <c r="AK272" s="5">
        <v>0</v>
      </c>
      <c r="AL272" s="5">
        <v>1</v>
      </c>
      <c r="AM272" s="5">
        <v>0</v>
      </c>
      <c r="AN272" s="5">
        <v>0</v>
      </c>
      <c r="AO272" s="5">
        <v>1</v>
      </c>
      <c r="AP272" s="5">
        <v>0</v>
      </c>
      <c r="AQ272" s="63">
        <v>0</v>
      </c>
      <c r="AR272" s="63">
        <v>0</v>
      </c>
      <c r="AS272" s="63">
        <v>0</v>
      </c>
      <c r="AT272" s="63">
        <v>0</v>
      </c>
      <c r="AU272" s="63">
        <v>0</v>
      </c>
      <c r="AV272" s="63">
        <v>0</v>
      </c>
      <c r="AW272" s="63">
        <v>0</v>
      </c>
      <c r="AX272" s="63">
        <v>0</v>
      </c>
      <c r="AY272" s="63">
        <v>0</v>
      </c>
      <c r="AZ272" s="63"/>
      <c r="BA272" s="64">
        <v>1</v>
      </c>
      <c r="BB272" s="64">
        <v>1</v>
      </c>
      <c r="BC272" s="64">
        <v>0</v>
      </c>
      <c r="BD272" s="64">
        <v>0</v>
      </c>
      <c r="BE272" s="64">
        <v>0</v>
      </c>
      <c r="BF272" s="10">
        <v>1</v>
      </c>
      <c r="BG272" s="10">
        <v>1</v>
      </c>
      <c r="BH272" s="10">
        <v>0</v>
      </c>
      <c r="BI272" s="10">
        <v>0</v>
      </c>
    </row>
    <row r="273" spans="1:61">
      <c r="A273" s="52">
        <v>271</v>
      </c>
      <c r="B273" s="3" t="s">
        <v>1649</v>
      </c>
      <c r="C273" s="3" t="s">
        <v>1650</v>
      </c>
      <c r="D273" s="3" t="s">
        <v>1651</v>
      </c>
      <c r="E273" s="3">
        <v>2011</v>
      </c>
      <c r="F273" s="3" t="s">
        <v>1652</v>
      </c>
      <c r="G273" s="3" t="s">
        <v>1653</v>
      </c>
      <c r="H273" s="65" t="s">
        <v>1626</v>
      </c>
      <c r="I273" s="66" t="s">
        <v>96</v>
      </c>
      <c r="J273" s="66" t="s">
        <v>96</v>
      </c>
      <c r="K273" s="19" t="s">
        <v>70</v>
      </c>
      <c r="L273" s="61">
        <v>3</v>
      </c>
      <c r="M273" s="5" t="s">
        <v>1654</v>
      </c>
      <c r="N273" s="5" t="s">
        <v>174</v>
      </c>
      <c r="O273" s="5" t="s">
        <v>96</v>
      </c>
      <c r="P273" s="5"/>
      <c r="Q273" s="5" t="s">
        <v>1628</v>
      </c>
      <c r="R273" s="5">
        <v>1</v>
      </c>
      <c r="S273" s="5">
        <v>0</v>
      </c>
      <c r="T273" s="5">
        <v>0</v>
      </c>
      <c r="U273" s="5" t="s">
        <v>1629</v>
      </c>
      <c r="V273" s="5" t="s">
        <v>77</v>
      </c>
      <c r="W273" s="5"/>
      <c r="X273" s="61" t="s">
        <v>79</v>
      </c>
      <c r="Y273" s="61">
        <v>1</v>
      </c>
      <c r="Z273" s="62">
        <v>0</v>
      </c>
      <c r="AA273" s="62">
        <v>0</v>
      </c>
      <c r="AB273" s="62">
        <v>1</v>
      </c>
      <c r="AC273" s="62">
        <v>0</v>
      </c>
      <c r="AD273" s="11">
        <v>0</v>
      </c>
      <c r="AE273" s="11">
        <v>0</v>
      </c>
      <c r="AF273" s="11">
        <v>0</v>
      </c>
      <c r="AG273" s="11">
        <v>0</v>
      </c>
      <c r="AH273" s="11">
        <v>0</v>
      </c>
      <c r="AI273" s="11">
        <v>0</v>
      </c>
      <c r="AJ273" s="5" t="s">
        <v>181</v>
      </c>
      <c r="AK273" s="5">
        <v>0</v>
      </c>
      <c r="AL273" s="5">
        <v>1</v>
      </c>
      <c r="AM273" s="5">
        <v>0</v>
      </c>
      <c r="AN273" s="5">
        <v>0</v>
      </c>
      <c r="AO273" s="5">
        <v>1</v>
      </c>
      <c r="AP273" s="5">
        <v>0</v>
      </c>
      <c r="AQ273" s="63">
        <v>0</v>
      </c>
      <c r="AR273" s="63">
        <v>0</v>
      </c>
      <c r="AS273" s="63">
        <v>0</v>
      </c>
      <c r="AT273" s="63">
        <v>0</v>
      </c>
      <c r="AU273" s="63">
        <v>0</v>
      </c>
      <c r="AV273" s="63">
        <v>0</v>
      </c>
      <c r="AW273" s="63">
        <v>0</v>
      </c>
      <c r="AX273" s="63">
        <v>0</v>
      </c>
      <c r="AY273" s="63">
        <v>0</v>
      </c>
      <c r="AZ273" s="63"/>
      <c r="BA273" s="64">
        <v>1</v>
      </c>
      <c r="BB273" s="64">
        <v>1</v>
      </c>
      <c r="BC273" s="64">
        <v>0</v>
      </c>
      <c r="BD273" s="64">
        <v>1</v>
      </c>
      <c r="BE273" s="64">
        <v>0</v>
      </c>
      <c r="BF273" s="10">
        <v>1</v>
      </c>
      <c r="BG273" s="10">
        <v>0</v>
      </c>
      <c r="BH273" s="10">
        <v>0</v>
      </c>
      <c r="BI273" s="10">
        <v>0</v>
      </c>
    </row>
    <row r="274" spans="1:61">
      <c r="A274" s="52">
        <v>272</v>
      </c>
      <c r="B274" s="3" t="s">
        <v>1655</v>
      </c>
      <c r="C274" s="3" t="s">
        <v>1656</v>
      </c>
      <c r="D274" s="3" t="s">
        <v>1657</v>
      </c>
      <c r="E274" s="3">
        <v>1962</v>
      </c>
      <c r="F274" s="3" t="s">
        <v>1658</v>
      </c>
      <c r="G274" s="3"/>
      <c r="H274" s="66" t="s">
        <v>1637</v>
      </c>
      <c r="I274" s="66" t="s">
        <v>96</v>
      </c>
      <c r="J274" s="66" t="s">
        <v>96</v>
      </c>
      <c r="K274" s="19" t="s">
        <v>70</v>
      </c>
      <c r="L274" s="61">
        <v>3</v>
      </c>
      <c r="M274" s="5" t="s">
        <v>1659</v>
      </c>
      <c r="N274" s="5" t="s">
        <v>1660</v>
      </c>
      <c r="O274" s="56" t="s">
        <v>119</v>
      </c>
      <c r="P274" s="5"/>
      <c r="Q274" s="5" t="s">
        <v>1628</v>
      </c>
      <c r="R274" s="5">
        <v>1</v>
      </c>
      <c r="S274" s="5">
        <v>0</v>
      </c>
      <c r="T274" s="5">
        <v>0</v>
      </c>
      <c r="U274" s="5" t="s">
        <v>1629</v>
      </c>
      <c r="V274" s="5" t="s">
        <v>77</v>
      </c>
      <c r="W274" s="5"/>
      <c r="X274" s="61" t="s">
        <v>1631</v>
      </c>
      <c r="Y274" s="61">
        <v>1</v>
      </c>
      <c r="Z274" s="62">
        <v>0</v>
      </c>
      <c r="AA274" s="62">
        <v>0</v>
      </c>
      <c r="AB274" s="62">
        <v>1</v>
      </c>
      <c r="AC274" s="62">
        <v>0</v>
      </c>
      <c r="AD274" s="11">
        <v>0</v>
      </c>
      <c r="AE274" s="11">
        <v>0</v>
      </c>
      <c r="AF274" s="11">
        <v>0</v>
      </c>
      <c r="AG274" s="11">
        <v>0</v>
      </c>
      <c r="AH274" s="11">
        <v>0</v>
      </c>
      <c r="AI274" s="11">
        <v>0</v>
      </c>
      <c r="AJ274" s="5" t="s">
        <v>181</v>
      </c>
      <c r="AK274" s="5">
        <v>0</v>
      </c>
      <c r="AL274" s="5">
        <v>1</v>
      </c>
      <c r="AM274" s="5">
        <v>0</v>
      </c>
      <c r="AN274" s="5">
        <v>0</v>
      </c>
      <c r="AO274" s="5">
        <v>1</v>
      </c>
      <c r="AP274" s="5">
        <v>0</v>
      </c>
      <c r="AQ274" s="63">
        <v>0</v>
      </c>
      <c r="AR274" s="63">
        <v>0</v>
      </c>
      <c r="AS274" s="63">
        <v>0</v>
      </c>
      <c r="AT274" s="63">
        <v>0</v>
      </c>
      <c r="AU274" s="63">
        <v>0</v>
      </c>
      <c r="AV274" s="63">
        <v>0</v>
      </c>
      <c r="AW274" s="63">
        <v>0</v>
      </c>
      <c r="AX274" s="63">
        <v>0</v>
      </c>
      <c r="AY274" s="63">
        <v>0</v>
      </c>
      <c r="AZ274" s="63"/>
      <c r="BA274" s="64">
        <v>1</v>
      </c>
      <c r="BB274" s="64">
        <v>0</v>
      </c>
      <c r="BC274" s="64">
        <v>0</v>
      </c>
      <c r="BD274" s="64">
        <v>0</v>
      </c>
      <c r="BE274" s="64">
        <v>0</v>
      </c>
      <c r="BF274" s="10">
        <v>1</v>
      </c>
      <c r="BG274" s="10">
        <v>0</v>
      </c>
      <c r="BH274" s="10">
        <v>0</v>
      </c>
      <c r="BI274" s="10">
        <v>0</v>
      </c>
    </row>
    <row r="275" spans="1:61">
      <c r="A275" s="52">
        <v>273</v>
      </c>
      <c r="B275" s="3" t="s">
        <v>1661</v>
      </c>
      <c r="C275" s="3" t="s">
        <v>1662</v>
      </c>
      <c r="D275" s="3" t="s">
        <v>1663</v>
      </c>
      <c r="E275" s="3">
        <v>2009</v>
      </c>
      <c r="F275" s="3" t="s">
        <v>1664</v>
      </c>
      <c r="G275" s="3" t="s">
        <v>1665</v>
      </c>
      <c r="H275" s="65" t="s">
        <v>1626</v>
      </c>
      <c r="I275" s="66" t="s">
        <v>96</v>
      </c>
      <c r="J275" s="66" t="s">
        <v>96</v>
      </c>
      <c r="K275" s="19" t="s">
        <v>70</v>
      </c>
      <c r="L275" s="61">
        <v>3</v>
      </c>
      <c r="M275" s="5" t="s">
        <v>1647</v>
      </c>
      <c r="N275" s="5" t="s">
        <v>100</v>
      </c>
      <c r="O275" s="5" t="s">
        <v>100</v>
      </c>
      <c r="P275" s="5"/>
      <c r="Q275" s="5" t="s">
        <v>89</v>
      </c>
      <c r="R275" s="5">
        <v>1</v>
      </c>
      <c r="S275" s="5">
        <v>0</v>
      </c>
      <c r="T275" s="5">
        <v>0</v>
      </c>
      <c r="U275" s="5" t="s">
        <v>101</v>
      </c>
      <c r="V275" s="5" t="s">
        <v>77</v>
      </c>
      <c r="W275" s="5"/>
      <c r="X275" s="61" t="s">
        <v>102</v>
      </c>
      <c r="Y275" s="61">
        <v>1</v>
      </c>
      <c r="Z275" s="62">
        <v>0</v>
      </c>
      <c r="AA275" s="62">
        <v>0</v>
      </c>
      <c r="AB275" s="62">
        <v>1</v>
      </c>
      <c r="AC275" s="62">
        <v>0</v>
      </c>
      <c r="AD275" s="11">
        <v>0</v>
      </c>
      <c r="AE275" s="11">
        <v>0</v>
      </c>
      <c r="AF275" s="11">
        <v>0</v>
      </c>
      <c r="AG275" s="11">
        <v>0</v>
      </c>
      <c r="AH275" s="11">
        <v>0</v>
      </c>
      <c r="AI275" s="11">
        <v>0</v>
      </c>
      <c r="AJ275" s="5" t="s">
        <v>181</v>
      </c>
      <c r="AK275" s="5">
        <v>0</v>
      </c>
      <c r="AL275" s="5">
        <v>1</v>
      </c>
      <c r="AM275" s="5">
        <v>0</v>
      </c>
      <c r="AN275" s="5">
        <v>0</v>
      </c>
      <c r="AO275" s="5">
        <v>1</v>
      </c>
      <c r="AP275" s="5">
        <v>1</v>
      </c>
      <c r="AQ275" s="63">
        <v>0</v>
      </c>
      <c r="AR275" s="63"/>
      <c r="AS275" s="63">
        <v>0</v>
      </c>
      <c r="AT275" s="63">
        <v>0</v>
      </c>
      <c r="AU275" s="63">
        <v>0</v>
      </c>
      <c r="AV275" s="63">
        <v>0</v>
      </c>
      <c r="AW275" s="63">
        <v>0</v>
      </c>
      <c r="AX275" s="63">
        <v>0</v>
      </c>
      <c r="AY275" s="63">
        <v>0</v>
      </c>
      <c r="AZ275" s="63"/>
      <c r="BA275" s="64">
        <v>1</v>
      </c>
      <c r="BB275" s="64">
        <v>1</v>
      </c>
      <c r="BC275" s="64">
        <v>1</v>
      </c>
      <c r="BD275" s="64">
        <v>1</v>
      </c>
      <c r="BE275" s="64">
        <v>0</v>
      </c>
      <c r="BF275" s="10">
        <v>1</v>
      </c>
      <c r="BG275" s="10">
        <v>1</v>
      </c>
      <c r="BH275" s="10">
        <v>0</v>
      </c>
      <c r="BI275" s="10">
        <v>0</v>
      </c>
    </row>
    <row r="276" spans="1:61">
      <c r="A276" s="52">
        <v>274</v>
      </c>
      <c r="B276" s="3" t="s">
        <v>1661</v>
      </c>
      <c r="C276" s="3" t="s">
        <v>1666</v>
      </c>
      <c r="D276" s="3" t="s">
        <v>1667</v>
      </c>
      <c r="E276" s="3">
        <v>2005</v>
      </c>
      <c r="F276" s="37" t="s">
        <v>489</v>
      </c>
      <c r="G276" s="3" t="s">
        <v>1668</v>
      </c>
      <c r="H276" s="65" t="s">
        <v>1626</v>
      </c>
      <c r="I276" s="66" t="s">
        <v>96</v>
      </c>
      <c r="J276" s="66" t="s">
        <v>96</v>
      </c>
      <c r="K276" s="19" t="s">
        <v>70</v>
      </c>
      <c r="L276" s="61">
        <v>3</v>
      </c>
      <c r="M276" s="5" t="s">
        <v>1647</v>
      </c>
      <c r="N276" s="5" t="s">
        <v>1669</v>
      </c>
      <c r="O276" s="5" t="s">
        <v>100</v>
      </c>
      <c r="P276" s="5"/>
      <c r="Q276" s="5" t="s">
        <v>89</v>
      </c>
      <c r="R276" s="5">
        <v>1</v>
      </c>
      <c r="S276" s="5">
        <v>0</v>
      </c>
      <c r="T276" s="5">
        <v>0</v>
      </c>
      <c r="U276" s="56" t="s">
        <v>90</v>
      </c>
      <c r="V276" s="56" t="s">
        <v>111</v>
      </c>
      <c r="W276" s="5"/>
      <c r="X276" s="61" t="s">
        <v>102</v>
      </c>
      <c r="Y276" s="61">
        <v>1</v>
      </c>
      <c r="Z276" s="62">
        <v>0</v>
      </c>
      <c r="AA276" s="62">
        <v>0</v>
      </c>
      <c r="AB276" s="62">
        <v>1</v>
      </c>
      <c r="AC276" s="62">
        <v>0</v>
      </c>
      <c r="AD276" s="11">
        <v>0</v>
      </c>
      <c r="AE276" s="11">
        <v>0</v>
      </c>
      <c r="AF276" s="11">
        <v>0</v>
      </c>
      <c r="AG276" s="11">
        <v>0</v>
      </c>
      <c r="AH276" s="11">
        <v>0</v>
      </c>
      <c r="AI276" s="11">
        <v>0</v>
      </c>
      <c r="AJ276" s="5" t="s">
        <v>181</v>
      </c>
      <c r="AK276" s="5">
        <v>0</v>
      </c>
      <c r="AL276" s="5">
        <v>1</v>
      </c>
      <c r="AM276" s="5">
        <v>0</v>
      </c>
      <c r="AN276" s="5">
        <v>0</v>
      </c>
      <c r="AO276" s="5">
        <v>1</v>
      </c>
      <c r="AP276" s="5">
        <v>0</v>
      </c>
      <c r="AQ276" s="63">
        <v>0</v>
      </c>
      <c r="AR276" s="63"/>
      <c r="AS276" s="63">
        <v>0</v>
      </c>
      <c r="AT276" s="63">
        <v>0</v>
      </c>
      <c r="AU276" s="63">
        <v>0</v>
      </c>
      <c r="AV276" s="63">
        <v>0</v>
      </c>
      <c r="AW276" s="63">
        <v>0</v>
      </c>
      <c r="AX276" s="63">
        <v>0</v>
      </c>
      <c r="AY276" s="63">
        <v>0</v>
      </c>
      <c r="AZ276" s="63"/>
      <c r="BA276" s="64">
        <v>1</v>
      </c>
      <c r="BB276" s="64">
        <v>1</v>
      </c>
      <c r="BC276" s="64">
        <v>1</v>
      </c>
      <c r="BD276" s="64">
        <v>1</v>
      </c>
      <c r="BE276" s="64">
        <v>0</v>
      </c>
      <c r="BF276" s="10">
        <v>1</v>
      </c>
      <c r="BG276" s="10">
        <v>1</v>
      </c>
      <c r="BH276" s="10">
        <v>0</v>
      </c>
      <c r="BI276" s="10">
        <v>0</v>
      </c>
    </row>
    <row r="277" spans="1:61">
      <c r="A277" s="52">
        <v>275</v>
      </c>
      <c r="B277" s="3" t="s">
        <v>1670</v>
      </c>
      <c r="C277" s="3" t="s">
        <v>1671</v>
      </c>
      <c r="D277" s="3" t="s">
        <v>1672</v>
      </c>
      <c r="E277" s="3">
        <v>2006</v>
      </c>
      <c r="F277" s="3" t="s">
        <v>1673</v>
      </c>
      <c r="G277" s="3" t="s">
        <v>1674</v>
      </c>
      <c r="H277" s="65" t="s">
        <v>1626</v>
      </c>
      <c r="I277" s="66" t="s">
        <v>96</v>
      </c>
      <c r="J277" s="66" t="s">
        <v>96</v>
      </c>
      <c r="K277" s="19" t="s">
        <v>70</v>
      </c>
      <c r="L277" s="61">
        <v>3</v>
      </c>
      <c r="M277" s="5" t="s">
        <v>1675</v>
      </c>
      <c r="N277" s="5" t="s">
        <v>118</v>
      </c>
      <c r="O277" s="56" t="s">
        <v>119</v>
      </c>
      <c r="P277" s="5"/>
      <c r="Q277" s="5" t="s">
        <v>1628</v>
      </c>
      <c r="R277" s="5">
        <v>1</v>
      </c>
      <c r="S277" s="5">
        <v>0</v>
      </c>
      <c r="T277" s="5">
        <v>0</v>
      </c>
      <c r="U277" s="5" t="s">
        <v>76</v>
      </c>
      <c r="V277" s="5" t="s">
        <v>77</v>
      </c>
      <c r="W277" s="5"/>
      <c r="X277" s="61" t="s">
        <v>79</v>
      </c>
      <c r="Y277" s="61">
        <v>0</v>
      </c>
      <c r="Z277" s="62">
        <v>0</v>
      </c>
      <c r="AA277" s="62">
        <v>0</v>
      </c>
      <c r="AB277" s="62">
        <v>0</v>
      </c>
      <c r="AC277" s="62">
        <v>0</v>
      </c>
      <c r="AD277" s="11">
        <v>0</v>
      </c>
      <c r="AE277" s="11">
        <v>0</v>
      </c>
      <c r="AF277" s="11">
        <v>0</v>
      </c>
      <c r="AG277" s="11">
        <v>0</v>
      </c>
      <c r="AH277" s="11">
        <v>0</v>
      </c>
      <c r="AI277" s="11">
        <v>0</v>
      </c>
      <c r="AJ277" s="5" t="s">
        <v>156</v>
      </c>
      <c r="AK277" s="5">
        <v>1</v>
      </c>
      <c r="AL277" s="5">
        <v>0</v>
      </c>
      <c r="AM277" s="5">
        <v>0</v>
      </c>
      <c r="AN277" s="5">
        <v>0</v>
      </c>
      <c r="AO277" s="5">
        <v>1</v>
      </c>
      <c r="AP277" s="5">
        <v>1</v>
      </c>
      <c r="AQ277" s="63">
        <v>0</v>
      </c>
      <c r="AR277" s="63">
        <v>0</v>
      </c>
      <c r="AS277" s="63">
        <v>0</v>
      </c>
      <c r="AT277" s="63">
        <v>0</v>
      </c>
      <c r="AU277" s="63">
        <v>0</v>
      </c>
      <c r="AV277" s="63">
        <v>0</v>
      </c>
      <c r="AW277" s="63">
        <v>0</v>
      </c>
      <c r="AX277" s="63">
        <v>0</v>
      </c>
      <c r="AY277" s="63">
        <v>0</v>
      </c>
      <c r="AZ277" s="63"/>
      <c r="BA277" s="64">
        <v>1</v>
      </c>
      <c r="BB277" s="64">
        <v>1</v>
      </c>
      <c r="BC277" s="64">
        <v>0</v>
      </c>
      <c r="BD277" s="64">
        <v>0</v>
      </c>
      <c r="BE277" s="64">
        <v>0</v>
      </c>
      <c r="BF277" s="10">
        <v>1</v>
      </c>
      <c r="BG277" s="10">
        <v>0</v>
      </c>
      <c r="BH277" s="10">
        <v>0</v>
      </c>
      <c r="BI277" s="10">
        <v>0</v>
      </c>
    </row>
    <row r="278" spans="1:61">
      <c r="A278" s="52">
        <v>276</v>
      </c>
      <c r="B278" s="3" t="s">
        <v>1235</v>
      </c>
      <c r="C278" s="3" t="s">
        <v>1676</v>
      </c>
      <c r="D278" s="3" t="s">
        <v>1677</v>
      </c>
      <c r="E278" s="3">
        <v>2009</v>
      </c>
      <c r="F278" s="3" t="s">
        <v>1678</v>
      </c>
      <c r="G278" s="3" t="s">
        <v>1679</v>
      </c>
      <c r="H278" s="65" t="s">
        <v>1626</v>
      </c>
      <c r="I278" s="66" t="s">
        <v>96</v>
      </c>
      <c r="J278" s="66" t="s">
        <v>96</v>
      </c>
      <c r="K278" s="19" t="s">
        <v>70</v>
      </c>
      <c r="L278" s="61">
        <v>3</v>
      </c>
      <c r="M278" s="5" t="s">
        <v>1680</v>
      </c>
      <c r="N278" s="5" t="s">
        <v>100</v>
      </c>
      <c r="O278" s="5" t="s">
        <v>100</v>
      </c>
      <c r="P278" s="5"/>
      <c r="Q278" s="5" t="s">
        <v>1628</v>
      </c>
      <c r="R278" s="5">
        <v>1</v>
      </c>
      <c r="S278" s="5">
        <v>0</v>
      </c>
      <c r="T278" s="5">
        <v>0</v>
      </c>
      <c r="U278" s="5" t="s">
        <v>1629</v>
      </c>
      <c r="V278" s="5" t="s">
        <v>77</v>
      </c>
      <c r="W278" s="5"/>
      <c r="X278" s="61" t="s">
        <v>79</v>
      </c>
      <c r="Y278" s="61">
        <v>0</v>
      </c>
      <c r="Z278" s="62">
        <v>0</v>
      </c>
      <c r="AA278" s="62">
        <v>0</v>
      </c>
      <c r="AB278" s="62">
        <v>0</v>
      </c>
      <c r="AC278" s="62">
        <v>0</v>
      </c>
      <c r="AD278" s="11">
        <v>0</v>
      </c>
      <c r="AE278" s="11">
        <v>0</v>
      </c>
      <c r="AF278" s="11">
        <v>0</v>
      </c>
      <c r="AG278" s="11">
        <v>0</v>
      </c>
      <c r="AH278" s="11">
        <v>0</v>
      </c>
      <c r="AI278" s="11">
        <v>0</v>
      </c>
      <c r="AJ278" s="5" t="s">
        <v>181</v>
      </c>
      <c r="AK278" s="5">
        <v>0</v>
      </c>
      <c r="AL278" s="5">
        <v>0</v>
      </c>
      <c r="AM278" s="5">
        <v>0</v>
      </c>
      <c r="AN278" s="5">
        <v>0</v>
      </c>
      <c r="AO278" s="5">
        <v>1</v>
      </c>
      <c r="AP278" s="5">
        <v>1</v>
      </c>
      <c r="AQ278" s="63">
        <v>0</v>
      </c>
      <c r="AR278" s="63">
        <v>0</v>
      </c>
      <c r="AS278" s="63">
        <v>0</v>
      </c>
      <c r="AT278" s="63">
        <v>0</v>
      </c>
      <c r="AU278" s="63">
        <v>0</v>
      </c>
      <c r="AV278" s="63">
        <v>0</v>
      </c>
      <c r="AW278" s="63">
        <v>0</v>
      </c>
      <c r="AX278" s="63">
        <v>0</v>
      </c>
      <c r="AY278" s="63">
        <v>0</v>
      </c>
      <c r="AZ278" s="63"/>
      <c r="BA278" s="64">
        <v>1</v>
      </c>
      <c r="BB278" s="64">
        <v>0</v>
      </c>
      <c r="BC278" s="64">
        <v>0</v>
      </c>
      <c r="BD278" s="64">
        <v>0</v>
      </c>
      <c r="BE278" s="64">
        <v>0</v>
      </c>
      <c r="BF278" s="10">
        <v>1</v>
      </c>
      <c r="BG278" s="10">
        <v>0</v>
      </c>
      <c r="BH278" s="10">
        <v>0</v>
      </c>
      <c r="BI278" s="10">
        <v>0</v>
      </c>
    </row>
    <row r="279" spans="1:61">
      <c r="A279" s="52">
        <v>277</v>
      </c>
      <c r="B279" s="3" t="s">
        <v>1235</v>
      </c>
      <c r="C279" s="3" t="s">
        <v>1681</v>
      </c>
      <c r="D279" s="3" t="s">
        <v>1682</v>
      </c>
      <c r="E279" s="3">
        <v>2008</v>
      </c>
      <c r="F279" s="3" t="s">
        <v>1087</v>
      </c>
      <c r="G279" s="3" t="s">
        <v>1683</v>
      </c>
      <c r="H279" s="65" t="s">
        <v>1626</v>
      </c>
      <c r="I279" s="66" t="s">
        <v>96</v>
      </c>
      <c r="J279" s="66" t="s">
        <v>96</v>
      </c>
      <c r="K279" s="19" t="s">
        <v>70</v>
      </c>
      <c r="L279" s="61">
        <v>3</v>
      </c>
      <c r="M279" s="5" t="s">
        <v>1684</v>
      </c>
      <c r="N279" s="5" t="s">
        <v>100</v>
      </c>
      <c r="O279" s="5" t="s">
        <v>100</v>
      </c>
      <c r="P279" s="5"/>
      <c r="Q279" s="5" t="s">
        <v>89</v>
      </c>
      <c r="R279" s="5">
        <v>1</v>
      </c>
      <c r="S279" s="5">
        <v>0</v>
      </c>
      <c r="T279" s="5">
        <v>0</v>
      </c>
      <c r="U279" s="5" t="s">
        <v>1629</v>
      </c>
      <c r="V279" s="5" t="s">
        <v>77</v>
      </c>
      <c r="W279" s="5"/>
      <c r="X279" s="61" t="s">
        <v>79</v>
      </c>
      <c r="Y279" s="61">
        <v>0</v>
      </c>
      <c r="Z279" s="62">
        <v>0</v>
      </c>
      <c r="AA279" s="62">
        <v>0</v>
      </c>
      <c r="AB279" s="62">
        <v>0</v>
      </c>
      <c r="AC279" s="62">
        <v>0</v>
      </c>
      <c r="AD279" s="11">
        <v>0</v>
      </c>
      <c r="AE279" s="11">
        <v>0</v>
      </c>
      <c r="AF279" s="11">
        <v>0</v>
      </c>
      <c r="AG279" s="11">
        <v>0</v>
      </c>
      <c r="AH279" s="11">
        <v>0</v>
      </c>
      <c r="AI279" s="11">
        <v>0</v>
      </c>
      <c r="AJ279" s="5" t="s">
        <v>181</v>
      </c>
      <c r="AK279" s="5">
        <v>0</v>
      </c>
      <c r="AL279" s="5">
        <v>1</v>
      </c>
      <c r="AM279" s="5">
        <v>0</v>
      </c>
      <c r="AN279" s="5">
        <v>0</v>
      </c>
      <c r="AO279" s="5">
        <v>1</v>
      </c>
      <c r="AP279" s="5">
        <v>1</v>
      </c>
      <c r="AQ279" s="63">
        <v>0</v>
      </c>
      <c r="AR279" s="63">
        <v>0</v>
      </c>
      <c r="AS279" s="63">
        <v>0</v>
      </c>
      <c r="AT279" s="63">
        <v>0</v>
      </c>
      <c r="AU279" s="63">
        <v>0</v>
      </c>
      <c r="AV279" s="63">
        <v>0</v>
      </c>
      <c r="AW279" s="63">
        <v>0</v>
      </c>
      <c r="AX279" s="63">
        <v>0</v>
      </c>
      <c r="AY279" s="63">
        <v>0</v>
      </c>
      <c r="AZ279" s="63"/>
      <c r="BA279" s="64">
        <v>1</v>
      </c>
      <c r="BB279" s="64">
        <v>0</v>
      </c>
      <c r="BC279" s="64">
        <v>0</v>
      </c>
      <c r="BD279" s="64">
        <v>0</v>
      </c>
      <c r="BE279" s="64">
        <v>0</v>
      </c>
      <c r="BF279" s="10">
        <v>1</v>
      </c>
      <c r="BG279" s="10">
        <v>0</v>
      </c>
      <c r="BH279" s="10">
        <v>0</v>
      </c>
      <c r="BI279" s="10">
        <v>0</v>
      </c>
    </row>
    <row r="280" spans="1:61">
      <c r="A280" s="52">
        <v>278</v>
      </c>
      <c r="B280" s="3" t="s">
        <v>1235</v>
      </c>
      <c r="C280" s="3" t="s">
        <v>1685</v>
      </c>
      <c r="D280" s="3" t="s">
        <v>1686</v>
      </c>
      <c r="E280" s="3">
        <v>2009</v>
      </c>
      <c r="F280" s="3" t="s">
        <v>1687</v>
      </c>
      <c r="G280" s="3" t="s">
        <v>1688</v>
      </c>
      <c r="H280" s="65" t="s">
        <v>1626</v>
      </c>
      <c r="I280" s="66" t="s">
        <v>96</v>
      </c>
      <c r="J280" s="66" t="s">
        <v>96</v>
      </c>
      <c r="K280" s="19" t="s">
        <v>70</v>
      </c>
      <c r="L280" s="61">
        <v>3</v>
      </c>
      <c r="M280" s="5" t="s">
        <v>1689</v>
      </c>
      <c r="N280" s="5" t="s">
        <v>100</v>
      </c>
      <c r="O280" s="5" t="s">
        <v>100</v>
      </c>
      <c r="P280" s="5"/>
      <c r="Q280" s="5" t="s">
        <v>89</v>
      </c>
      <c r="R280" s="5">
        <v>1</v>
      </c>
      <c r="S280" s="5">
        <v>0</v>
      </c>
      <c r="T280" s="5">
        <v>0</v>
      </c>
      <c r="U280" s="5" t="s">
        <v>78</v>
      </c>
      <c r="V280" s="5" t="s">
        <v>77</v>
      </c>
      <c r="W280" s="5"/>
      <c r="X280" s="61" t="s">
        <v>79</v>
      </c>
      <c r="Y280" s="61">
        <v>0</v>
      </c>
      <c r="Z280" s="62">
        <v>0</v>
      </c>
      <c r="AA280" s="62">
        <v>0</v>
      </c>
      <c r="AB280" s="62">
        <v>0</v>
      </c>
      <c r="AC280" s="62">
        <v>0</v>
      </c>
      <c r="AD280" s="11">
        <v>0</v>
      </c>
      <c r="AE280" s="11">
        <v>0</v>
      </c>
      <c r="AF280" s="11">
        <v>0</v>
      </c>
      <c r="AG280" s="11">
        <v>0</v>
      </c>
      <c r="AH280" s="11">
        <v>0</v>
      </c>
      <c r="AI280" s="11">
        <v>0</v>
      </c>
      <c r="AJ280" s="5" t="s">
        <v>181</v>
      </c>
      <c r="AK280" s="5">
        <v>0</v>
      </c>
      <c r="AL280" s="5">
        <v>1</v>
      </c>
      <c r="AM280" s="5">
        <v>0</v>
      </c>
      <c r="AN280" s="5">
        <v>0</v>
      </c>
      <c r="AO280" s="5">
        <v>1</v>
      </c>
      <c r="AP280" s="5">
        <v>1</v>
      </c>
      <c r="AQ280" s="63">
        <v>0</v>
      </c>
      <c r="AR280" s="63">
        <v>0</v>
      </c>
      <c r="AS280" s="63">
        <v>0</v>
      </c>
      <c r="AT280" s="63">
        <v>0</v>
      </c>
      <c r="AU280" s="63">
        <v>0</v>
      </c>
      <c r="AV280" s="63">
        <v>0</v>
      </c>
      <c r="AW280" s="63">
        <v>0</v>
      </c>
      <c r="AX280" s="63">
        <v>0</v>
      </c>
      <c r="AY280" s="63">
        <v>0</v>
      </c>
      <c r="AZ280" s="63"/>
      <c r="BA280" s="64">
        <v>1</v>
      </c>
      <c r="BB280" s="64">
        <v>0</v>
      </c>
      <c r="BC280" s="64">
        <v>0</v>
      </c>
      <c r="BD280" s="64">
        <v>0</v>
      </c>
      <c r="BE280" s="64">
        <v>0</v>
      </c>
      <c r="BF280" s="10">
        <v>1</v>
      </c>
      <c r="BG280" s="10">
        <v>0</v>
      </c>
      <c r="BH280" s="10">
        <v>0</v>
      </c>
      <c r="BI280" s="10">
        <v>0</v>
      </c>
    </row>
    <row r="281" spans="1:61">
      <c r="A281" s="52">
        <v>279</v>
      </c>
      <c r="B281" s="3" t="s">
        <v>1690</v>
      </c>
      <c r="C281" s="3" t="s">
        <v>1691</v>
      </c>
      <c r="D281" s="3" t="s">
        <v>1692</v>
      </c>
      <c r="E281" s="3">
        <v>2008</v>
      </c>
      <c r="F281" s="3" t="s">
        <v>1693</v>
      </c>
      <c r="G281" s="3" t="s">
        <v>1694</v>
      </c>
      <c r="H281" s="65" t="s">
        <v>1626</v>
      </c>
      <c r="I281" s="66" t="s">
        <v>96</v>
      </c>
      <c r="J281" s="66" t="s">
        <v>96</v>
      </c>
      <c r="K281" s="19" t="s">
        <v>70</v>
      </c>
      <c r="L281" s="61">
        <v>3</v>
      </c>
      <c r="M281" s="5" t="s">
        <v>1695</v>
      </c>
      <c r="N281" s="5" t="s">
        <v>100</v>
      </c>
      <c r="O281" s="5" t="s">
        <v>100</v>
      </c>
      <c r="P281" s="5"/>
      <c r="Q281" s="5" t="s">
        <v>89</v>
      </c>
      <c r="R281" s="5">
        <v>1</v>
      </c>
      <c r="S281" s="5">
        <v>0</v>
      </c>
      <c r="T281" s="5">
        <v>0</v>
      </c>
      <c r="U281" s="5" t="s">
        <v>1696</v>
      </c>
      <c r="V281" s="5" t="s">
        <v>77</v>
      </c>
      <c r="W281" s="5"/>
      <c r="X281" s="61" t="s">
        <v>79</v>
      </c>
      <c r="Y281" s="61">
        <v>1</v>
      </c>
      <c r="Z281" s="62">
        <v>0</v>
      </c>
      <c r="AA281" s="62">
        <v>0</v>
      </c>
      <c r="AB281" s="62">
        <v>1</v>
      </c>
      <c r="AC281" s="62">
        <v>0</v>
      </c>
      <c r="AD281" s="11">
        <v>0</v>
      </c>
      <c r="AE281" s="11">
        <v>0</v>
      </c>
      <c r="AF281" s="11">
        <v>0</v>
      </c>
      <c r="AG281" s="11">
        <v>0</v>
      </c>
      <c r="AH281" s="11">
        <v>0</v>
      </c>
      <c r="AI281" s="11">
        <v>0</v>
      </c>
      <c r="AJ281" s="5" t="s">
        <v>181</v>
      </c>
      <c r="AK281" s="5">
        <v>0</v>
      </c>
      <c r="AL281" s="5">
        <v>1</v>
      </c>
      <c r="AM281" s="5">
        <v>0</v>
      </c>
      <c r="AN281" s="5">
        <v>0</v>
      </c>
      <c r="AO281" s="5">
        <v>1</v>
      </c>
      <c r="AP281" s="5">
        <v>1</v>
      </c>
      <c r="AQ281" s="63">
        <v>0</v>
      </c>
      <c r="AR281" s="63">
        <v>0</v>
      </c>
      <c r="AS281" s="63">
        <v>0</v>
      </c>
      <c r="AT281" s="63">
        <v>0</v>
      </c>
      <c r="AU281" s="63">
        <v>0</v>
      </c>
      <c r="AV281" s="63">
        <v>0</v>
      </c>
      <c r="AW281" s="63">
        <v>0</v>
      </c>
      <c r="AX281" s="63">
        <v>0</v>
      </c>
      <c r="AY281" s="63">
        <v>0</v>
      </c>
      <c r="AZ281" s="63"/>
      <c r="BA281" s="64">
        <v>1</v>
      </c>
      <c r="BB281" s="64">
        <v>1</v>
      </c>
      <c r="BC281" s="64">
        <v>0</v>
      </c>
      <c r="BD281" s="64">
        <v>0</v>
      </c>
      <c r="BE281" s="64">
        <v>0</v>
      </c>
      <c r="BF281" s="10">
        <v>1</v>
      </c>
      <c r="BG281" s="10">
        <v>0</v>
      </c>
      <c r="BH281" s="10">
        <v>0</v>
      </c>
      <c r="BI281" s="10">
        <v>0</v>
      </c>
    </row>
    <row r="282" spans="1:61">
      <c r="A282" s="52">
        <v>280</v>
      </c>
      <c r="B282" s="3" t="s">
        <v>1697</v>
      </c>
      <c r="C282" s="3" t="s">
        <v>1698</v>
      </c>
      <c r="D282" s="3" t="s">
        <v>1699</v>
      </c>
      <c r="E282" s="3">
        <v>2010</v>
      </c>
      <c r="F282" s="3" t="s">
        <v>451</v>
      </c>
      <c r="G282" s="3" t="s">
        <v>1700</v>
      </c>
      <c r="H282" s="66" t="s">
        <v>1637</v>
      </c>
      <c r="I282" s="66" t="s">
        <v>96</v>
      </c>
      <c r="J282" s="66" t="s">
        <v>96</v>
      </c>
      <c r="K282" s="61" t="s">
        <v>98</v>
      </c>
      <c r="L282" s="61">
        <v>2</v>
      </c>
      <c r="M282" s="5" t="s">
        <v>1701</v>
      </c>
      <c r="N282" s="5" t="s">
        <v>135</v>
      </c>
      <c r="O282" s="5" t="s">
        <v>237</v>
      </c>
      <c r="P282" s="5"/>
      <c r="Q282" s="5" t="s">
        <v>222</v>
      </c>
      <c r="R282" s="5">
        <v>1</v>
      </c>
      <c r="S282" s="5">
        <v>1</v>
      </c>
      <c r="T282" s="5">
        <v>1</v>
      </c>
      <c r="U282" s="56" t="s">
        <v>391</v>
      </c>
      <c r="V282" s="5" t="s">
        <v>121</v>
      </c>
      <c r="W282" s="5"/>
      <c r="X282" s="61" t="s">
        <v>102</v>
      </c>
      <c r="Y282" s="61">
        <v>0</v>
      </c>
      <c r="Z282" s="62">
        <v>0</v>
      </c>
      <c r="AA282" s="62">
        <v>0</v>
      </c>
      <c r="AB282" s="62">
        <v>0</v>
      </c>
      <c r="AC282" s="62">
        <v>0</v>
      </c>
      <c r="AD282" s="11">
        <v>0</v>
      </c>
      <c r="AE282" s="11">
        <v>0</v>
      </c>
      <c r="AF282" s="11">
        <v>0</v>
      </c>
      <c r="AG282" s="11">
        <v>0</v>
      </c>
      <c r="AH282" s="11">
        <v>0</v>
      </c>
      <c r="AI282" s="11">
        <v>0</v>
      </c>
      <c r="AJ282" s="5" t="s">
        <v>181</v>
      </c>
      <c r="AK282" s="5">
        <v>0</v>
      </c>
      <c r="AL282" s="5">
        <v>1</v>
      </c>
      <c r="AM282" s="5">
        <v>1</v>
      </c>
      <c r="AN282" s="5">
        <v>0</v>
      </c>
      <c r="AO282" s="5">
        <v>0</v>
      </c>
      <c r="AP282" s="5">
        <v>0</v>
      </c>
      <c r="AQ282" s="63">
        <v>1</v>
      </c>
      <c r="AR282" s="63" t="s">
        <v>1702</v>
      </c>
      <c r="AS282" s="63">
        <v>0</v>
      </c>
      <c r="AT282" s="63">
        <v>0</v>
      </c>
      <c r="AU282" s="63">
        <v>0</v>
      </c>
      <c r="AV282" s="63">
        <v>0</v>
      </c>
      <c r="AW282" s="63">
        <v>1</v>
      </c>
      <c r="AX282" s="63">
        <v>1</v>
      </c>
      <c r="AY282" s="63">
        <v>0</v>
      </c>
      <c r="AZ282" s="63"/>
      <c r="BA282" s="64">
        <v>1</v>
      </c>
      <c r="BB282" s="64">
        <v>1</v>
      </c>
      <c r="BC282" s="64">
        <v>0</v>
      </c>
      <c r="BD282" s="64">
        <v>1</v>
      </c>
      <c r="BE282" s="64">
        <v>0</v>
      </c>
      <c r="BF282" s="10">
        <v>1</v>
      </c>
      <c r="BG282" s="10">
        <v>0</v>
      </c>
      <c r="BH282" s="10">
        <v>0</v>
      </c>
      <c r="BI282" s="10">
        <v>0</v>
      </c>
    </row>
    <row r="283" spans="1:61">
      <c r="A283" s="52">
        <v>281</v>
      </c>
      <c r="B283" s="3" t="s">
        <v>1703</v>
      </c>
      <c r="C283" s="3" t="s">
        <v>1704</v>
      </c>
      <c r="D283" s="3" t="s">
        <v>1705</v>
      </c>
      <c r="E283" s="3">
        <v>2005</v>
      </c>
      <c r="F283" s="3" t="s">
        <v>1706</v>
      </c>
      <c r="G283" s="3" t="s">
        <v>1707</v>
      </c>
      <c r="H283" s="65" t="s">
        <v>1626</v>
      </c>
      <c r="I283" s="66" t="s">
        <v>96</v>
      </c>
      <c r="J283" s="66" t="s">
        <v>96</v>
      </c>
      <c r="K283" s="19" t="s">
        <v>70</v>
      </c>
      <c r="L283" s="61">
        <v>3</v>
      </c>
      <c r="M283" s="5" t="s">
        <v>1708</v>
      </c>
      <c r="N283" s="5" t="s">
        <v>118</v>
      </c>
      <c r="O283" s="56" t="s">
        <v>119</v>
      </c>
      <c r="P283" s="5"/>
      <c r="Q283" s="5" t="s">
        <v>75</v>
      </c>
      <c r="R283" s="5">
        <v>0</v>
      </c>
      <c r="S283" s="5">
        <v>1</v>
      </c>
      <c r="T283" s="5">
        <v>0</v>
      </c>
      <c r="U283" s="56" t="s">
        <v>391</v>
      </c>
      <c r="V283" s="5" t="s">
        <v>121</v>
      </c>
      <c r="W283" s="5"/>
      <c r="X283" s="61" t="s">
        <v>102</v>
      </c>
      <c r="Y283" s="61">
        <v>0</v>
      </c>
      <c r="Z283" s="62">
        <v>0</v>
      </c>
      <c r="AA283" s="62">
        <v>0</v>
      </c>
      <c r="AB283" s="62">
        <v>0</v>
      </c>
      <c r="AC283" s="62">
        <v>0</v>
      </c>
      <c r="AD283" s="11">
        <v>0</v>
      </c>
      <c r="AE283" s="11">
        <v>0</v>
      </c>
      <c r="AF283" s="11">
        <v>0</v>
      </c>
      <c r="AG283" s="11">
        <v>0</v>
      </c>
      <c r="AH283" s="11">
        <v>0</v>
      </c>
      <c r="AI283" s="11">
        <v>0</v>
      </c>
      <c r="AJ283" s="5" t="s">
        <v>92</v>
      </c>
      <c r="AK283" s="5">
        <v>0</v>
      </c>
      <c r="AL283" s="5">
        <v>0</v>
      </c>
      <c r="AM283" s="5">
        <v>1</v>
      </c>
      <c r="AN283" s="5">
        <v>0</v>
      </c>
      <c r="AO283" s="5">
        <v>0</v>
      </c>
      <c r="AP283" s="5">
        <v>0</v>
      </c>
      <c r="AQ283" s="63">
        <v>0</v>
      </c>
      <c r="AR283" s="63"/>
      <c r="AS283" s="63">
        <v>0</v>
      </c>
      <c r="AT283" s="63">
        <v>0</v>
      </c>
      <c r="AU283" s="63">
        <v>0</v>
      </c>
      <c r="AV283" s="63">
        <v>0</v>
      </c>
      <c r="AW283" s="63">
        <v>0</v>
      </c>
      <c r="AX283" s="63">
        <v>0</v>
      </c>
      <c r="AY283" s="63">
        <v>0</v>
      </c>
      <c r="AZ283" s="63"/>
      <c r="BA283" s="64">
        <v>1</v>
      </c>
      <c r="BB283" s="64">
        <v>1</v>
      </c>
      <c r="BC283" s="64">
        <v>0</v>
      </c>
      <c r="BD283" s="64">
        <v>0</v>
      </c>
      <c r="BE283" s="64">
        <v>0</v>
      </c>
      <c r="BF283" s="10">
        <v>1</v>
      </c>
      <c r="BG283" s="10">
        <v>0</v>
      </c>
      <c r="BH283" s="10">
        <v>0</v>
      </c>
      <c r="BI283" s="10">
        <v>0</v>
      </c>
    </row>
    <row r="284" spans="1:61">
      <c r="A284" s="52">
        <v>282</v>
      </c>
      <c r="B284" s="3" t="s">
        <v>1709</v>
      </c>
      <c r="C284" s="3" t="s">
        <v>1710</v>
      </c>
      <c r="D284" s="3" t="s">
        <v>1711</v>
      </c>
      <c r="E284" s="3">
        <v>2002</v>
      </c>
      <c r="F284" s="3" t="s">
        <v>1712</v>
      </c>
      <c r="G284" s="3" t="s">
        <v>1713</v>
      </c>
      <c r="H284" s="65" t="s">
        <v>1626</v>
      </c>
      <c r="I284" s="66" t="s">
        <v>96</v>
      </c>
      <c r="J284" s="66" t="s">
        <v>96</v>
      </c>
      <c r="K284" s="19" t="s">
        <v>70</v>
      </c>
      <c r="L284" s="61">
        <v>3</v>
      </c>
      <c r="M284" s="5" t="s">
        <v>1714</v>
      </c>
      <c r="N284" s="5"/>
      <c r="O284" s="5"/>
      <c r="P284" s="5"/>
      <c r="Q284" s="5" t="s">
        <v>89</v>
      </c>
      <c r="R284" s="5">
        <v>0</v>
      </c>
      <c r="S284" s="5">
        <v>1</v>
      </c>
      <c r="T284" s="5">
        <v>0</v>
      </c>
      <c r="U284" s="5" t="s">
        <v>189</v>
      </c>
      <c r="V284" s="56" t="s">
        <v>91</v>
      </c>
      <c r="W284" s="5"/>
      <c r="X284" s="61" t="s">
        <v>79</v>
      </c>
      <c r="Y284" s="61">
        <v>1</v>
      </c>
      <c r="Z284" s="62">
        <v>0</v>
      </c>
      <c r="AA284" s="62">
        <v>0</v>
      </c>
      <c r="AB284" s="62">
        <v>1</v>
      </c>
      <c r="AC284" s="62">
        <v>0</v>
      </c>
      <c r="AD284" s="11">
        <v>0</v>
      </c>
      <c r="AE284" s="11">
        <v>0</v>
      </c>
      <c r="AF284" s="11">
        <v>0</v>
      </c>
      <c r="AG284" s="11">
        <v>0</v>
      </c>
      <c r="AH284" s="11">
        <v>0</v>
      </c>
      <c r="AI284" s="11">
        <v>0</v>
      </c>
      <c r="AJ284" s="5"/>
      <c r="AK284" s="5">
        <v>1</v>
      </c>
      <c r="AL284" s="5">
        <v>1</v>
      </c>
      <c r="AM284" s="5">
        <v>0</v>
      </c>
      <c r="AN284" s="5">
        <v>0</v>
      </c>
      <c r="AO284" s="5">
        <v>1</v>
      </c>
      <c r="AP284" s="5">
        <v>0</v>
      </c>
      <c r="AQ284" s="63">
        <v>0</v>
      </c>
      <c r="AR284" s="63">
        <v>0</v>
      </c>
      <c r="AS284" s="63">
        <v>0</v>
      </c>
      <c r="AT284" s="63">
        <v>0</v>
      </c>
      <c r="AU284" s="63">
        <v>0</v>
      </c>
      <c r="AV284" s="63">
        <v>0</v>
      </c>
      <c r="AW284" s="63">
        <v>0</v>
      </c>
      <c r="AX284" s="63">
        <v>0</v>
      </c>
      <c r="AY284" s="63">
        <v>0</v>
      </c>
      <c r="AZ284" s="63"/>
      <c r="BA284" s="64">
        <v>1</v>
      </c>
      <c r="BB284" s="64">
        <v>0</v>
      </c>
      <c r="BC284" s="64">
        <v>0</v>
      </c>
      <c r="BD284" s="64">
        <v>0</v>
      </c>
      <c r="BE284" s="64">
        <v>0</v>
      </c>
      <c r="BF284" s="10">
        <v>1</v>
      </c>
      <c r="BG284" s="10">
        <v>0</v>
      </c>
      <c r="BH284" s="10">
        <v>0</v>
      </c>
      <c r="BI284" s="10">
        <v>0</v>
      </c>
    </row>
    <row r="285" spans="1:61">
      <c r="A285" s="52">
        <v>283</v>
      </c>
      <c r="B285" s="3" t="s">
        <v>1715</v>
      </c>
      <c r="C285" s="3" t="s">
        <v>1716</v>
      </c>
      <c r="D285" s="3" t="s">
        <v>1717</v>
      </c>
      <c r="E285" s="3">
        <v>2002</v>
      </c>
      <c r="F285" s="3" t="s">
        <v>451</v>
      </c>
      <c r="G285" s="3" t="s">
        <v>1718</v>
      </c>
      <c r="H285" s="65" t="s">
        <v>1626</v>
      </c>
      <c r="I285" s="66" t="s">
        <v>96</v>
      </c>
      <c r="J285" s="66" t="s">
        <v>96</v>
      </c>
      <c r="K285" s="61" t="s">
        <v>98</v>
      </c>
      <c r="L285" s="61">
        <v>2</v>
      </c>
      <c r="M285" s="5" t="s">
        <v>1719</v>
      </c>
      <c r="N285" s="5" t="s">
        <v>100</v>
      </c>
      <c r="O285" s="5" t="s">
        <v>100</v>
      </c>
      <c r="P285" s="5"/>
      <c r="Q285" s="5" t="s">
        <v>75</v>
      </c>
      <c r="R285" s="5">
        <v>0</v>
      </c>
      <c r="S285" s="5">
        <v>1</v>
      </c>
      <c r="T285" s="5">
        <v>0</v>
      </c>
      <c r="U285" s="5" t="s">
        <v>148</v>
      </c>
      <c r="V285" s="56" t="s">
        <v>111</v>
      </c>
      <c r="W285" s="5"/>
      <c r="X285" s="61" t="s">
        <v>102</v>
      </c>
      <c r="Y285" s="61">
        <v>0</v>
      </c>
      <c r="Z285" s="62">
        <v>0</v>
      </c>
      <c r="AA285" s="62">
        <v>0</v>
      </c>
      <c r="AB285" s="62">
        <v>0</v>
      </c>
      <c r="AC285" s="62">
        <v>0</v>
      </c>
      <c r="AD285" s="11">
        <v>0</v>
      </c>
      <c r="AE285" s="11">
        <v>0</v>
      </c>
      <c r="AF285" s="11">
        <v>0</v>
      </c>
      <c r="AG285" s="11">
        <v>0</v>
      </c>
      <c r="AH285" s="11">
        <v>0</v>
      </c>
      <c r="AI285" s="11">
        <v>0</v>
      </c>
      <c r="AJ285" s="5" t="s">
        <v>851</v>
      </c>
      <c r="AK285" s="5">
        <v>1</v>
      </c>
      <c r="AL285" s="5">
        <v>1</v>
      </c>
      <c r="AM285" s="5">
        <v>0</v>
      </c>
      <c r="AN285" s="5">
        <v>0</v>
      </c>
      <c r="AO285" s="5">
        <v>0</v>
      </c>
      <c r="AP285" s="5">
        <v>0</v>
      </c>
      <c r="AQ285" s="63">
        <v>1</v>
      </c>
      <c r="AR285" s="63" t="s">
        <v>277</v>
      </c>
      <c r="AS285" s="63">
        <v>0</v>
      </c>
      <c r="AT285" s="63">
        <v>0</v>
      </c>
      <c r="AU285" s="63">
        <v>0</v>
      </c>
      <c r="AV285" s="63">
        <v>0</v>
      </c>
      <c r="AW285" s="63">
        <v>1</v>
      </c>
      <c r="AX285" s="63">
        <v>0</v>
      </c>
      <c r="AY285" s="63">
        <v>1</v>
      </c>
      <c r="AZ285" s="63" t="s">
        <v>1720</v>
      </c>
      <c r="BA285" s="64">
        <v>1</v>
      </c>
      <c r="BB285" s="64">
        <v>1</v>
      </c>
      <c r="BC285" s="64">
        <v>0</v>
      </c>
      <c r="BD285" s="64">
        <v>0</v>
      </c>
      <c r="BE285" s="64">
        <v>0</v>
      </c>
      <c r="BF285" s="10">
        <v>1</v>
      </c>
      <c r="BG285" s="10">
        <v>0</v>
      </c>
      <c r="BH285" s="10">
        <v>0</v>
      </c>
      <c r="BI285" s="10">
        <v>0</v>
      </c>
    </row>
    <row r="286" spans="1:61">
      <c r="A286" s="52">
        <v>284</v>
      </c>
      <c r="B286" s="3" t="s">
        <v>1721</v>
      </c>
      <c r="C286" s="3" t="s">
        <v>1722</v>
      </c>
      <c r="D286" s="3" t="s">
        <v>1723</v>
      </c>
      <c r="E286" s="3">
        <v>2013</v>
      </c>
      <c r="F286" s="3" t="s">
        <v>451</v>
      </c>
      <c r="G286" s="3"/>
      <c r="H286" s="65" t="s">
        <v>1637</v>
      </c>
      <c r="I286" s="66" t="s">
        <v>96</v>
      </c>
      <c r="J286" s="66" t="s">
        <v>96</v>
      </c>
      <c r="K286" s="61" t="s">
        <v>98</v>
      </c>
      <c r="L286" s="61">
        <v>1</v>
      </c>
      <c r="M286" s="5" t="s">
        <v>1719</v>
      </c>
      <c r="N286" s="5" t="s">
        <v>174</v>
      </c>
      <c r="O286" s="5"/>
      <c r="P286" s="5"/>
      <c r="Q286" s="5" t="s">
        <v>75</v>
      </c>
      <c r="R286" s="5">
        <v>0</v>
      </c>
      <c r="S286" s="5">
        <v>1</v>
      </c>
      <c r="T286" s="5">
        <v>0</v>
      </c>
      <c r="U286" s="5" t="s">
        <v>1157</v>
      </c>
      <c r="V286" s="56" t="s">
        <v>111</v>
      </c>
      <c r="W286" s="5"/>
      <c r="X286" s="61" t="s">
        <v>79</v>
      </c>
      <c r="Y286" s="61">
        <v>0</v>
      </c>
      <c r="Z286" s="62">
        <v>0</v>
      </c>
      <c r="AA286" s="62">
        <v>0</v>
      </c>
      <c r="AB286" s="62">
        <v>0</v>
      </c>
      <c r="AC286" s="62">
        <v>0</v>
      </c>
      <c r="AD286" s="11">
        <v>0</v>
      </c>
      <c r="AE286" s="11">
        <v>0</v>
      </c>
      <c r="AF286" s="11">
        <v>0</v>
      </c>
      <c r="AG286" s="11">
        <v>0</v>
      </c>
      <c r="AH286" s="11">
        <v>0</v>
      </c>
      <c r="AI286" s="11">
        <v>0</v>
      </c>
      <c r="AJ286" s="5" t="s">
        <v>137</v>
      </c>
      <c r="AK286" s="5">
        <v>1</v>
      </c>
      <c r="AL286" s="5">
        <v>1</v>
      </c>
      <c r="AM286" s="5">
        <v>1</v>
      </c>
      <c r="AN286" s="5">
        <v>1</v>
      </c>
      <c r="AO286" s="5">
        <v>0</v>
      </c>
      <c r="AP286" s="5">
        <v>0</v>
      </c>
      <c r="AQ286" s="63">
        <v>0</v>
      </c>
      <c r="AR286" s="63" t="s">
        <v>156</v>
      </c>
      <c r="AS286" s="63">
        <v>1</v>
      </c>
      <c r="AT286" s="63">
        <v>0</v>
      </c>
      <c r="AU286" s="63">
        <v>0</v>
      </c>
      <c r="AV286" s="63">
        <v>0</v>
      </c>
      <c r="AW286" s="63">
        <v>0</v>
      </c>
      <c r="AX286" s="63">
        <v>0</v>
      </c>
      <c r="AY286" s="63">
        <v>0</v>
      </c>
      <c r="AZ286" s="63"/>
      <c r="BA286" s="64">
        <v>1</v>
      </c>
      <c r="BB286" s="64">
        <v>1</v>
      </c>
      <c r="BC286" s="64">
        <v>1</v>
      </c>
      <c r="BD286" s="64">
        <v>1</v>
      </c>
      <c r="BE286" s="64">
        <v>0</v>
      </c>
      <c r="BF286" s="10">
        <v>1</v>
      </c>
      <c r="BG286" s="10">
        <v>1</v>
      </c>
      <c r="BH286" s="10">
        <v>1</v>
      </c>
      <c r="BI286" s="10">
        <v>0</v>
      </c>
    </row>
    <row r="287" spans="1:61">
      <c r="A287" s="52">
        <v>285</v>
      </c>
      <c r="B287" s="3" t="s">
        <v>1724</v>
      </c>
      <c r="C287" s="3" t="s">
        <v>1725</v>
      </c>
      <c r="D287" s="3" t="s">
        <v>1726</v>
      </c>
      <c r="E287" s="3">
        <v>2001</v>
      </c>
      <c r="F287" s="3" t="s">
        <v>622</v>
      </c>
      <c r="G287" s="3" t="s">
        <v>1727</v>
      </c>
      <c r="H287" s="65" t="s">
        <v>1626</v>
      </c>
      <c r="I287" s="66" t="s">
        <v>96</v>
      </c>
      <c r="J287" s="66" t="s">
        <v>96</v>
      </c>
      <c r="K287" s="19" t="s">
        <v>70</v>
      </c>
      <c r="L287" s="61">
        <v>3</v>
      </c>
      <c r="M287" s="5" t="s">
        <v>1728</v>
      </c>
      <c r="N287" s="5" t="s">
        <v>100</v>
      </c>
      <c r="O287" s="5" t="s">
        <v>100</v>
      </c>
      <c r="P287" s="5"/>
      <c r="Q287" s="5" t="s">
        <v>89</v>
      </c>
      <c r="R287" s="5">
        <v>1</v>
      </c>
      <c r="S287" s="5">
        <v>0</v>
      </c>
      <c r="T287" s="5">
        <v>0</v>
      </c>
      <c r="U287" s="5" t="s">
        <v>78</v>
      </c>
      <c r="V287" s="5" t="s">
        <v>77</v>
      </c>
      <c r="W287" s="5"/>
      <c r="X287" s="61" t="s">
        <v>79</v>
      </c>
      <c r="Y287" s="61">
        <v>1</v>
      </c>
      <c r="Z287" s="62">
        <v>0</v>
      </c>
      <c r="AA287" s="62">
        <v>0</v>
      </c>
      <c r="AB287" s="62">
        <v>1</v>
      </c>
      <c r="AC287" s="62">
        <v>0</v>
      </c>
      <c r="AD287" s="11">
        <v>0</v>
      </c>
      <c r="AE287" s="11">
        <v>0</v>
      </c>
      <c r="AF287" s="11">
        <v>0</v>
      </c>
      <c r="AG287" s="11">
        <v>0</v>
      </c>
      <c r="AH287" s="11">
        <v>0</v>
      </c>
      <c r="AI287" s="11">
        <v>0</v>
      </c>
      <c r="AJ287" s="5" t="s">
        <v>181</v>
      </c>
      <c r="AK287" s="5">
        <v>0</v>
      </c>
      <c r="AL287" s="5">
        <v>1</v>
      </c>
      <c r="AM287" s="5">
        <v>0</v>
      </c>
      <c r="AN287" s="5">
        <v>0</v>
      </c>
      <c r="AO287" s="5">
        <v>1</v>
      </c>
      <c r="AP287" s="5">
        <v>1</v>
      </c>
      <c r="AQ287" s="63">
        <v>0</v>
      </c>
      <c r="AR287" s="63"/>
      <c r="AS287" s="63">
        <v>0</v>
      </c>
      <c r="AT287" s="63">
        <v>0</v>
      </c>
      <c r="AU287" s="63">
        <v>0</v>
      </c>
      <c r="AV287" s="63">
        <v>0</v>
      </c>
      <c r="AW287" s="63">
        <v>0</v>
      </c>
      <c r="AX287" s="63">
        <v>0</v>
      </c>
      <c r="AY287" s="63">
        <v>0</v>
      </c>
      <c r="AZ287" s="63"/>
      <c r="BA287" s="64">
        <v>1</v>
      </c>
      <c r="BB287" s="64">
        <v>1</v>
      </c>
      <c r="BC287" s="64">
        <v>0</v>
      </c>
      <c r="BD287" s="64">
        <v>0</v>
      </c>
      <c r="BE287" s="64">
        <v>0</v>
      </c>
      <c r="BF287" s="10">
        <v>1</v>
      </c>
      <c r="BG287" s="10">
        <v>0</v>
      </c>
      <c r="BH287" s="10">
        <v>0</v>
      </c>
      <c r="BI287" s="10">
        <v>0</v>
      </c>
    </row>
    <row r="288" spans="1:61">
      <c r="A288" s="52">
        <v>286</v>
      </c>
      <c r="B288" s="3" t="s">
        <v>1729</v>
      </c>
      <c r="C288" s="3" t="s">
        <v>1730</v>
      </c>
      <c r="D288" s="3" t="s">
        <v>1731</v>
      </c>
      <c r="E288" s="3">
        <v>2011</v>
      </c>
      <c r="F288" s="3" t="s">
        <v>1732</v>
      </c>
      <c r="G288" s="3" t="s">
        <v>1733</v>
      </c>
      <c r="H288" s="65" t="s">
        <v>1626</v>
      </c>
      <c r="I288" s="66" t="s">
        <v>96</v>
      </c>
      <c r="J288" s="66" t="s">
        <v>96</v>
      </c>
      <c r="K288" s="19" t="s">
        <v>70</v>
      </c>
      <c r="L288" s="61">
        <v>3</v>
      </c>
      <c r="M288" s="5" t="s">
        <v>1734</v>
      </c>
      <c r="N288" s="5" t="s">
        <v>72</v>
      </c>
      <c r="O288" s="5" t="s">
        <v>387</v>
      </c>
      <c r="P288" s="5"/>
      <c r="Q288" s="5" t="s">
        <v>89</v>
      </c>
      <c r="R288" s="5">
        <v>1</v>
      </c>
      <c r="S288" s="5">
        <v>0</v>
      </c>
      <c r="T288" s="5">
        <v>0</v>
      </c>
      <c r="U288" s="5" t="s">
        <v>189</v>
      </c>
      <c r="V288" s="5" t="s">
        <v>77</v>
      </c>
      <c r="W288" s="5"/>
      <c r="X288" s="61" t="s">
        <v>79</v>
      </c>
      <c r="Y288" s="61">
        <v>1</v>
      </c>
      <c r="Z288" s="62">
        <v>0</v>
      </c>
      <c r="AA288" s="62">
        <v>0</v>
      </c>
      <c r="AB288" s="62">
        <v>1</v>
      </c>
      <c r="AC288" s="62">
        <v>0</v>
      </c>
      <c r="AD288" s="11">
        <v>0</v>
      </c>
      <c r="AE288" s="11">
        <v>0</v>
      </c>
      <c r="AF288" s="11">
        <v>0</v>
      </c>
      <c r="AG288" s="11">
        <v>0</v>
      </c>
      <c r="AH288" s="11">
        <v>0</v>
      </c>
      <c r="AI288" s="11">
        <v>0</v>
      </c>
      <c r="AJ288" s="5" t="s">
        <v>181</v>
      </c>
      <c r="AK288" s="5">
        <v>0</v>
      </c>
      <c r="AL288" s="5">
        <v>1</v>
      </c>
      <c r="AM288" s="5">
        <v>0</v>
      </c>
      <c r="AN288" s="5">
        <v>0</v>
      </c>
      <c r="AO288" s="5">
        <v>1</v>
      </c>
      <c r="AP288" s="5">
        <v>1</v>
      </c>
      <c r="AQ288" s="63">
        <v>0</v>
      </c>
      <c r="AR288" s="63">
        <v>0</v>
      </c>
      <c r="AS288" s="63">
        <v>0</v>
      </c>
      <c r="AT288" s="63">
        <v>0</v>
      </c>
      <c r="AU288" s="63">
        <v>0</v>
      </c>
      <c r="AV288" s="63">
        <v>0</v>
      </c>
      <c r="AW288" s="63">
        <v>0</v>
      </c>
      <c r="AX288" s="63">
        <v>0</v>
      </c>
      <c r="AY288" s="63">
        <v>0</v>
      </c>
      <c r="AZ288" s="63"/>
      <c r="BA288" s="64">
        <v>1</v>
      </c>
      <c r="BB288" s="64">
        <v>1</v>
      </c>
      <c r="BC288" s="64">
        <v>0</v>
      </c>
      <c r="BD288" s="64">
        <v>0</v>
      </c>
      <c r="BE288" s="64">
        <v>0</v>
      </c>
      <c r="BF288" s="10">
        <v>1</v>
      </c>
      <c r="BG288" s="10">
        <v>0</v>
      </c>
      <c r="BH288" s="10">
        <v>0</v>
      </c>
      <c r="BI288" s="10">
        <v>0</v>
      </c>
    </row>
    <row r="289" spans="1:61">
      <c r="A289" s="52">
        <v>287</v>
      </c>
      <c r="B289" s="3" t="s">
        <v>1735</v>
      </c>
      <c r="C289" s="3" t="s">
        <v>1736</v>
      </c>
      <c r="D289" s="3" t="s">
        <v>1737</v>
      </c>
      <c r="E289" s="3">
        <v>2005</v>
      </c>
      <c r="F289" s="3" t="s">
        <v>1687</v>
      </c>
      <c r="G289" s="3" t="s">
        <v>1738</v>
      </c>
      <c r="H289" s="65" t="s">
        <v>1626</v>
      </c>
      <c r="I289" s="66" t="s">
        <v>96</v>
      </c>
      <c r="J289" s="66" t="s">
        <v>96</v>
      </c>
      <c r="K289" s="19" t="s">
        <v>70</v>
      </c>
      <c r="L289" s="61">
        <v>3</v>
      </c>
      <c r="M289" s="5" t="s">
        <v>1739</v>
      </c>
      <c r="N289" s="5" t="s">
        <v>118</v>
      </c>
      <c r="O289" s="56" t="s">
        <v>119</v>
      </c>
      <c r="P289" s="5"/>
      <c r="Q289" s="5" t="s">
        <v>75</v>
      </c>
      <c r="R289" s="5">
        <v>0</v>
      </c>
      <c r="S289" s="5">
        <v>1</v>
      </c>
      <c r="T289" s="5">
        <v>0</v>
      </c>
      <c r="U289" s="56" t="s">
        <v>391</v>
      </c>
      <c r="V289" s="5" t="s">
        <v>121</v>
      </c>
      <c r="W289" s="5"/>
      <c r="X289" s="61" t="s">
        <v>102</v>
      </c>
      <c r="Y289" s="61">
        <v>0</v>
      </c>
      <c r="Z289" s="62">
        <v>0</v>
      </c>
      <c r="AA289" s="62">
        <v>0</v>
      </c>
      <c r="AB289" s="62">
        <v>0</v>
      </c>
      <c r="AC289" s="62">
        <v>0</v>
      </c>
      <c r="AD289" s="11">
        <v>0</v>
      </c>
      <c r="AE289" s="11">
        <v>0</v>
      </c>
      <c r="AF289" s="11">
        <v>0</v>
      </c>
      <c r="AG289" s="11">
        <v>0</v>
      </c>
      <c r="AH289" s="11">
        <v>0</v>
      </c>
      <c r="AI289" s="11">
        <v>0</v>
      </c>
      <c r="AJ289" s="5" t="s">
        <v>454</v>
      </c>
      <c r="AK289" s="5">
        <v>0</v>
      </c>
      <c r="AL289" s="5">
        <v>0</v>
      </c>
      <c r="AM289" s="5">
        <v>1</v>
      </c>
      <c r="AN289" s="5">
        <v>1</v>
      </c>
      <c r="AO289" s="5">
        <v>0</v>
      </c>
      <c r="AP289" s="5">
        <v>0</v>
      </c>
      <c r="AQ289" s="63">
        <v>1</v>
      </c>
      <c r="AR289" s="63" t="s">
        <v>1740</v>
      </c>
      <c r="AS289" s="63">
        <v>0</v>
      </c>
      <c r="AT289" s="63">
        <v>1</v>
      </c>
      <c r="AU289" s="63">
        <v>0</v>
      </c>
      <c r="AV289" s="63">
        <v>0</v>
      </c>
      <c r="AW289" s="63">
        <v>1</v>
      </c>
      <c r="AX289" s="63">
        <v>0</v>
      </c>
      <c r="AY289" s="63">
        <v>0</v>
      </c>
      <c r="AZ289" s="63"/>
      <c r="BA289" s="64">
        <v>1</v>
      </c>
      <c r="BB289" s="64">
        <v>1</v>
      </c>
      <c r="BC289" s="64">
        <v>0</v>
      </c>
      <c r="BD289" s="64">
        <v>1</v>
      </c>
      <c r="BE289" s="64">
        <v>1</v>
      </c>
      <c r="BF289" s="10">
        <v>1</v>
      </c>
      <c r="BG289" s="10">
        <v>0</v>
      </c>
      <c r="BH289" s="10">
        <v>0</v>
      </c>
      <c r="BI289" s="10">
        <v>0</v>
      </c>
    </row>
    <row r="290" spans="1:61">
      <c r="A290" s="52">
        <v>288</v>
      </c>
      <c r="B290" s="3" t="s">
        <v>1741</v>
      </c>
      <c r="C290" s="3" t="s">
        <v>1742</v>
      </c>
      <c r="D290" s="3" t="s">
        <v>1743</v>
      </c>
      <c r="E290" s="3">
        <v>2000</v>
      </c>
      <c r="F290" s="3" t="s">
        <v>1712</v>
      </c>
      <c r="G290" s="3" t="s">
        <v>1744</v>
      </c>
      <c r="H290" s="65" t="s">
        <v>1626</v>
      </c>
      <c r="I290" s="66" t="s">
        <v>96</v>
      </c>
      <c r="J290" s="66" t="s">
        <v>96</v>
      </c>
      <c r="K290" s="19" t="s">
        <v>70</v>
      </c>
      <c r="L290" s="61">
        <v>2</v>
      </c>
      <c r="M290" s="5" t="s">
        <v>1745</v>
      </c>
      <c r="N290" s="5" t="s">
        <v>72</v>
      </c>
      <c r="O290" s="5"/>
      <c r="P290" s="5"/>
      <c r="Q290" s="5" t="s">
        <v>89</v>
      </c>
      <c r="R290" s="5">
        <v>1</v>
      </c>
      <c r="S290" s="5">
        <v>0</v>
      </c>
      <c r="T290" s="5">
        <v>0</v>
      </c>
      <c r="U290" s="5" t="s">
        <v>78</v>
      </c>
      <c r="V290" s="5" t="s">
        <v>77</v>
      </c>
      <c r="W290" s="5"/>
      <c r="X290" s="61" t="s">
        <v>79</v>
      </c>
      <c r="Y290" s="61">
        <v>1</v>
      </c>
      <c r="Z290" s="62">
        <v>0</v>
      </c>
      <c r="AA290" s="62">
        <v>0</v>
      </c>
      <c r="AB290" s="62">
        <v>1</v>
      </c>
      <c r="AC290" s="62">
        <v>0</v>
      </c>
      <c r="AD290" s="11">
        <v>0</v>
      </c>
      <c r="AE290" s="11">
        <v>0</v>
      </c>
      <c r="AF290" s="11">
        <v>0</v>
      </c>
      <c r="AG290" s="11">
        <v>0</v>
      </c>
      <c r="AH290" s="11">
        <v>0</v>
      </c>
      <c r="AI290" s="11">
        <v>0</v>
      </c>
      <c r="AJ290" s="5"/>
      <c r="AK290" s="5">
        <v>0</v>
      </c>
      <c r="AL290" s="5">
        <v>0</v>
      </c>
      <c r="AM290" s="5">
        <v>0</v>
      </c>
      <c r="AN290" s="5">
        <v>0</v>
      </c>
      <c r="AO290" s="5">
        <v>0</v>
      </c>
      <c r="AP290" s="5">
        <v>0</v>
      </c>
      <c r="AQ290" s="63">
        <v>0</v>
      </c>
      <c r="AR290" s="63">
        <v>0</v>
      </c>
      <c r="AS290" s="63">
        <v>0</v>
      </c>
      <c r="AT290" s="63">
        <v>0</v>
      </c>
      <c r="AU290" s="63">
        <v>0</v>
      </c>
      <c r="AV290" s="63">
        <v>0</v>
      </c>
      <c r="AW290" s="63">
        <v>0</v>
      </c>
      <c r="AX290" s="63">
        <v>0</v>
      </c>
      <c r="AY290" s="63">
        <v>0</v>
      </c>
      <c r="AZ290" s="63"/>
      <c r="BA290" s="64">
        <v>1</v>
      </c>
      <c r="BB290" s="64">
        <v>0</v>
      </c>
      <c r="BC290" s="64">
        <v>0</v>
      </c>
      <c r="BD290" s="64">
        <v>0</v>
      </c>
      <c r="BE290" s="64">
        <v>0</v>
      </c>
      <c r="BF290" s="10">
        <v>1</v>
      </c>
      <c r="BG290" s="10">
        <v>0</v>
      </c>
      <c r="BH290" s="10">
        <v>0</v>
      </c>
      <c r="BI290" s="10">
        <v>0</v>
      </c>
    </row>
    <row r="291" spans="1:61">
      <c r="A291" s="52">
        <v>289</v>
      </c>
      <c r="B291" s="3" t="s">
        <v>1746</v>
      </c>
      <c r="C291" s="3" t="s">
        <v>1747</v>
      </c>
      <c r="D291" s="3" t="s">
        <v>1748</v>
      </c>
      <c r="E291" s="3">
        <v>2004</v>
      </c>
      <c r="F291" s="38" t="s">
        <v>1047</v>
      </c>
      <c r="G291" s="3" t="s">
        <v>1749</v>
      </c>
      <c r="H291" s="65" t="s">
        <v>1626</v>
      </c>
      <c r="I291" s="66" t="s">
        <v>96</v>
      </c>
      <c r="J291" s="66" t="s">
        <v>96</v>
      </c>
      <c r="K291" s="19" t="s">
        <v>70</v>
      </c>
      <c r="L291" s="61">
        <v>3</v>
      </c>
      <c r="M291" s="5" t="s">
        <v>1750</v>
      </c>
      <c r="N291" s="5" t="s">
        <v>100</v>
      </c>
      <c r="O291" s="5" t="s">
        <v>100</v>
      </c>
      <c r="P291" s="5"/>
      <c r="Q291" s="5" t="s">
        <v>89</v>
      </c>
      <c r="R291" s="5">
        <v>1</v>
      </c>
      <c r="S291" s="5">
        <v>0</v>
      </c>
      <c r="T291" s="5">
        <v>0</v>
      </c>
      <c r="U291" s="56" t="s">
        <v>90</v>
      </c>
      <c r="V291" s="56" t="s">
        <v>91</v>
      </c>
      <c r="W291" s="5"/>
      <c r="X291" s="61" t="s">
        <v>79</v>
      </c>
      <c r="Y291" s="61">
        <v>1</v>
      </c>
      <c r="Z291" s="62">
        <v>0</v>
      </c>
      <c r="AA291" s="62">
        <v>0</v>
      </c>
      <c r="AB291" s="62">
        <v>1</v>
      </c>
      <c r="AC291" s="62">
        <v>0</v>
      </c>
      <c r="AD291" s="11">
        <v>0</v>
      </c>
      <c r="AE291" s="11">
        <v>0</v>
      </c>
      <c r="AF291" s="11">
        <v>0</v>
      </c>
      <c r="AG291" s="11">
        <v>0</v>
      </c>
      <c r="AH291" s="11">
        <v>0</v>
      </c>
      <c r="AI291" s="11">
        <v>0</v>
      </c>
      <c r="AJ291" s="5" t="s">
        <v>832</v>
      </c>
      <c r="AK291" s="5">
        <v>0</v>
      </c>
      <c r="AL291" s="5">
        <v>1</v>
      </c>
      <c r="AM291" s="5">
        <v>0</v>
      </c>
      <c r="AN291" s="5">
        <v>1</v>
      </c>
      <c r="AO291" s="5">
        <v>1</v>
      </c>
      <c r="AP291" s="5">
        <v>0</v>
      </c>
      <c r="AQ291" s="63">
        <v>1</v>
      </c>
      <c r="AR291" s="63" t="s">
        <v>1751</v>
      </c>
      <c r="AS291" s="63">
        <v>0</v>
      </c>
      <c r="AT291" s="63">
        <v>1</v>
      </c>
      <c r="AU291" s="63">
        <v>0</v>
      </c>
      <c r="AV291" s="63">
        <v>0</v>
      </c>
      <c r="AW291" s="63">
        <v>0</v>
      </c>
      <c r="AX291" s="63">
        <v>0</v>
      </c>
      <c r="AY291" s="63">
        <v>0</v>
      </c>
      <c r="AZ291" s="63"/>
      <c r="BA291" s="64">
        <v>1</v>
      </c>
      <c r="BB291" s="64">
        <v>1</v>
      </c>
      <c r="BC291" s="64">
        <v>0</v>
      </c>
      <c r="BD291" s="64">
        <v>0</v>
      </c>
      <c r="BE291" s="64">
        <v>0</v>
      </c>
      <c r="BF291" s="10">
        <v>1</v>
      </c>
      <c r="BG291" s="10">
        <v>0</v>
      </c>
      <c r="BH291" s="10">
        <v>1</v>
      </c>
      <c r="BI291" s="10">
        <v>0</v>
      </c>
    </row>
    <row r="292" spans="1:61">
      <c r="A292" s="52">
        <v>290</v>
      </c>
      <c r="B292" s="3" t="s">
        <v>1752</v>
      </c>
      <c r="C292" s="3" t="s">
        <v>1753</v>
      </c>
      <c r="D292" s="3" t="s">
        <v>1754</v>
      </c>
      <c r="E292" s="3">
        <v>2006</v>
      </c>
      <c r="F292" s="3" t="s">
        <v>1755</v>
      </c>
      <c r="G292" s="3" t="s">
        <v>1756</v>
      </c>
      <c r="H292" s="65" t="s">
        <v>1626</v>
      </c>
      <c r="I292" s="66" t="s">
        <v>96</v>
      </c>
      <c r="J292" s="66" t="s">
        <v>96</v>
      </c>
      <c r="K292" s="19" t="s">
        <v>70</v>
      </c>
      <c r="L292" s="61">
        <v>3</v>
      </c>
      <c r="M292" s="5" t="s">
        <v>1757</v>
      </c>
      <c r="N292" s="5"/>
      <c r="O292" s="5"/>
      <c r="P292" s="5"/>
      <c r="Q292" s="5" t="s">
        <v>222</v>
      </c>
      <c r="R292" s="5">
        <v>1</v>
      </c>
      <c r="S292" s="5">
        <v>1</v>
      </c>
      <c r="T292" s="5">
        <v>1</v>
      </c>
      <c r="U292" s="5" t="s">
        <v>148</v>
      </c>
      <c r="V292" s="56" t="s">
        <v>111</v>
      </c>
      <c r="W292" s="5"/>
      <c r="X292" s="61" t="s">
        <v>102</v>
      </c>
      <c r="Y292" s="61">
        <v>0</v>
      </c>
      <c r="Z292" s="62">
        <v>0</v>
      </c>
      <c r="AA292" s="62">
        <v>0</v>
      </c>
      <c r="AB292" s="62">
        <v>0</v>
      </c>
      <c r="AC292" s="62">
        <v>0</v>
      </c>
      <c r="AD292" s="11">
        <v>0</v>
      </c>
      <c r="AE292" s="11">
        <v>0</v>
      </c>
      <c r="AF292" s="11">
        <v>0</v>
      </c>
      <c r="AG292" s="11">
        <v>0</v>
      </c>
      <c r="AH292" s="11">
        <v>0</v>
      </c>
      <c r="AI292" s="11">
        <v>0</v>
      </c>
      <c r="AJ292" s="5" t="s">
        <v>181</v>
      </c>
      <c r="AK292" s="5">
        <v>0</v>
      </c>
      <c r="AL292" s="5">
        <v>1</v>
      </c>
      <c r="AM292" s="5">
        <v>0</v>
      </c>
      <c r="AN292" s="5">
        <v>0</v>
      </c>
      <c r="AO292" s="5">
        <v>0</v>
      </c>
      <c r="AP292" s="5">
        <v>0</v>
      </c>
      <c r="AQ292" s="63">
        <v>0</v>
      </c>
      <c r="AR292" s="63">
        <v>0</v>
      </c>
      <c r="AS292" s="63">
        <v>0</v>
      </c>
      <c r="AT292" s="63">
        <v>0</v>
      </c>
      <c r="AU292" s="63">
        <v>0</v>
      </c>
      <c r="AV292" s="63">
        <v>0</v>
      </c>
      <c r="AW292" s="63">
        <v>0</v>
      </c>
      <c r="AX292" s="63">
        <v>0</v>
      </c>
      <c r="AY292" s="63">
        <v>0</v>
      </c>
      <c r="AZ292" s="63"/>
      <c r="BA292" s="64">
        <v>1</v>
      </c>
      <c r="BB292" s="64">
        <v>0</v>
      </c>
      <c r="BC292" s="64">
        <v>0</v>
      </c>
      <c r="BD292" s="64">
        <v>0</v>
      </c>
      <c r="BE292" s="64">
        <v>0</v>
      </c>
      <c r="BF292" s="10">
        <v>1</v>
      </c>
      <c r="BG292" s="10">
        <v>0</v>
      </c>
      <c r="BH292" s="10">
        <v>0</v>
      </c>
      <c r="BI292" s="10">
        <v>0</v>
      </c>
    </row>
    <row r="293" spans="1:61">
      <c r="A293" s="52">
        <v>291</v>
      </c>
      <c r="B293" s="3" t="s">
        <v>1752</v>
      </c>
      <c r="C293" s="3" t="s">
        <v>1758</v>
      </c>
      <c r="D293" s="3" t="s">
        <v>1759</v>
      </c>
      <c r="E293" s="3">
        <v>2008</v>
      </c>
      <c r="F293" s="3" t="s">
        <v>1687</v>
      </c>
      <c r="G293" s="3" t="s">
        <v>1760</v>
      </c>
      <c r="H293" s="65" t="s">
        <v>1626</v>
      </c>
      <c r="I293" s="66" t="s">
        <v>96</v>
      </c>
      <c r="J293" s="66" t="s">
        <v>96</v>
      </c>
      <c r="K293" s="19" t="s">
        <v>70</v>
      </c>
      <c r="L293" s="61">
        <v>2</v>
      </c>
      <c r="M293" s="5" t="s">
        <v>1761</v>
      </c>
      <c r="N293" s="5" t="s">
        <v>118</v>
      </c>
      <c r="O293" s="56" t="s">
        <v>119</v>
      </c>
      <c r="P293" s="5" t="s">
        <v>263</v>
      </c>
      <c r="Q293" s="5" t="s">
        <v>89</v>
      </c>
      <c r="R293" s="5">
        <v>1</v>
      </c>
      <c r="S293" s="5">
        <v>0</v>
      </c>
      <c r="T293" s="5">
        <v>0</v>
      </c>
      <c r="U293" s="5" t="s">
        <v>1629</v>
      </c>
      <c r="V293" s="5" t="s">
        <v>77</v>
      </c>
      <c r="W293" s="5"/>
      <c r="X293" s="61" t="s">
        <v>79</v>
      </c>
      <c r="Y293" s="61">
        <v>1</v>
      </c>
      <c r="Z293" s="62">
        <v>0</v>
      </c>
      <c r="AA293" s="62">
        <v>0</v>
      </c>
      <c r="AB293" s="62">
        <v>1</v>
      </c>
      <c r="AC293" s="62">
        <v>0</v>
      </c>
      <c r="AD293" s="11">
        <v>0</v>
      </c>
      <c r="AE293" s="11">
        <v>0</v>
      </c>
      <c r="AF293" s="11">
        <v>0</v>
      </c>
      <c r="AG293" s="11">
        <v>0</v>
      </c>
      <c r="AH293" s="11">
        <v>0</v>
      </c>
      <c r="AI293" s="11">
        <v>0</v>
      </c>
      <c r="AJ293" s="5" t="s">
        <v>181</v>
      </c>
      <c r="AK293" s="5">
        <v>0</v>
      </c>
      <c r="AL293" s="5">
        <v>1</v>
      </c>
      <c r="AM293" s="5">
        <v>0</v>
      </c>
      <c r="AN293" s="5">
        <v>0</v>
      </c>
      <c r="AO293" s="5">
        <v>1</v>
      </c>
      <c r="AP293" s="5">
        <v>1</v>
      </c>
      <c r="AQ293" s="63">
        <v>0</v>
      </c>
      <c r="AR293" s="63"/>
      <c r="AS293" s="63">
        <v>0</v>
      </c>
      <c r="AT293" s="63">
        <v>0</v>
      </c>
      <c r="AU293" s="63">
        <v>0</v>
      </c>
      <c r="AV293" s="63">
        <v>0</v>
      </c>
      <c r="AW293" s="63">
        <v>0</v>
      </c>
      <c r="AX293" s="63">
        <v>0</v>
      </c>
      <c r="AY293" s="63">
        <v>0</v>
      </c>
      <c r="AZ293" s="63"/>
      <c r="BA293" s="64">
        <v>1</v>
      </c>
      <c r="BB293" s="64">
        <v>0</v>
      </c>
      <c r="BC293" s="64">
        <v>0</v>
      </c>
      <c r="BD293" s="64">
        <v>0</v>
      </c>
      <c r="BE293" s="64">
        <v>0</v>
      </c>
      <c r="BF293" s="10">
        <v>1</v>
      </c>
      <c r="BG293" s="10">
        <v>0</v>
      </c>
      <c r="BH293" s="10">
        <v>0</v>
      </c>
      <c r="BI293" s="10">
        <v>0</v>
      </c>
    </row>
    <row r="294" spans="1:61">
      <c r="A294" s="52">
        <v>292</v>
      </c>
      <c r="B294" s="3" t="s">
        <v>1762</v>
      </c>
      <c r="C294" s="3" t="s">
        <v>1763</v>
      </c>
      <c r="D294" s="3" t="s">
        <v>1764</v>
      </c>
      <c r="E294" s="3">
        <v>2006</v>
      </c>
      <c r="F294" s="3" t="s">
        <v>1673</v>
      </c>
      <c r="G294" s="3" t="s">
        <v>1765</v>
      </c>
      <c r="H294" s="65" t="s">
        <v>1626</v>
      </c>
      <c r="I294" s="66" t="s">
        <v>96</v>
      </c>
      <c r="J294" s="66" t="s">
        <v>96</v>
      </c>
      <c r="K294" s="19" t="s">
        <v>70</v>
      </c>
      <c r="L294" s="61">
        <v>3</v>
      </c>
      <c r="M294" s="5" t="s">
        <v>1766</v>
      </c>
      <c r="N294" s="5" t="s">
        <v>118</v>
      </c>
      <c r="O294" s="56" t="s">
        <v>119</v>
      </c>
      <c r="P294" s="5"/>
      <c r="Q294" s="5" t="s">
        <v>222</v>
      </c>
      <c r="R294" s="5">
        <v>1</v>
      </c>
      <c r="S294" s="5">
        <v>1</v>
      </c>
      <c r="T294" s="5">
        <v>1</v>
      </c>
      <c r="U294" s="56" t="s">
        <v>391</v>
      </c>
      <c r="V294" s="5" t="s">
        <v>121</v>
      </c>
      <c r="W294" s="5"/>
      <c r="X294" s="61" t="s">
        <v>102</v>
      </c>
      <c r="Y294" s="61">
        <v>0</v>
      </c>
      <c r="Z294" s="62">
        <v>0</v>
      </c>
      <c r="AA294" s="62">
        <v>0</v>
      </c>
      <c r="AB294" s="62">
        <v>0</v>
      </c>
      <c r="AC294" s="62">
        <v>0</v>
      </c>
      <c r="AD294" s="11">
        <v>0</v>
      </c>
      <c r="AE294" s="11">
        <v>0</v>
      </c>
      <c r="AF294" s="11">
        <v>0</v>
      </c>
      <c r="AG294" s="11">
        <v>0</v>
      </c>
      <c r="AH294" s="11">
        <v>0</v>
      </c>
      <c r="AI294" s="11">
        <v>0</v>
      </c>
      <c r="AJ294" s="5" t="s">
        <v>181</v>
      </c>
      <c r="AK294" s="5">
        <v>0</v>
      </c>
      <c r="AL294" s="5">
        <v>1</v>
      </c>
      <c r="AM294" s="5">
        <v>0</v>
      </c>
      <c r="AN294" s="5">
        <v>0</v>
      </c>
      <c r="AO294" s="5">
        <v>0</v>
      </c>
      <c r="AP294" s="5">
        <v>0</v>
      </c>
      <c r="AQ294" s="63">
        <v>1</v>
      </c>
      <c r="AR294" s="63" t="s">
        <v>1767</v>
      </c>
      <c r="AS294" s="63">
        <v>0</v>
      </c>
      <c r="AT294" s="63">
        <v>1</v>
      </c>
      <c r="AU294" s="63">
        <v>0</v>
      </c>
      <c r="AV294" s="63">
        <v>0</v>
      </c>
      <c r="AW294" s="63">
        <v>1</v>
      </c>
      <c r="AX294" s="63">
        <v>0</v>
      </c>
      <c r="AY294" s="63">
        <v>0</v>
      </c>
      <c r="AZ294" s="63"/>
      <c r="BA294" s="64">
        <v>1</v>
      </c>
      <c r="BB294" s="64">
        <v>1</v>
      </c>
      <c r="BC294" s="64">
        <v>0</v>
      </c>
      <c r="BD294" s="64">
        <v>0</v>
      </c>
      <c r="BE294" s="64">
        <v>0</v>
      </c>
      <c r="BF294" s="10">
        <v>1</v>
      </c>
      <c r="BG294" s="10">
        <v>0</v>
      </c>
      <c r="BH294" s="10">
        <v>0</v>
      </c>
      <c r="BI294" s="10">
        <v>0</v>
      </c>
    </row>
    <row r="295" spans="1:61">
      <c r="A295" s="52">
        <v>293</v>
      </c>
      <c r="B295" s="3" t="s">
        <v>1768</v>
      </c>
      <c r="C295" s="3" t="s">
        <v>1769</v>
      </c>
      <c r="D295" s="3" t="s">
        <v>1770</v>
      </c>
      <c r="E295" s="3">
        <v>1996</v>
      </c>
      <c r="F295" s="3" t="s">
        <v>1771</v>
      </c>
      <c r="G295" s="3" t="s">
        <v>1772</v>
      </c>
      <c r="H295" s="65" t="s">
        <v>1626</v>
      </c>
      <c r="I295" s="66" t="s">
        <v>96</v>
      </c>
      <c r="J295" s="66" t="s">
        <v>96</v>
      </c>
      <c r="K295" s="19" t="s">
        <v>70</v>
      </c>
      <c r="L295" s="61">
        <v>3</v>
      </c>
      <c r="M295" s="5" t="s">
        <v>1773</v>
      </c>
      <c r="N295" s="5" t="s">
        <v>100</v>
      </c>
      <c r="O295" s="5" t="s">
        <v>100</v>
      </c>
      <c r="P295" s="5"/>
      <c r="Q295" s="5" t="s">
        <v>89</v>
      </c>
      <c r="R295" s="5">
        <v>1</v>
      </c>
      <c r="S295" s="5">
        <v>0</v>
      </c>
      <c r="T295" s="5">
        <v>0</v>
      </c>
      <c r="U295" s="5" t="s">
        <v>1629</v>
      </c>
      <c r="V295" s="56" t="s">
        <v>91</v>
      </c>
      <c r="W295" s="5" t="s">
        <v>120</v>
      </c>
      <c r="X295" s="61" t="s">
        <v>102</v>
      </c>
      <c r="Y295" s="61">
        <v>1</v>
      </c>
      <c r="Z295" s="62">
        <v>0</v>
      </c>
      <c r="AA295" s="62">
        <v>0</v>
      </c>
      <c r="AB295" s="62">
        <v>0</v>
      </c>
      <c r="AC295" s="62">
        <v>1</v>
      </c>
      <c r="AD295" s="11">
        <v>0</v>
      </c>
      <c r="AE295" s="11">
        <v>0</v>
      </c>
      <c r="AF295" s="11">
        <v>0</v>
      </c>
      <c r="AG295" s="11">
        <v>0</v>
      </c>
      <c r="AH295" s="11">
        <v>0</v>
      </c>
      <c r="AI295" s="11">
        <v>1</v>
      </c>
      <c r="AJ295" s="5" t="s">
        <v>181</v>
      </c>
      <c r="AK295" s="5">
        <v>0</v>
      </c>
      <c r="AL295" s="5">
        <v>1</v>
      </c>
      <c r="AM295" s="5">
        <v>0</v>
      </c>
      <c r="AN295" s="5">
        <v>0</v>
      </c>
      <c r="AO295" s="5">
        <v>1</v>
      </c>
      <c r="AP295" s="5">
        <v>1</v>
      </c>
      <c r="AQ295" s="63">
        <v>1</v>
      </c>
      <c r="AR295" s="63"/>
      <c r="AS295" s="63">
        <v>0</v>
      </c>
      <c r="AT295" s="63">
        <v>0</v>
      </c>
      <c r="AU295" s="63">
        <v>0</v>
      </c>
      <c r="AV295" s="63">
        <v>0</v>
      </c>
      <c r="AW295" s="63">
        <v>0</v>
      </c>
      <c r="AX295" s="63">
        <v>0</v>
      </c>
      <c r="AY295" s="63">
        <v>0</v>
      </c>
      <c r="AZ295" s="63"/>
      <c r="BA295" s="64">
        <v>1</v>
      </c>
      <c r="BB295" s="64">
        <v>1</v>
      </c>
      <c r="BC295" s="64">
        <v>0</v>
      </c>
      <c r="BD295" s="64">
        <v>0</v>
      </c>
      <c r="BE295" s="64">
        <v>0</v>
      </c>
      <c r="BF295" s="10">
        <v>0</v>
      </c>
      <c r="BG295" s="10">
        <v>1</v>
      </c>
      <c r="BH295" s="10">
        <v>0</v>
      </c>
      <c r="BI295" s="10">
        <v>0</v>
      </c>
    </row>
    <row r="296" spans="1:61">
      <c r="A296" s="52">
        <v>294</v>
      </c>
      <c r="B296" s="3" t="s">
        <v>1774</v>
      </c>
      <c r="C296" s="3" t="s">
        <v>1775</v>
      </c>
      <c r="D296" s="3" t="s">
        <v>1776</v>
      </c>
      <c r="E296" s="3">
        <v>1992</v>
      </c>
      <c r="F296" s="3" t="s">
        <v>622</v>
      </c>
      <c r="G296" s="3" t="s">
        <v>1777</v>
      </c>
      <c r="H296" s="65" t="s">
        <v>1626</v>
      </c>
      <c r="I296" s="66" t="s">
        <v>96</v>
      </c>
      <c r="J296" s="66" t="s">
        <v>96</v>
      </c>
      <c r="K296" s="19" t="s">
        <v>70</v>
      </c>
      <c r="L296" s="61">
        <v>2</v>
      </c>
      <c r="M296" s="5" t="s">
        <v>1778</v>
      </c>
      <c r="N296" s="5" t="s">
        <v>118</v>
      </c>
      <c r="O296" s="56" t="s">
        <v>119</v>
      </c>
      <c r="P296" s="5"/>
      <c r="Q296" s="5" t="s">
        <v>75</v>
      </c>
      <c r="R296" s="5">
        <v>0</v>
      </c>
      <c r="S296" s="5">
        <v>1</v>
      </c>
      <c r="T296" s="5">
        <v>0</v>
      </c>
      <c r="U296" s="5" t="s">
        <v>1629</v>
      </c>
      <c r="V296" s="5" t="s">
        <v>77</v>
      </c>
      <c r="W296" s="5"/>
      <c r="X296" s="61" t="s">
        <v>79</v>
      </c>
      <c r="Y296" s="61">
        <v>0</v>
      </c>
      <c r="Z296" s="62">
        <v>0</v>
      </c>
      <c r="AA296" s="62">
        <v>0</v>
      </c>
      <c r="AB296" s="62">
        <v>0</v>
      </c>
      <c r="AC296" s="62">
        <v>0</v>
      </c>
      <c r="AD296" s="11">
        <v>0</v>
      </c>
      <c r="AE296" s="11">
        <v>0</v>
      </c>
      <c r="AF296" s="11">
        <v>0</v>
      </c>
      <c r="AG296" s="11">
        <v>0</v>
      </c>
      <c r="AH296" s="11">
        <v>0</v>
      </c>
      <c r="AI296" s="11">
        <v>0</v>
      </c>
      <c r="AJ296" s="5" t="s">
        <v>181</v>
      </c>
      <c r="AK296" s="5">
        <v>0</v>
      </c>
      <c r="AL296" s="5">
        <v>1</v>
      </c>
      <c r="AM296" s="5">
        <v>0</v>
      </c>
      <c r="AN296" s="5">
        <v>0</v>
      </c>
      <c r="AO296" s="5">
        <v>1</v>
      </c>
      <c r="AP296" s="5">
        <v>1</v>
      </c>
      <c r="AQ296" s="63">
        <v>1</v>
      </c>
      <c r="AR296" s="63" t="s">
        <v>181</v>
      </c>
      <c r="AS296" s="63">
        <v>0</v>
      </c>
      <c r="AT296" s="63">
        <v>1</v>
      </c>
      <c r="AU296" s="63">
        <v>0</v>
      </c>
      <c r="AV296" s="63">
        <v>0</v>
      </c>
      <c r="AW296" s="63">
        <v>0</v>
      </c>
      <c r="AX296" s="63">
        <v>0</v>
      </c>
      <c r="AY296" s="63">
        <v>0</v>
      </c>
      <c r="AZ296" s="63"/>
      <c r="BA296" s="64">
        <v>1</v>
      </c>
      <c r="BB296" s="64">
        <v>0</v>
      </c>
      <c r="BC296" s="64">
        <v>0</v>
      </c>
      <c r="BD296" s="64">
        <v>0</v>
      </c>
      <c r="BE296" s="64">
        <v>0</v>
      </c>
      <c r="BF296" s="10">
        <v>0</v>
      </c>
      <c r="BG296" s="10">
        <v>0</v>
      </c>
      <c r="BH296" s="10">
        <v>1</v>
      </c>
      <c r="BI296" s="10">
        <v>0</v>
      </c>
    </row>
    <row r="297" spans="1:61">
      <c r="A297" s="52">
        <v>295</v>
      </c>
      <c r="B297" s="3" t="s">
        <v>1779</v>
      </c>
      <c r="C297" s="3" t="s">
        <v>1780</v>
      </c>
      <c r="D297" s="3" t="s">
        <v>1781</v>
      </c>
      <c r="E297" s="3">
        <v>2005</v>
      </c>
      <c r="F297" s="3" t="s">
        <v>1782</v>
      </c>
      <c r="G297" s="3" t="s">
        <v>1783</v>
      </c>
      <c r="H297" s="65" t="s">
        <v>1626</v>
      </c>
      <c r="I297" s="66" t="s">
        <v>96</v>
      </c>
      <c r="J297" s="66" t="s">
        <v>96</v>
      </c>
      <c r="K297" s="19" t="s">
        <v>70</v>
      </c>
      <c r="L297" s="61">
        <v>3</v>
      </c>
      <c r="M297" s="5" t="s">
        <v>1784</v>
      </c>
      <c r="N297" s="5" t="s">
        <v>100</v>
      </c>
      <c r="O297" s="5" t="s">
        <v>100</v>
      </c>
      <c r="P297" s="5"/>
      <c r="Q297" s="5" t="s">
        <v>89</v>
      </c>
      <c r="R297" s="5">
        <v>1</v>
      </c>
      <c r="S297" s="5">
        <v>0</v>
      </c>
      <c r="T297" s="5">
        <v>0</v>
      </c>
      <c r="U297" s="5" t="s">
        <v>1629</v>
      </c>
      <c r="V297" s="5" t="s">
        <v>77</v>
      </c>
      <c r="W297" s="5"/>
      <c r="X297" s="61" t="s">
        <v>79</v>
      </c>
      <c r="Y297" s="61">
        <v>1</v>
      </c>
      <c r="Z297" s="62">
        <v>0</v>
      </c>
      <c r="AA297" s="62">
        <v>0</v>
      </c>
      <c r="AB297" s="62">
        <v>1</v>
      </c>
      <c r="AC297" s="62">
        <v>0</v>
      </c>
      <c r="AD297" s="11">
        <v>0</v>
      </c>
      <c r="AE297" s="11">
        <v>0</v>
      </c>
      <c r="AF297" s="11">
        <v>0</v>
      </c>
      <c r="AG297" s="11">
        <v>0</v>
      </c>
      <c r="AH297" s="11">
        <v>0</v>
      </c>
      <c r="AI297" s="11">
        <v>0</v>
      </c>
      <c r="AJ297" s="5" t="s">
        <v>181</v>
      </c>
      <c r="AK297" s="5">
        <v>0</v>
      </c>
      <c r="AL297" s="5">
        <v>1</v>
      </c>
      <c r="AM297" s="5">
        <v>0</v>
      </c>
      <c r="AN297" s="5">
        <v>0</v>
      </c>
      <c r="AO297" s="5">
        <v>1</v>
      </c>
      <c r="AP297" s="5">
        <v>1</v>
      </c>
      <c r="AQ297" s="63">
        <v>1</v>
      </c>
      <c r="AR297" s="63" t="s">
        <v>181</v>
      </c>
      <c r="AS297" s="63">
        <v>0</v>
      </c>
      <c r="AT297" s="63">
        <v>1</v>
      </c>
      <c r="AU297" s="63">
        <v>0</v>
      </c>
      <c r="AV297" s="63">
        <v>0</v>
      </c>
      <c r="AW297" s="63">
        <v>0</v>
      </c>
      <c r="AX297" s="63">
        <v>0</v>
      </c>
      <c r="AY297" s="63">
        <v>0</v>
      </c>
      <c r="AZ297" s="63"/>
      <c r="BA297" s="64">
        <v>1</v>
      </c>
      <c r="BB297" s="64">
        <v>0</v>
      </c>
      <c r="BC297" s="64">
        <v>0</v>
      </c>
      <c r="BD297" s="64">
        <v>0</v>
      </c>
      <c r="BE297" s="64">
        <v>0</v>
      </c>
      <c r="BF297" s="10">
        <v>1</v>
      </c>
      <c r="BG297" s="10">
        <v>0</v>
      </c>
      <c r="BH297" s="10">
        <v>1</v>
      </c>
      <c r="BI297" s="10">
        <v>0</v>
      </c>
    </row>
    <row r="298" spans="1:61">
      <c r="A298" s="52">
        <v>296</v>
      </c>
      <c r="B298" s="3" t="s">
        <v>1779</v>
      </c>
      <c r="C298" s="3" t="s">
        <v>1785</v>
      </c>
      <c r="D298" s="3" t="s">
        <v>1786</v>
      </c>
      <c r="E298" s="3">
        <v>2007</v>
      </c>
      <c r="F298" s="3" t="s">
        <v>1787</v>
      </c>
      <c r="G298" s="3" t="s">
        <v>1788</v>
      </c>
      <c r="H298" s="65" t="s">
        <v>1626</v>
      </c>
      <c r="I298" s="66" t="s">
        <v>96</v>
      </c>
      <c r="J298" s="66" t="s">
        <v>96</v>
      </c>
      <c r="K298" s="19" t="s">
        <v>70</v>
      </c>
      <c r="L298" s="61">
        <v>3</v>
      </c>
      <c r="M298" s="5" t="s">
        <v>1789</v>
      </c>
      <c r="N298" s="5" t="s">
        <v>100</v>
      </c>
      <c r="O298" s="5" t="s">
        <v>100</v>
      </c>
      <c r="P298" s="5"/>
      <c r="Q298" s="5" t="s">
        <v>75</v>
      </c>
      <c r="R298" s="5">
        <v>0</v>
      </c>
      <c r="S298" s="5">
        <v>1</v>
      </c>
      <c r="T298" s="5">
        <v>0</v>
      </c>
      <c r="U298" s="5" t="s">
        <v>1629</v>
      </c>
      <c r="V298" s="5" t="s">
        <v>77</v>
      </c>
      <c r="W298" s="5"/>
      <c r="X298" s="61" t="s">
        <v>79</v>
      </c>
      <c r="Y298" s="61">
        <v>0</v>
      </c>
      <c r="Z298" s="62">
        <v>0</v>
      </c>
      <c r="AA298" s="62">
        <v>0</v>
      </c>
      <c r="AB298" s="62">
        <v>0</v>
      </c>
      <c r="AC298" s="62">
        <v>0</v>
      </c>
      <c r="AD298" s="11">
        <v>0</v>
      </c>
      <c r="AE298" s="11">
        <v>0</v>
      </c>
      <c r="AF298" s="11">
        <v>0</v>
      </c>
      <c r="AG298" s="11">
        <v>0</v>
      </c>
      <c r="AH298" s="11">
        <v>0</v>
      </c>
      <c r="AI298" s="11">
        <v>0</v>
      </c>
      <c r="AJ298" s="5" t="s">
        <v>181</v>
      </c>
      <c r="AK298" s="5">
        <v>0</v>
      </c>
      <c r="AL298" s="5">
        <v>1</v>
      </c>
      <c r="AM298" s="5">
        <v>0</v>
      </c>
      <c r="AN298" s="5">
        <v>0</v>
      </c>
      <c r="AO298" s="5">
        <v>1</v>
      </c>
      <c r="AP298" s="5">
        <v>1</v>
      </c>
      <c r="AQ298" s="63">
        <v>1</v>
      </c>
      <c r="AR298" s="63" t="s">
        <v>181</v>
      </c>
      <c r="AS298" s="63">
        <v>0</v>
      </c>
      <c r="AT298" s="63">
        <v>1</v>
      </c>
      <c r="AU298" s="63">
        <v>0</v>
      </c>
      <c r="AV298" s="63">
        <v>0</v>
      </c>
      <c r="AW298" s="63">
        <v>0</v>
      </c>
      <c r="AX298" s="63">
        <v>0</v>
      </c>
      <c r="AY298" s="63">
        <v>0</v>
      </c>
      <c r="AZ298" s="63"/>
      <c r="BA298" s="64">
        <v>1</v>
      </c>
      <c r="BB298" s="64">
        <v>0</v>
      </c>
      <c r="BC298" s="64">
        <v>0</v>
      </c>
      <c r="BD298" s="64">
        <v>0</v>
      </c>
      <c r="BE298" s="64">
        <v>0</v>
      </c>
      <c r="BF298" s="10">
        <v>1</v>
      </c>
      <c r="BG298" s="10">
        <v>0</v>
      </c>
      <c r="BH298" s="10">
        <v>1</v>
      </c>
      <c r="BI298" s="10">
        <v>0</v>
      </c>
    </row>
    <row r="299" spans="1:61">
      <c r="A299" s="52">
        <v>297</v>
      </c>
      <c r="B299" s="3" t="s">
        <v>1790</v>
      </c>
      <c r="C299" s="3" t="s">
        <v>1791</v>
      </c>
      <c r="D299" s="3" t="s">
        <v>1792</v>
      </c>
      <c r="E299" s="3">
        <v>1999</v>
      </c>
      <c r="F299" s="3" t="s">
        <v>622</v>
      </c>
      <c r="G299" s="3" t="s">
        <v>1793</v>
      </c>
      <c r="H299" s="65" t="s">
        <v>1626</v>
      </c>
      <c r="I299" s="66" t="s">
        <v>96</v>
      </c>
      <c r="J299" s="66" t="s">
        <v>96</v>
      </c>
      <c r="K299" s="19" t="s">
        <v>70</v>
      </c>
      <c r="L299" s="61">
        <v>2</v>
      </c>
      <c r="M299" s="5" t="s">
        <v>1794</v>
      </c>
      <c r="N299" s="56" t="s">
        <v>376</v>
      </c>
      <c r="O299" s="5" t="s">
        <v>377</v>
      </c>
      <c r="P299" s="5"/>
      <c r="Q299" s="5" t="s">
        <v>89</v>
      </c>
      <c r="R299" s="5">
        <v>1</v>
      </c>
      <c r="S299" s="5">
        <v>0</v>
      </c>
      <c r="T299" s="5">
        <v>0</v>
      </c>
      <c r="U299" s="5" t="s">
        <v>1629</v>
      </c>
      <c r="V299" s="5" t="s">
        <v>77</v>
      </c>
      <c r="W299" s="5"/>
      <c r="X299" s="61" t="s">
        <v>79</v>
      </c>
      <c r="Y299" s="61">
        <v>0</v>
      </c>
      <c r="Z299" s="62">
        <v>0</v>
      </c>
      <c r="AA299" s="62">
        <v>0</v>
      </c>
      <c r="AB299" s="62">
        <v>0</v>
      </c>
      <c r="AC299" s="62">
        <v>0</v>
      </c>
      <c r="AD299" s="11">
        <v>0</v>
      </c>
      <c r="AE299" s="11">
        <v>0</v>
      </c>
      <c r="AF299" s="11">
        <v>0</v>
      </c>
      <c r="AG299" s="11">
        <v>0</v>
      </c>
      <c r="AH299" s="11">
        <v>0</v>
      </c>
      <c r="AI299" s="11">
        <v>0</v>
      </c>
      <c r="AJ299" s="5" t="s">
        <v>181</v>
      </c>
      <c r="AK299" s="5">
        <v>0</v>
      </c>
      <c r="AL299" s="5">
        <v>1</v>
      </c>
      <c r="AM299" s="5">
        <v>0</v>
      </c>
      <c r="AN299" s="5">
        <v>0</v>
      </c>
      <c r="AO299" s="5">
        <v>0</v>
      </c>
      <c r="AP299" s="5">
        <v>0</v>
      </c>
      <c r="AQ299" s="63">
        <v>1</v>
      </c>
      <c r="AR299" s="63" t="s">
        <v>181</v>
      </c>
      <c r="AS299" s="63">
        <v>0</v>
      </c>
      <c r="AT299" s="63">
        <v>1</v>
      </c>
      <c r="AU299" s="63">
        <v>0</v>
      </c>
      <c r="AV299" s="63">
        <v>0</v>
      </c>
      <c r="AW299" s="63">
        <v>0</v>
      </c>
      <c r="AX299" s="63">
        <v>0</v>
      </c>
      <c r="AY299" s="63">
        <v>0</v>
      </c>
      <c r="AZ299" s="63"/>
      <c r="BA299" s="64">
        <v>1</v>
      </c>
      <c r="BB299" s="64">
        <v>1</v>
      </c>
      <c r="BC299" s="64">
        <v>0</v>
      </c>
      <c r="BD299" s="64">
        <v>0</v>
      </c>
      <c r="BE299" s="64">
        <v>0</v>
      </c>
      <c r="BF299" s="10">
        <v>1</v>
      </c>
      <c r="BG299" s="10">
        <v>0</v>
      </c>
      <c r="BH299" s="10">
        <v>1</v>
      </c>
      <c r="BI299" s="10">
        <v>0</v>
      </c>
    </row>
    <row r="300" spans="1:61">
      <c r="A300" s="52">
        <v>298</v>
      </c>
      <c r="B300" s="3" t="s">
        <v>1795</v>
      </c>
      <c r="C300" s="3" t="s">
        <v>1796</v>
      </c>
      <c r="D300" s="3" t="s">
        <v>1797</v>
      </c>
      <c r="E300" s="3">
        <v>2008</v>
      </c>
      <c r="F300" s="3" t="s">
        <v>1798</v>
      </c>
      <c r="G300" s="3"/>
      <c r="H300" s="65" t="s">
        <v>1626</v>
      </c>
      <c r="I300" s="66" t="s">
        <v>96</v>
      </c>
      <c r="J300" s="66" t="s">
        <v>96</v>
      </c>
      <c r="K300" s="19" t="s">
        <v>70</v>
      </c>
      <c r="L300" s="61">
        <v>2</v>
      </c>
      <c r="M300" s="5" t="s">
        <v>1799</v>
      </c>
      <c r="N300" s="5" t="s">
        <v>118</v>
      </c>
      <c r="O300" s="56" t="s">
        <v>119</v>
      </c>
      <c r="P300" s="5"/>
      <c r="Q300" s="5" t="s">
        <v>75</v>
      </c>
      <c r="R300" s="5">
        <v>0</v>
      </c>
      <c r="S300" s="5">
        <v>1</v>
      </c>
      <c r="T300" s="5">
        <v>0</v>
      </c>
      <c r="U300" s="5" t="s">
        <v>255</v>
      </c>
      <c r="V300" s="56" t="s">
        <v>111</v>
      </c>
      <c r="W300" s="5"/>
      <c r="X300" s="61" t="s">
        <v>79</v>
      </c>
      <c r="Y300" s="61">
        <v>0</v>
      </c>
      <c r="Z300" s="62">
        <v>0</v>
      </c>
      <c r="AA300" s="62">
        <v>0</v>
      </c>
      <c r="AB300" s="62">
        <v>0</v>
      </c>
      <c r="AC300" s="62">
        <v>0</v>
      </c>
      <c r="AD300" s="11">
        <v>0</v>
      </c>
      <c r="AE300" s="11">
        <v>0</v>
      </c>
      <c r="AF300" s="11">
        <v>0</v>
      </c>
      <c r="AG300" s="11">
        <v>0</v>
      </c>
      <c r="AH300" s="11">
        <v>0</v>
      </c>
      <c r="AI300" s="11">
        <v>0</v>
      </c>
      <c r="AJ300" s="5"/>
      <c r="AK300" s="5">
        <v>0</v>
      </c>
      <c r="AL300" s="5">
        <v>0</v>
      </c>
      <c r="AM300" s="5">
        <v>0</v>
      </c>
      <c r="AN300" s="5">
        <v>0</v>
      </c>
      <c r="AO300" s="5">
        <v>0</v>
      </c>
      <c r="AP300" s="5">
        <v>0</v>
      </c>
      <c r="AQ300" s="63">
        <v>1</v>
      </c>
      <c r="AR300" s="63" t="s">
        <v>1800</v>
      </c>
      <c r="AS300" s="63">
        <v>1</v>
      </c>
      <c r="AT300" s="63">
        <v>1</v>
      </c>
      <c r="AU300" s="63">
        <v>1</v>
      </c>
      <c r="AV300" s="63">
        <v>0</v>
      </c>
      <c r="AW300" s="63">
        <v>1</v>
      </c>
      <c r="AX300" s="63">
        <v>1</v>
      </c>
      <c r="AY300" s="63">
        <v>0</v>
      </c>
      <c r="AZ300" s="63"/>
      <c r="BA300" s="64">
        <v>1</v>
      </c>
      <c r="BB300" s="64">
        <v>1</v>
      </c>
      <c r="BC300" s="64">
        <v>0</v>
      </c>
      <c r="BD300" s="64">
        <v>1</v>
      </c>
      <c r="BE300" s="64">
        <v>1</v>
      </c>
      <c r="BF300" s="10">
        <v>1</v>
      </c>
      <c r="BG300" s="10">
        <v>0</v>
      </c>
      <c r="BH300" s="10">
        <v>0</v>
      </c>
      <c r="BI300" s="10">
        <v>0</v>
      </c>
    </row>
    <row r="301" spans="1:61">
      <c r="A301" s="52">
        <v>299</v>
      </c>
      <c r="B301" s="3" t="s">
        <v>1801</v>
      </c>
      <c r="C301" s="3" t="s">
        <v>1802</v>
      </c>
      <c r="D301" s="3" t="s">
        <v>1803</v>
      </c>
      <c r="E301" s="3">
        <v>2010</v>
      </c>
      <c r="F301" s="3" t="s">
        <v>451</v>
      </c>
      <c r="G301" s="3"/>
      <c r="H301" s="65" t="s">
        <v>1626</v>
      </c>
      <c r="I301" s="66" t="s">
        <v>96</v>
      </c>
      <c r="J301" s="66" t="s">
        <v>96</v>
      </c>
      <c r="K301" s="61" t="s">
        <v>98</v>
      </c>
      <c r="L301" s="61">
        <v>2</v>
      </c>
      <c r="M301" s="5" t="s">
        <v>1804</v>
      </c>
      <c r="N301" s="5" t="s">
        <v>129</v>
      </c>
      <c r="O301" s="5" t="s">
        <v>1805</v>
      </c>
      <c r="P301" s="5" t="s">
        <v>147</v>
      </c>
      <c r="Q301" s="5" t="s">
        <v>89</v>
      </c>
      <c r="R301" s="5">
        <v>1</v>
      </c>
      <c r="S301" s="5">
        <v>0</v>
      </c>
      <c r="T301" s="5">
        <v>0</v>
      </c>
      <c r="U301" s="5" t="s">
        <v>255</v>
      </c>
      <c r="V301" s="5" t="s">
        <v>77</v>
      </c>
      <c r="W301" s="5"/>
      <c r="X301" s="61" t="s">
        <v>102</v>
      </c>
      <c r="Y301" s="61">
        <v>1</v>
      </c>
      <c r="Z301" s="62">
        <v>0</v>
      </c>
      <c r="AA301" s="62">
        <v>0</v>
      </c>
      <c r="AB301" s="62">
        <v>0</v>
      </c>
      <c r="AC301" s="62">
        <v>1</v>
      </c>
      <c r="AD301" s="11">
        <v>1</v>
      </c>
      <c r="AE301" s="11">
        <v>0</v>
      </c>
      <c r="AF301" s="11">
        <v>0</v>
      </c>
      <c r="AG301" s="11">
        <v>0</v>
      </c>
      <c r="AH301" s="11">
        <v>0</v>
      </c>
      <c r="AI301" s="11">
        <v>0</v>
      </c>
      <c r="AJ301" s="5"/>
      <c r="AK301" s="5">
        <v>0</v>
      </c>
      <c r="AL301" s="5">
        <v>0</v>
      </c>
      <c r="AM301" s="5">
        <v>0</v>
      </c>
      <c r="AN301" s="5">
        <v>0</v>
      </c>
      <c r="AO301" s="5">
        <v>0</v>
      </c>
      <c r="AP301" s="5">
        <v>0</v>
      </c>
      <c r="AQ301" s="63">
        <v>0</v>
      </c>
      <c r="AR301" s="63" t="s">
        <v>566</v>
      </c>
      <c r="AS301" s="63">
        <v>1</v>
      </c>
      <c r="AT301" s="63">
        <v>1</v>
      </c>
      <c r="AU301" s="63">
        <v>0</v>
      </c>
      <c r="AV301" s="63">
        <v>0</v>
      </c>
      <c r="AW301" s="63">
        <v>0</v>
      </c>
      <c r="AX301" s="63">
        <v>0</v>
      </c>
      <c r="AY301" s="63">
        <v>0</v>
      </c>
      <c r="AZ301" s="63"/>
      <c r="BA301" s="64">
        <v>1</v>
      </c>
      <c r="BB301" s="64">
        <v>1</v>
      </c>
      <c r="BC301" s="64">
        <v>1</v>
      </c>
      <c r="BD301" s="64">
        <v>1</v>
      </c>
      <c r="BE301" s="64">
        <v>0</v>
      </c>
      <c r="BF301" s="10">
        <v>1</v>
      </c>
      <c r="BG301" s="10">
        <v>1</v>
      </c>
      <c r="BH301" s="10">
        <v>1</v>
      </c>
      <c r="BI301" s="10">
        <v>0</v>
      </c>
    </row>
    <row r="302" spans="1:61">
      <c r="A302" s="52">
        <v>300</v>
      </c>
      <c r="B302" s="3" t="s">
        <v>1806</v>
      </c>
      <c r="C302" s="3" t="s">
        <v>1807</v>
      </c>
      <c r="D302" s="3" t="s">
        <v>1808</v>
      </c>
      <c r="E302" s="3">
        <v>2014</v>
      </c>
      <c r="F302" s="3" t="s">
        <v>451</v>
      </c>
      <c r="G302" s="3" t="s">
        <v>1809</v>
      </c>
      <c r="H302" s="66" t="s">
        <v>1637</v>
      </c>
      <c r="I302" s="66" t="s">
        <v>96</v>
      </c>
      <c r="J302" s="66" t="s">
        <v>96</v>
      </c>
      <c r="K302" s="61" t="s">
        <v>98</v>
      </c>
      <c r="L302" s="61">
        <v>2</v>
      </c>
      <c r="M302" s="5" t="s">
        <v>1810</v>
      </c>
      <c r="N302" s="5" t="s">
        <v>1811</v>
      </c>
      <c r="O302" s="5"/>
      <c r="P302" s="5"/>
      <c r="Q302" s="5" t="s">
        <v>222</v>
      </c>
      <c r="R302" s="5">
        <v>1</v>
      </c>
      <c r="S302" s="5">
        <v>1</v>
      </c>
      <c r="T302" s="5">
        <v>1</v>
      </c>
      <c r="U302" s="5" t="s">
        <v>255</v>
      </c>
      <c r="V302" s="56" t="s">
        <v>111</v>
      </c>
      <c r="W302" s="5"/>
      <c r="X302" s="61" t="s">
        <v>102</v>
      </c>
      <c r="Y302" s="61">
        <v>1</v>
      </c>
      <c r="Z302" s="62">
        <v>0</v>
      </c>
      <c r="AA302" s="62">
        <v>1</v>
      </c>
      <c r="AB302" s="62">
        <v>0</v>
      </c>
      <c r="AC302" s="62">
        <v>1</v>
      </c>
      <c r="AD302" s="11">
        <v>1</v>
      </c>
      <c r="AE302" s="11">
        <v>1</v>
      </c>
      <c r="AF302" s="11">
        <v>0</v>
      </c>
      <c r="AG302" s="11">
        <v>1</v>
      </c>
      <c r="AH302" s="11">
        <v>0</v>
      </c>
      <c r="AI302" s="11">
        <v>0</v>
      </c>
      <c r="AJ302" s="5"/>
      <c r="AK302" s="5">
        <v>0</v>
      </c>
      <c r="AL302" s="5">
        <v>0</v>
      </c>
      <c r="AM302" s="5">
        <v>0</v>
      </c>
      <c r="AN302" s="5">
        <v>0</v>
      </c>
      <c r="AO302" s="5">
        <v>1</v>
      </c>
      <c r="AP302" s="5">
        <v>1</v>
      </c>
      <c r="AQ302" s="63">
        <v>1</v>
      </c>
      <c r="AR302" s="63"/>
      <c r="AS302" s="63">
        <v>0</v>
      </c>
      <c r="AT302" s="63">
        <v>0</v>
      </c>
      <c r="AU302" s="63">
        <v>0</v>
      </c>
      <c r="AV302" s="63">
        <v>0</v>
      </c>
      <c r="AW302" s="63">
        <v>0</v>
      </c>
      <c r="AX302" s="63">
        <v>0</v>
      </c>
      <c r="AY302" s="63">
        <v>0</v>
      </c>
      <c r="AZ302" s="63"/>
      <c r="BA302" s="64">
        <v>1</v>
      </c>
      <c r="BB302" s="64">
        <v>0</v>
      </c>
      <c r="BC302" s="64">
        <v>0</v>
      </c>
      <c r="BD302" s="64">
        <v>0</v>
      </c>
      <c r="BE302" s="64">
        <v>0</v>
      </c>
      <c r="BF302" s="10">
        <v>0</v>
      </c>
      <c r="BG302" s="10">
        <v>0</v>
      </c>
      <c r="BH302" s="10">
        <v>0</v>
      </c>
      <c r="BI302" s="10">
        <v>0</v>
      </c>
    </row>
    <row r="303" spans="1:61">
      <c r="A303" s="52">
        <v>301</v>
      </c>
      <c r="B303" s="3" t="s">
        <v>1294</v>
      </c>
      <c r="C303" s="3" t="s">
        <v>1294</v>
      </c>
      <c r="D303" s="3" t="s">
        <v>1812</v>
      </c>
      <c r="E303" s="3">
        <v>2014</v>
      </c>
      <c r="F303" s="3" t="s">
        <v>1813</v>
      </c>
      <c r="G303" s="3"/>
      <c r="H303" s="66" t="s">
        <v>1637</v>
      </c>
      <c r="I303" s="66" t="s">
        <v>96</v>
      </c>
      <c r="J303" s="66" t="s">
        <v>96</v>
      </c>
      <c r="K303" s="61" t="s">
        <v>98</v>
      </c>
      <c r="L303" s="61">
        <v>2</v>
      </c>
      <c r="M303" s="5" t="s">
        <v>1814</v>
      </c>
      <c r="N303" s="5" t="s">
        <v>174</v>
      </c>
      <c r="O303" s="5"/>
      <c r="P303" s="5"/>
      <c r="Q303" s="5" t="s">
        <v>75</v>
      </c>
      <c r="R303" s="5">
        <v>0</v>
      </c>
      <c r="S303" s="5">
        <v>1</v>
      </c>
      <c r="T303" s="5">
        <v>0</v>
      </c>
      <c r="U303" s="5" t="s">
        <v>148</v>
      </c>
      <c r="V303" s="56" t="s">
        <v>111</v>
      </c>
      <c r="W303" s="5"/>
      <c r="X303" s="61" t="s">
        <v>102</v>
      </c>
      <c r="Y303" s="61">
        <v>0</v>
      </c>
      <c r="Z303" s="62">
        <v>0</v>
      </c>
      <c r="AA303" s="62">
        <v>0</v>
      </c>
      <c r="AB303" s="62">
        <v>0</v>
      </c>
      <c r="AC303" s="62">
        <v>0</v>
      </c>
      <c r="AD303" s="11">
        <v>0</v>
      </c>
      <c r="AE303" s="11">
        <v>0</v>
      </c>
      <c r="AF303" s="11">
        <v>0</v>
      </c>
      <c r="AG303" s="11">
        <v>0</v>
      </c>
      <c r="AH303" s="11">
        <v>0</v>
      </c>
      <c r="AI303" s="11">
        <v>0</v>
      </c>
      <c r="AJ303" s="5" t="s">
        <v>137</v>
      </c>
      <c r="AK303" s="5">
        <v>1</v>
      </c>
      <c r="AL303" s="5">
        <v>1</v>
      </c>
      <c r="AM303" s="5">
        <v>1</v>
      </c>
      <c r="AN303" s="5">
        <v>1</v>
      </c>
      <c r="AO303" s="5">
        <v>1</v>
      </c>
      <c r="AP303" s="5">
        <v>1</v>
      </c>
      <c r="AQ303" s="63">
        <v>1</v>
      </c>
      <c r="AR303" s="63" t="s">
        <v>1815</v>
      </c>
      <c r="AS303" s="63">
        <v>1</v>
      </c>
      <c r="AT303" s="63">
        <v>1</v>
      </c>
      <c r="AU303" s="63">
        <v>1</v>
      </c>
      <c r="AV303" s="63">
        <v>1</v>
      </c>
      <c r="AW303" s="63">
        <v>1</v>
      </c>
      <c r="AX303" s="63">
        <v>1</v>
      </c>
      <c r="AY303" s="63">
        <v>0</v>
      </c>
      <c r="AZ303" s="63"/>
      <c r="BA303" s="64">
        <v>1</v>
      </c>
      <c r="BB303" s="64">
        <v>1</v>
      </c>
      <c r="BC303" s="64">
        <v>1</v>
      </c>
      <c r="BD303" s="64">
        <v>1</v>
      </c>
      <c r="BE303" s="64">
        <v>1</v>
      </c>
      <c r="BF303" s="10">
        <v>1</v>
      </c>
      <c r="BG303" s="10">
        <v>1</v>
      </c>
      <c r="BH303" s="10">
        <v>1</v>
      </c>
      <c r="BI303" s="10">
        <v>0</v>
      </c>
    </row>
    <row r="304" spans="1:61">
      <c r="A304" s="52">
        <v>302</v>
      </c>
      <c r="B304" s="3" t="s">
        <v>1816</v>
      </c>
      <c r="C304" s="3" t="s">
        <v>1263</v>
      </c>
      <c r="D304" s="3" t="s">
        <v>1817</v>
      </c>
      <c r="E304" s="3">
        <v>1975</v>
      </c>
      <c r="F304" s="3" t="s">
        <v>1818</v>
      </c>
      <c r="G304" s="3"/>
      <c r="H304" s="66" t="s">
        <v>1637</v>
      </c>
      <c r="I304" s="66" t="s">
        <v>96</v>
      </c>
      <c r="J304" s="66" t="s">
        <v>96</v>
      </c>
      <c r="K304" s="61" t="s">
        <v>98</v>
      </c>
      <c r="L304" s="61">
        <v>3</v>
      </c>
      <c r="M304" s="5" t="s">
        <v>1819</v>
      </c>
      <c r="N304" s="5" t="s">
        <v>174</v>
      </c>
      <c r="O304" s="5"/>
      <c r="P304" s="5"/>
      <c r="Q304" s="5" t="s">
        <v>222</v>
      </c>
      <c r="R304" s="5">
        <v>1</v>
      </c>
      <c r="S304" s="5">
        <v>1</v>
      </c>
      <c r="T304" s="5">
        <v>1</v>
      </c>
      <c r="U304" s="5" t="s">
        <v>148</v>
      </c>
      <c r="V304" s="56" t="s">
        <v>111</v>
      </c>
      <c r="W304" s="5"/>
      <c r="X304" s="61" t="s">
        <v>102</v>
      </c>
      <c r="Y304" s="61">
        <v>1</v>
      </c>
      <c r="Z304" s="62">
        <v>1</v>
      </c>
      <c r="AA304" s="62">
        <v>0</v>
      </c>
      <c r="AB304" s="62">
        <v>0</v>
      </c>
      <c r="AC304" s="62">
        <v>1</v>
      </c>
      <c r="AD304" s="11">
        <v>1</v>
      </c>
      <c r="AE304" s="11">
        <v>1</v>
      </c>
      <c r="AF304" s="11">
        <v>0</v>
      </c>
      <c r="AG304" s="11">
        <v>1</v>
      </c>
      <c r="AH304" s="11">
        <v>0</v>
      </c>
      <c r="AI304" s="11">
        <v>0</v>
      </c>
      <c r="AJ304" s="5" t="s">
        <v>137</v>
      </c>
      <c r="AK304" s="5">
        <v>1</v>
      </c>
      <c r="AL304" s="5">
        <v>1</v>
      </c>
      <c r="AM304" s="5">
        <v>1</v>
      </c>
      <c r="AN304" s="5">
        <v>1</v>
      </c>
      <c r="AO304" s="5">
        <v>1</v>
      </c>
      <c r="AP304" s="5">
        <v>1</v>
      </c>
      <c r="AQ304" s="63">
        <v>1</v>
      </c>
      <c r="AR304" s="63" t="s">
        <v>1815</v>
      </c>
      <c r="AS304" s="63">
        <v>1</v>
      </c>
      <c r="AT304" s="63">
        <v>1</v>
      </c>
      <c r="AU304" s="63">
        <v>1</v>
      </c>
      <c r="AV304" s="63">
        <v>1</v>
      </c>
      <c r="AW304" s="63">
        <v>1</v>
      </c>
      <c r="AX304" s="63">
        <v>1</v>
      </c>
      <c r="AY304" s="63">
        <v>0</v>
      </c>
      <c r="AZ304" s="63"/>
      <c r="BA304" s="64">
        <v>1</v>
      </c>
      <c r="BB304" s="64">
        <v>1</v>
      </c>
      <c r="BC304" s="64">
        <v>1</v>
      </c>
      <c r="BD304" s="64">
        <v>1</v>
      </c>
      <c r="BE304" s="64">
        <v>1</v>
      </c>
      <c r="BF304" s="10">
        <v>1</v>
      </c>
      <c r="BG304" s="10">
        <v>1</v>
      </c>
      <c r="BH304" s="10">
        <v>1</v>
      </c>
      <c r="BI304" s="10">
        <v>0</v>
      </c>
    </row>
    <row r="305" spans="1:61">
      <c r="A305" s="52">
        <v>303</v>
      </c>
      <c r="B305" s="3" t="s">
        <v>1816</v>
      </c>
      <c r="C305" s="3" t="s">
        <v>1263</v>
      </c>
      <c r="D305" s="3" t="s">
        <v>1820</v>
      </c>
      <c r="E305" s="3">
        <v>1996</v>
      </c>
      <c r="F305" s="3" t="s">
        <v>1821</v>
      </c>
      <c r="G305" s="3"/>
      <c r="H305" s="66" t="s">
        <v>1637</v>
      </c>
      <c r="I305" s="66" t="s">
        <v>96</v>
      </c>
      <c r="J305" s="66" t="s">
        <v>96</v>
      </c>
      <c r="K305" s="61" t="s">
        <v>98</v>
      </c>
      <c r="L305" s="61">
        <v>3</v>
      </c>
      <c r="M305" s="5" t="s">
        <v>1822</v>
      </c>
      <c r="N305" s="5" t="s">
        <v>174</v>
      </c>
      <c r="O305" s="5"/>
      <c r="P305" s="5"/>
      <c r="Q305" s="5" t="s">
        <v>222</v>
      </c>
      <c r="R305" s="5">
        <v>1</v>
      </c>
      <c r="S305" s="5">
        <v>1</v>
      </c>
      <c r="T305" s="5">
        <v>1</v>
      </c>
      <c r="U305" s="5" t="s">
        <v>148</v>
      </c>
      <c r="V305" s="56" t="s">
        <v>111</v>
      </c>
      <c r="W305" s="5" t="s">
        <v>120</v>
      </c>
      <c r="X305" s="61" t="s">
        <v>102</v>
      </c>
      <c r="Y305" s="61">
        <v>1</v>
      </c>
      <c r="Z305" s="62">
        <v>1</v>
      </c>
      <c r="AA305" s="62">
        <v>0</v>
      </c>
      <c r="AB305" s="62">
        <v>0</v>
      </c>
      <c r="AC305" s="62">
        <v>1</v>
      </c>
      <c r="AD305" s="11">
        <v>1</v>
      </c>
      <c r="AE305" s="11">
        <v>1</v>
      </c>
      <c r="AF305" s="11">
        <v>1</v>
      </c>
      <c r="AG305" s="11">
        <v>1</v>
      </c>
      <c r="AH305" s="11">
        <v>0</v>
      </c>
      <c r="AI305" s="11">
        <v>0</v>
      </c>
      <c r="AJ305" s="5" t="s">
        <v>137</v>
      </c>
      <c r="AK305" s="5">
        <v>1</v>
      </c>
      <c r="AL305" s="5">
        <v>1</v>
      </c>
      <c r="AM305" s="5">
        <v>1</v>
      </c>
      <c r="AN305" s="5">
        <v>1</v>
      </c>
      <c r="AO305" s="5">
        <v>1</v>
      </c>
      <c r="AP305" s="5">
        <v>1</v>
      </c>
      <c r="AQ305" s="63">
        <v>1</v>
      </c>
      <c r="AR305" s="63" t="s">
        <v>1815</v>
      </c>
      <c r="AS305" s="63">
        <v>1</v>
      </c>
      <c r="AT305" s="63">
        <v>1</v>
      </c>
      <c r="AU305" s="63">
        <v>1</v>
      </c>
      <c r="AV305" s="63">
        <v>1</v>
      </c>
      <c r="AW305" s="63">
        <v>1</v>
      </c>
      <c r="AX305" s="63">
        <v>1</v>
      </c>
      <c r="AY305" s="63">
        <v>0</v>
      </c>
      <c r="AZ305" s="63"/>
      <c r="BA305" s="64">
        <v>1</v>
      </c>
      <c r="BB305" s="64">
        <v>1</v>
      </c>
      <c r="BC305" s="64">
        <v>1</v>
      </c>
      <c r="BD305" s="64">
        <v>1</v>
      </c>
      <c r="BE305" s="64">
        <v>1</v>
      </c>
      <c r="BF305" s="10">
        <v>1</v>
      </c>
      <c r="BG305" s="10">
        <v>1</v>
      </c>
      <c r="BH305" s="10">
        <v>1</v>
      </c>
      <c r="BI305" s="10">
        <v>0</v>
      </c>
    </row>
    <row r="306" spans="1:61">
      <c r="A306" s="52">
        <v>304</v>
      </c>
      <c r="B306" s="3" t="s">
        <v>1823</v>
      </c>
      <c r="C306" s="3" t="s">
        <v>1824</v>
      </c>
      <c r="D306" s="3" t="s">
        <v>1825</v>
      </c>
      <c r="E306" s="3">
        <v>2001</v>
      </c>
      <c r="F306" s="3" t="s">
        <v>1826</v>
      </c>
      <c r="G306" s="3"/>
      <c r="H306" s="66" t="s">
        <v>1637</v>
      </c>
      <c r="I306" s="66" t="s">
        <v>96</v>
      </c>
      <c r="J306" s="66" t="s">
        <v>96</v>
      </c>
      <c r="K306" s="61" t="s">
        <v>98</v>
      </c>
      <c r="L306" s="61">
        <v>3</v>
      </c>
      <c r="M306" s="5" t="s">
        <v>1827</v>
      </c>
      <c r="N306" s="5" t="s">
        <v>174</v>
      </c>
      <c r="O306" s="5"/>
      <c r="P306" s="5"/>
      <c r="Q306" s="5" t="s">
        <v>222</v>
      </c>
      <c r="R306" s="5">
        <v>1</v>
      </c>
      <c r="S306" s="5">
        <v>1</v>
      </c>
      <c r="T306" s="5">
        <v>1</v>
      </c>
      <c r="U306" s="5" t="s">
        <v>1157</v>
      </c>
      <c r="V306" s="5" t="s">
        <v>77</v>
      </c>
      <c r="W306" s="5"/>
      <c r="X306" s="61" t="s">
        <v>79</v>
      </c>
      <c r="Y306" s="61">
        <v>0</v>
      </c>
      <c r="Z306" s="62">
        <v>0</v>
      </c>
      <c r="AA306" s="62">
        <v>0</v>
      </c>
      <c r="AB306" s="62">
        <v>0</v>
      </c>
      <c r="AC306" s="62">
        <v>0</v>
      </c>
      <c r="AD306" s="11">
        <v>0</v>
      </c>
      <c r="AE306" s="11">
        <v>0</v>
      </c>
      <c r="AF306" s="11">
        <v>0</v>
      </c>
      <c r="AG306" s="11">
        <v>0</v>
      </c>
      <c r="AH306" s="11">
        <v>0</v>
      </c>
      <c r="AI306" s="11">
        <v>0</v>
      </c>
      <c r="AJ306" s="5"/>
      <c r="AK306" s="5">
        <v>0</v>
      </c>
      <c r="AL306" s="5">
        <v>0</v>
      </c>
      <c r="AM306" s="5">
        <v>0</v>
      </c>
      <c r="AN306" s="5">
        <v>0</v>
      </c>
      <c r="AO306" s="5">
        <v>0</v>
      </c>
      <c r="AP306" s="5">
        <v>0</v>
      </c>
      <c r="AQ306" s="63">
        <v>1</v>
      </c>
      <c r="AR306" s="63" t="s">
        <v>598</v>
      </c>
      <c r="AS306" s="63">
        <v>1</v>
      </c>
      <c r="AT306" s="63">
        <v>0</v>
      </c>
      <c r="AU306" s="63">
        <v>1</v>
      </c>
      <c r="AV306" s="63">
        <v>1</v>
      </c>
      <c r="AW306" s="63">
        <v>1</v>
      </c>
      <c r="AX306" s="63">
        <v>1</v>
      </c>
      <c r="AY306" s="63">
        <v>0</v>
      </c>
      <c r="AZ306" s="63"/>
      <c r="BA306" s="64">
        <v>1</v>
      </c>
      <c r="BB306" s="64">
        <v>1</v>
      </c>
      <c r="BC306" s="64">
        <v>1</v>
      </c>
      <c r="BD306" s="64">
        <v>1</v>
      </c>
      <c r="BE306" s="64">
        <v>1</v>
      </c>
      <c r="BF306" s="10">
        <v>1</v>
      </c>
      <c r="BG306" s="10">
        <v>1</v>
      </c>
      <c r="BH306" s="10">
        <v>1</v>
      </c>
      <c r="BI306" s="10">
        <v>1</v>
      </c>
    </row>
    <row r="307" spans="1:61">
      <c r="A307" s="52">
        <v>305</v>
      </c>
      <c r="B307" s="3" t="s">
        <v>1828</v>
      </c>
      <c r="C307" s="3" t="s">
        <v>1829</v>
      </c>
      <c r="D307" s="3" t="s">
        <v>1830</v>
      </c>
      <c r="E307" s="3">
        <v>1999</v>
      </c>
      <c r="F307" s="3" t="s">
        <v>1755</v>
      </c>
      <c r="G307" s="3" t="s">
        <v>1831</v>
      </c>
      <c r="H307" s="65" t="s">
        <v>1626</v>
      </c>
      <c r="I307" s="66" t="s">
        <v>96</v>
      </c>
      <c r="J307" s="66" t="s">
        <v>96</v>
      </c>
      <c r="K307" s="19" t="s">
        <v>70</v>
      </c>
      <c r="L307" s="61">
        <v>3</v>
      </c>
      <c r="M307" s="5" t="s">
        <v>1832</v>
      </c>
      <c r="N307" s="5" t="s">
        <v>118</v>
      </c>
      <c r="O307" s="56" t="s">
        <v>119</v>
      </c>
      <c r="P307" s="5"/>
      <c r="Q307" s="5" t="s">
        <v>89</v>
      </c>
      <c r="R307" s="5">
        <v>1</v>
      </c>
      <c r="S307" s="5">
        <v>0</v>
      </c>
      <c r="T307" s="5">
        <v>0</v>
      </c>
      <c r="U307" s="5" t="s">
        <v>1629</v>
      </c>
      <c r="V307" s="5" t="s">
        <v>77</v>
      </c>
      <c r="W307" s="5" t="s">
        <v>255</v>
      </c>
      <c r="X307" s="61" t="s">
        <v>102</v>
      </c>
      <c r="Y307" s="61">
        <v>1</v>
      </c>
      <c r="Z307" s="62">
        <v>0</v>
      </c>
      <c r="AA307" s="62">
        <v>0</v>
      </c>
      <c r="AB307" s="62">
        <v>1</v>
      </c>
      <c r="AC307" s="62">
        <v>0</v>
      </c>
      <c r="AD307" s="11">
        <v>0</v>
      </c>
      <c r="AE307" s="11">
        <v>0</v>
      </c>
      <c r="AF307" s="11">
        <v>0</v>
      </c>
      <c r="AG307" s="11">
        <v>0</v>
      </c>
      <c r="AH307" s="11">
        <v>0</v>
      </c>
      <c r="AI307" s="11">
        <v>0</v>
      </c>
      <c r="AJ307" s="5" t="s">
        <v>181</v>
      </c>
      <c r="AK307" s="5">
        <v>0</v>
      </c>
      <c r="AL307" s="5">
        <v>1</v>
      </c>
      <c r="AM307" s="5">
        <v>0</v>
      </c>
      <c r="AN307" s="5">
        <v>0</v>
      </c>
      <c r="AO307" s="5">
        <v>1</v>
      </c>
      <c r="AP307" s="5">
        <v>1</v>
      </c>
      <c r="AQ307" s="63">
        <v>1</v>
      </c>
      <c r="AR307" s="63" t="s">
        <v>1833</v>
      </c>
      <c r="AS307" s="63">
        <v>0</v>
      </c>
      <c r="AT307" s="63">
        <v>1</v>
      </c>
      <c r="AU307" s="63">
        <v>0</v>
      </c>
      <c r="AV307" s="63">
        <v>0</v>
      </c>
      <c r="AW307" s="63">
        <v>0</v>
      </c>
      <c r="AX307" s="63">
        <v>0</v>
      </c>
      <c r="AY307" s="63">
        <v>1</v>
      </c>
      <c r="AZ307" s="63" t="s">
        <v>1834</v>
      </c>
      <c r="BA307" s="64">
        <v>1</v>
      </c>
      <c r="BB307" s="64">
        <v>0</v>
      </c>
      <c r="BC307" s="64">
        <v>1</v>
      </c>
      <c r="BD307" s="64">
        <v>1</v>
      </c>
      <c r="BE307" s="64">
        <v>0</v>
      </c>
      <c r="BF307" s="10">
        <v>1</v>
      </c>
      <c r="BG307" s="10">
        <v>1</v>
      </c>
      <c r="BH307" s="10">
        <v>0</v>
      </c>
      <c r="BI307" s="10">
        <v>0</v>
      </c>
    </row>
    <row r="308" spans="1:61">
      <c r="A308" s="52">
        <v>306</v>
      </c>
      <c r="B308" s="3" t="s">
        <v>1828</v>
      </c>
      <c r="C308" s="3" t="s">
        <v>1835</v>
      </c>
      <c r="D308" s="3" t="s">
        <v>1836</v>
      </c>
      <c r="E308" s="3">
        <v>1995</v>
      </c>
      <c r="F308" s="3" t="s">
        <v>1288</v>
      </c>
      <c r="G308" s="3" t="s">
        <v>1837</v>
      </c>
      <c r="H308" s="65" t="s">
        <v>1626</v>
      </c>
      <c r="I308" s="66" t="s">
        <v>96</v>
      </c>
      <c r="J308" s="66" t="s">
        <v>96</v>
      </c>
      <c r="K308" s="19" t="s">
        <v>70</v>
      </c>
      <c r="L308" s="61">
        <v>3</v>
      </c>
      <c r="M308" s="5" t="s">
        <v>1838</v>
      </c>
      <c r="N308" s="5" t="s">
        <v>118</v>
      </c>
      <c r="O308" s="56" t="s">
        <v>119</v>
      </c>
      <c r="P308" s="5"/>
      <c r="Q308" s="5" t="s">
        <v>89</v>
      </c>
      <c r="R308" s="5">
        <v>1</v>
      </c>
      <c r="S308" s="5">
        <v>0</v>
      </c>
      <c r="T308" s="5">
        <v>0</v>
      </c>
      <c r="U308" s="5" t="s">
        <v>1629</v>
      </c>
      <c r="V308" s="5" t="s">
        <v>77</v>
      </c>
      <c r="W308" s="5"/>
      <c r="X308" s="61" t="s">
        <v>102</v>
      </c>
      <c r="Y308" s="61">
        <v>0</v>
      </c>
      <c r="Z308" s="62">
        <v>0</v>
      </c>
      <c r="AA308" s="62">
        <v>0</v>
      </c>
      <c r="AB308" s="62">
        <v>0</v>
      </c>
      <c r="AC308" s="62">
        <v>0</v>
      </c>
      <c r="AD308" s="11">
        <v>0</v>
      </c>
      <c r="AE308" s="11">
        <v>0</v>
      </c>
      <c r="AF308" s="11">
        <v>0</v>
      </c>
      <c r="AG308" s="11">
        <v>0</v>
      </c>
      <c r="AH308" s="11">
        <v>0</v>
      </c>
      <c r="AI308" s="11">
        <v>0</v>
      </c>
      <c r="AJ308" s="5" t="s">
        <v>181</v>
      </c>
      <c r="AK308" s="5">
        <v>0</v>
      </c>
      <c r="AL308" s="5">
        <v>1</v>
      </c>
      <c r="AM308" s="5">
        <v>0</v>
      </c>
      <c r="AN308" s="5">
        <v>0</v>
      </c>
      <c r="AO308" s="5">
        <v>1</v>
      </c>
      <c r="AP308" s="5">
        <v>1</v>
      </c>
      <c r="AQ308" s="63">
        <v>1</v>
      </c>
      <c r="AR308" s="63" t="s">
        <v>1833</v>
      </c>
      <c r="AS308" s="63">
        <v>0</v>
      </c>
      <c r="AT308" s="63">
        <v>1</v>
      </c>
      <c r="AU308" s="63">
        <v>0</v>
      </c>
      <c r="AV308" s="63">
        <v>0</v>
      </c>
      <c r="AW308" s="63">
        <v>0</v>
      </c>
      <c r="AX308" s="63">
        <v>0</v>
      </c>
      <c r="AY308" s="63">
        <v>1</v>
      </c>
      <c r="AZ308" s="63" t="s">
        <v>1834</v>
      </c>
      <c r="BA308" s="64">
        <v>1</v>
      </c>
      <c r="BB308" s="64">
        <v>0</v>
      </c>
      <c r="BC308" s="64">
        <v>1</v>
      </c>
      <c r="BD308" s="64">
        <v>1</v>
      </c>
      <c r="BE308" s="64">
        <v>0</v>
      </c>
      <c r="BF308" s="10">
        <v>1</v>
      </c>
      <c r="BG308" s="10">
        <v>1</v>
      </c>
      <c r="BH308" s="10">
        <v>0</v>
      </c>
      <c r="BI308" s="10">
        <v>0</v>
      </c>
    </row>
    <row r="309" spans="1:61">
      <c r="A309" s="52">
        <v>307</v>
      </c>
      <c r="B309" s="3" t="s">
        <v>1828</v>
      </c>
      <c r="C309" s="3" t="s">
        <v>1839</v>
      </c>
      <c r="D309" s="3" t="s">
        <v>1840</v>
      </c>
      <c r="E309" s="3">
        <v>2003</v>
      </c>
      <c r="F309" s="3" t="s">
        <v>1087</v>
      </c>
      <c r="G309" s="3" t="s">
        <v>1841</v>
      </c>
      <c r="H309" s="65" t="s">
        <v>1626</v>
      </c>
      <c r="I309" s="66" t="s">
        <v>96</v>
      </c>
      <c r="J309" s="66" t="s">
        <v>96</v>
      </c>
      <c r="K309" s="19" t="s">
        <v>70</v>
      </c>
      <c r="L309" s="61">
        <v>3</v>
      </c>
      <c r="M309" s="5" t="s">
        <v>1842</v>
      </c>
      <c r="N309" s="5" t="s">
        <v>118</v>
      </c>
      <c r="O309" s="5" t="s">
        <v>932</v>
      </c>
      <c r="P309" s="5"/>
      <c r="Q309" s="5" t="s">
        <v>89</v>
      </c>
      <c r="R309" s="5">
        <v>1</v>
      </c>
      <c r="S309" s="5">
        <v>0</v>
      </c>
      <c r="T309" s="5">
        <v>0</v>
      </c>
      <c r="U309" s="5" t="s">
        <v>1629</v>
      </c>
      <c r="V309" s="5" t="s">
        <v>77</v>
      </c>
      <c r="W309" s="5" t="s">
        <v>101</v>
      </c>
      <c r="X309" s="61" t="s">
        <v>102</v>
      </c>
      <c r="Y309" s="61">
        <v>1</v>
      </c>
      <c r="Z309" s="62">
        <v>0</v>
      </c>
      <c r="AA309" s="62">
        <v>0</v>
      </c>
      <c r="AB309" s="62">
        <v>1</v>
      </c>
      <c r="AC309" s="62">
        <v>0</v>
      </c>
      <c r="AD309" s="11">
        <v>0</v>
      </c>
      <c r="AE309" s="11">
        <v>0</v>
      </c>
      <c r="AF309" s="11">
        <v>0</v>
      </c>
      <c r="AG309" s="11">
        <v>0</v>
      </c>
      <c r="AH309" s="11">
        <v>0</v>
      </c>
      <c r="AI309" s="11">
        <v>0</v>
      </c>
      <c r="AJ309" s="5" t="s">
        <v>566</v>
      </c>
      <c r="AK309" s="5">
        <v>1</v>
      </c>
      <c r="AL309" s="5">
        <v>1</v>
      </c>
      <c r="AM309" s="5">
        <v>0</v>
      </c>
      <c r="AN309" s="5">
        <v>0</v>
      </c>
      <c r="AO309" s="5">
        <v>1</v>
      </c>
      <c r="AP309" s="5">
        <v>1</v>
      </c>
      <c r="AQ309" s="63">
        <v>1</v>
      </c>
      <c r="AR309" s="63" t="s">
        <v>1833</v>
      </c>
      <c r="AS309" s="63">
        <v>0</v>
      </c>
      <c r="AT309" s="63">
        <v>1</v>
      </c>
      <c r="AU309" s="63">
        <v>0</v>
      </c>
      <c r="AV309" s="63">
        <v>0</v>
      </c>
      <c r="AW309" s="63">
        <v>0</v>
      </c>
      <c r="AX309" s="63">
        <v>0</v>
      </c>
      <c r="AY309" s="63">
        <v>1</v>
      </c>
      <c r="AZ309" s="63" t="s">
        <v>1834</v>
      </c>
      <c r="BA309" s="64">
        <v>1</v>
      </c>
      <c r="BB309" s="64">
        <v>0</v>
      </c>
      <c r="BC309" s="64">
        <v>1</v>
      </c>
      <c r="BD309" s="64">
        <v>1</v>
      </c>
      <c r="BE309" s="64">
        <v>0</v>
      </c>
      <c r="BF309" s="10">
        <v>1</v>
      </c>
      <c r="BG309" s="10">
        <v>1</v>
      </c>
      <c r="BH309" s="10">
        <v>0</v>
      </c>
      <c r="BI309" s="10">
        <v>0</v>
      </c>
    </row>
    <row r="310" spans="1:61">
      <c r="A310" s="52">
        <v>308</v>
      </c>
      <c r="B310" s="3" t="s">
        <v>1843</v>
      </c>
      <c r="C310" s="3" t="s">
        <v>1844</v>
      </c>
      <c r="D310" s="3" t="s">
        <v>1845</v>
      </c>
      <c r="E310" s="3">
        <v>1996</v>
      </c>
      <c r="F310" s="37" t="s">
        <v>489</v>
      </c>
      <c r="G310" s="3" t="s">
        <v>1846</v>
      </c>
      <c r="H310" s="65" t="s">
        <v>1626</v>
      </c>
      <c r="I310" s="66" t="s">
        <v>96</v>
      </c>
      <c r="J310" s="66" t="s">
        <v>96</v>
      </c>
      <c r="K310" s="19" t="s">
        <v>70</v>
      </c>
      <c r="L310" s="61">
        <v>2</v>
      </c>
      <c r="M310" s="5" t="s">
        <v>1847</v>
      </c>
      <c r="N310" s="5" t="s">
        <v>100</v>
      </c>
      <c r="O310" s="5" t="s">
        <v>100</v>
      </c>
      <c r="P310" s="5"/>
      <c r="Q310" s="5" t="s">
        <v>89</v>
      </c>
      <c r="R310" s="5">
        <v>1</v>
      </c>
      <c r="S310" s="5">
        <v>0</v>
      </c>
      <c r="T310" s="5">
        <v>0</v>
      </c>
      <c r="U310" s="5" t="s">
        <v>1848</v>
      </c>
      <c r="V310" s="5" t="s">
        <v>121</v>
      </c>
      <c r="W310" s="5"/>
      <c r="X310" s="61" t="s">
        <v>102</v>
      </c>
      <c r="Y310" s="61">
        <v>1</v>
      </c>
      <c r="Z310" s="62">
        <v>0</v>
      </c>
      <c r="AA310" s="62">
        <v>0</v>
      </c>
      <c r="AB310" s="62">
        <v>0</v>
      </c>
      <c r="AC310" s="62">
        <v>1</v>
      </c>
      <c r="AD310" s="11">
        <v>0</v>
      </c>
      <c r="AE310" s="11">
        <v>1</v>
      </c>
      <c r="AF310" s="11">
        <v>0</v>
      </c>
      <c r="AG310" s="11">
        <v>0</v>
      </c>
      <c r="AH310" s="11">
        <v>0</v>
      </c>
      <c r="AI310" s="11">
        <v>0</v>
      </c>
      <c r="AJ310" s="5" t="s">
        <v>181</v>
      </c>
      <c r="AK310" s="5">
        <v>0</v>
      </c>
      <c r="AL310" s="5">
        <v>1</v>
      </c>
      <c r="AM310" s="5">
        <v>0</v>
      </c>
      <c r="AN310" s="5">
        <v>0</v>
      </c>
      <c r="AO310" s="5">
        <v>1</v>
      </c>
      <c r="AP310" s="5">
        <v>0</v>
      </c>
      <c r="AQ310" s="63">
        <v>1</v>
      </c>
      <c r="AR310" s="63" t="s">
        <v>1849</v>
      </c>
      <c r="AS310" s="63">
        <v>0</v>
      </c>
      <c r="AT310" s="63">
        <v>0</v>
      </c>
      <c r="AU310" s="63">
        <v>0</v>
      </c>
      <c r="AV310" s="63">
        <v>0</v>
      </c>
      <c r="AW310" s="63">
        <v>0</v>
      </c>
      <c r="AX310" s="63">
        <v>0</v>
      </c>
      <c r="AY310" s="63">
        <v>1</v>
      </c>
      <c r="AZ310" s="63" t="s">
        <v>1834</v>
      </c>
      <c r="BA310" s="64">
        <v>1</v>
      </c>
      <c r="BB310" s="64">
        <v>0</v>
      </c>
      <c r="BC310" s="64">
        <v>0</v>
      </c>
      <c r="BD310" s="64">
        <v>0</v>
      </c>
      <c r="BE310" s="64">
        <v>0</v>
      </c>
      <c r="BF310" s="10">
        <v>1</v>
      </c>
      <c r="BG310" s="10">
        <v>0</v>
      </c>
      <c r="BH310" s="10">
        <v>0</v>
      </c>
      <c r="BI310" s="10">
        <v>0</v>
      </c>
    </row>
    <row r="311" spans="1:61">
      <c r="A311" s="52">
        <v>309</v>
      </c>
      <c r="B311" s="3" t="s">
        <v>1843</v>
      </c>
      <c r="C311" s="3" t="s">
        <v>1844</v>
      </c>
      <c r="D311" s="3" t="s">
        <v>1850</v>
      </c>
      <c r="E311" s="3">
        <v>1996</v>
      </c>
      <c r="F311" s="37" t="s">
        <v>489</v>
      </c>
      <c r="G311" s="3" t="s">
        <v>1851</v>
      </c>
      <c r="H311" s="65" t="s">
        <v>1626</v>
      </c>
      <c r="I311" s="66" t="s">
        <v>96</v>
      </c>
      <c r="J311" s="66" t="s">
        <v>96</v>
      </c>
      <c r="K311" s="19" t="s">
        <v>70</v>
      </c>
      <c r="L311" s="61">
        <v>2</v>
      </c>
      <c r="M311" s="5" t="s">
        <v>1852</v>
      </c>
      <c r="N311" s="5" t="s">
        <v>100</v>
      </c>
      <c r="O311" s="5" t="s">
        <v>100</v>
      </c>
      <c r="P311" s="5"/>
      <c r="Q311" s="5" t="s">
        <v>89</v>
      </c>
      <c r="R311" s="5">
        <v>1</v>
      </c>
      <c r="S311" s="5">
        <v>0</v>
      </c>
      <c r="T311" s="5">
        <v>0</v>
      </c>
      <c r="U311" s="5" t="s">
        <v>1853</v>
      </c>
      <c r="V311" s="5" t="s">
        <v>77</v>
      </c>
      <c r="W311" s="5" t="s">
        <v>101</v>
      </c>
      <c r="X311" s="61" t="s">
        <v>102</v>
      </c>
      <c r="Y311" s="61">
        <v>1</v>
      </c>
      <c r="Z311" s="62">
        <v>0</v>
      </c>
      <c r="AA311" s="62">
        <v>0</v>
      </c>
      <c r="AB311" s="62">
        <v>0</v>
      </c>
      <c r="AC311" s="62">
        <v>1</v>
      </c>
      <c r="AD311" s="11">
        <v>1</v>
      </c>
      <c r="AE311" s="11">
        <v>0</v>
      </c>
      <c r="AF311" s="11">
        <v>0</v>
      </c>
      <c r="AG311" s="11">
        <v>0</v>
      </c>
      <c r="AH311" s="11">
        <v>0</v>
      </c>
      <c r="AI311" s="11">
        <v>1</v>
      </c>
      <c r="AJ311" s="5" t="s">
        <v>181</v>
      </c>
      <c r="AK311" s="5">
        <v>0</v>
      </c>
      <c r="AL311" s="5">
        <v>1</v>
      </c>
      <c r="AM311" s="5">
        <v>0</v>
      </c>
      <c r="AN311" s="5">
        <v>0</v>
      </c>
      <c r="AO311" s="5">
        <v>1</v>
      </c>
      <c r="AP311" s="5">
        <v>1</v>
      </c>
      <c r="AQ311" s="63">
        <v>0</v>
      </c>
      <c r="AR311" s="63"/>
      <c r="AS311" s="63">
        <v>0</v>
      </c>
      <c r="AT311" s="63">
        <v>0</v>
      </c>
      <c r="AU311" s="63">
        <v>0</v>
      </c>
      <c r="AV311" s="63">
        <v>0</v>
      </c>
      <c r="AW311" s="63">
        <v>0</v>
      </c>
      <c r="AX311" s="63">
        <v>0</v>
      </c>
      <c r="AY311" s="63">
        <v>0</v>
      </c>
      <c r="AZ311" s="63"/>
      <c r="BA311" s="64">
        <v>1</v>
      </c>
      <c r="BB311" s="64">
        <v>0</v>
      </c>
      <c r="BC311" s="64">
        <v>0</v>
      </c>
      <c r="BD311" s="64">
        <v>0</v>
      </c>
      <c r="BE311" s="64">
        <v>0</v>
      </c>
      <c r="BF311" s="10">
        <v>1</v>
      </c>
      <c r="BG311" s="10">
        <v>0</v>
      </c>
      <c r="BH311" s="10">
        <v>0</v>
      </c>
      <c r="BI311" s="10">
        <v>0</v>
      </c>
    </row>
    <row r="312" spans="1:61">
      <c r="A312" s="52">
        <v>310</v>
      </c>
      <c r="B312" s="3" t="s">
        <v>1854</v>
      </c>
      <c r="C312" s="3" t="s">
        <v>1855</v>
      </c>
      <c r="D312" s="3" t="s">
        <v>1856</v>
      </c>
      <c r="E312" s="3">
        <v>1973</v>
      </c>
      <c r="F312" s="3" t="s">
        <v>1857</v>
      </c>
      <c r="G312" s="3" t="s">
        <v>1858</v>
      </c>
      <c r="H312" s="66" t="s">
        <v>1637</v>
      </c>
      <c r="I312" s="66" t="s">
        <v>96</v>
      </c>
      <c r="J312" s="66" t="s">
        <v>96</v>
      </c>
      <c r="K312" s="19" t="s">
        <v>70</v>
      </c>
      <c r="L312" s="61">
        <v>2</v>
      </c>
      <c r="M312" s="5" t="s">
        <v>1859</v>
      </c>
      <c r="N312" s="5" t="s">
        <v>118</v>
      </c>
      <c r="O312" s="56" t="s">
        <v>119</v>
      </c>
      <c r="P312" s="5"/>
      <c r="Q312" s="5" t="s">
        <v>89</v>
      </c>
      <c r="R312" s="5">
        <v>1</v>
      </c>
      <c r="S312" s="5">
        <v>0</v>
      </c>
      <c r="T312" s="5">
        <v>0</v>
      </c>
      <c r="U312" s="5" t="s">
        <v>210</v>
      </c>
      <c r="V312" s="5" t="s">
        <v>77</v>
      </c>
      <c r="W312" s="5" t="s">
        <v>120</v>
      </c>
      <c r="X312" s="61" t="s">
        <v>79</v>
      </c>
      <c r="Y312" s="61">
        <v>1</v>
      </c>
      <c r="Z312" s="62">
        <v>0</v>
      </c>
      <c r="AA312" s="62">
        <v>0</v>
      </c>
      <c r="AB312" s="62">
        <v>1</v>
      </c>
      <c r="AC312" s="62">
        <v>0</v>
      </c>
      <c r="AD312" s="11">
        <v>0</v>
      </c>
      <c r="AE312" s="11">
        <v>0</v>
      </c>
      <c r="AF312" s="11">
        <v>0</v>
      </c>
      <c r="AG312" s="11">
        <v>0</v>
      </c>
      <c r="AH312" s="11">
        <v>0</v>
      </c>
      <c r="AI312" s="11">
        <v>0</v>
      </c>
      <c r="AJ312" s="5" t="s">
        <v>832</v>
      </c>
      <c r="AK312" s="5">
        <v>0</v>
      </c>
      <c r="AL312" s="5">
        <v>1</v>
      </c>
      <c r="AM312" s="5">
        <v>0</v>
      </c>
      <c r="AN312" s="5">
        <v>1</v>
      </c>
      <c r="AO312" s="5">
        <v>1</v>
      </c>
      <c r="AP312" s="5">
        <v>1</v>
      </c>
      <c r="AQ312" s="63">
        <v>0</v>
      </c>
      <c r="AR312" s="63"/>
      <c r="AS312" s="63">
        <v>0</v>
      </c>
      <c r="AT312" s="63">
        <v>0</v>
      </c>
      <c r="AU312" s="63">
        <v>0</v>
      </c>
      <c r="AV312" s="63">
        <v>0</v>
      </c>
      <c r="AW312" s="63">
        <v>0</v>
      </c>
      <c r="AX312" s="63">
        <v>0</v>
      </c>
      <c r="AY312" s="63">
        <v>0</v>
      </c>
      <c r="AZ312" s="63"/>
      <c r="BA312" s="64">
        <v>1</v>
      </c>
      <c r="BB312" s="64">
        <v>0</v>
      </c>
      <c r="BC312" s="64">
        <v>0</v>
      </c>
      <c r="BD312" s="64">
        <v>1</v>
      </c>
      <c r="BE312" s="64">
        <v>0</v>
      </c>
      <c r="BF312" s="10">
        <v>1</v>
      </c>
      <c r="BG312" s="10">
        <v>0</v>
      </c>
      <c r="BH312" s="10">
        <v>0</v>
      </c>
      <c r="BI312" s="10">
        <v>0</v>
      </c>
    </row>
    <row r="313" spans="1:61">
      <c r="A313" s="52">
        <v>311</v>
      </c>
      <c r="B313" s="3" t="s">
        <v>1860</v>
      </c>
      <c r="C313" s="3" t="s">
        <v>1861</v>
      </c>
      <c r="D313" s="3" t="s">
        <v>1862</v>
      </c>
      <c r="E313" s="3">
        <v>2006</v>
      </c>
      <c r="F313" s="3" t="s">
        <v>1673</v>
      </c>
      <c r="G313" s="3" t="s">
        <v>1863</v>
      </c>
      <c r="H313" s="65" t="s">
        <v>1626</v>
      </c>
      <c r="I313" s="66" t="s">
        <v>96</v>
      </c>
      <c r="J313" s="66" t="s">
        <v>96</v>
      </c>
      <c r="K313" s="19" t="s">
        <v>70</v>
      </c>
      <c r="L313" s="61">
        <v>3</v>
      </c>
      <c r="M313" s="5" t="s">
        <v>1864</v>
      </c>
      <c r="N313" s="5" t="s">
        <v>118</v>
      </c>
      <c r="O313" s="56" t="s">
        <v>119</v>
      </c>
      <c r="P313" s="5"/>
      <c r="Q313" s="5" t="s">
        <v>89</v>
      </c>
      <c r="R313" s="5">
        <v>1</v>
      </c>
      <c r="S313" s="5">
        <v>0</v>
      </c>
      <c r="T313" s="5">
        <v>0</v>
      </c>
      <c r="U313" s="56" t="s">
        <v>90</v>
      </c>
      <c r="V313" s="5" t="s">
        <v>121</v>
      </c>
      <c r="W313" s="5"/>
      <c r="X313" s="61" t="s">
        <v>102</v>
      </c>
      <c r="Y313" s="61">
        <v>0</v>
      </c>
      <c r="Z313" s="62">
        <v>0</v>
      </c>
      <c r="AA313" s="62">
        <v>0</v>
      </c>
      <c r="AB313" s="62">
        <v>0</v>
      </c>
      <c r="AC313" s="62">
        <v>0</v>
      </c>
      <c r="AD313" s="11">
        <v>0</v>
      </c>
      <c r="AE313" s="11">
        <v>0</v>
      </c>
      <c r="AF313" s="11">
        <v>0</v>
      </c>
      <c r="AG313" s="11">
        <v>0</v>
      </c>
      <c r="AH313" s="11">
        <v>0</v>
      </c>
      <c r="AI313" s="11">
        <v>0</v>
      </c>
      <c r="AJ313" s="5" t="s">
        <v>181</v>
      </c>
      <c r="AK313" s="5">
        <v>0</v>
      </c>
      <c r="AL313" s="5">
        <v>1</v>
      </c>
      <c r="AM313" s="5">
        <v>0</v>
      </c>
      <c r="AN313" s="5">
        <v>0</v>
      </c>
      <c r="AO313" s="5">
        <v>0</v>
      </c>
      <c r="AP313" s="5">
        <v>0</v>
      </c>
      <c r="AQ313" s="63">
        <v>1</v>
      </c>
      <c r="AR313" s="63" t="s">
        <v>1865</v>
      </c>
      <c r="AS313" s="63">
        <v>0</v>
      </c>
      <c r="AT313" s="63">
        <v>0</v>
      </c>
      <c r="AU313" s="63">
        <v>0</v>
      </c>
      <c r="AV313" s="63">
        <v>0</v>
      </c>
      <c r="AW313" s="63">
        <v>0</v>
      </c>
      <c r="AX313" s="63">
        <v>0</v>
      </c>
      <c r="AY313" s="63">
        <v>1</v>
      </c>
      <c r="AZ313" s="63" t="s">
        <v>1866</v>
      </c>
      <c r="BA313" s="64">
        <v>1</v>
      </c>
      <c r="BB313" s="64">
        <v>0</v>
      </c>
      <c r="BC313" s="64">
        <v>0</v>
      </c>
      <c r="BD313" s="64">
        <v>0</v>
      </c>
      <c r="BE313" s="64">
        <v>0</v>
      </c>
      <c r="BF313" s="10">
        <v>1</v>
      </c>
      <c r="BG313" s="10">
        <v>1</v>
      </c>
      <c r="BH313" s="10">
        <v>0</v>
      </c>
      <c r="BI313" s="10">
        <v>0</v>
      </c>
    </row>
    <row r="314" spans="1:61">
      <c r="A314" s="52">
        <v>312</v>
      </c>
      <c r="B314" s="3" t="s">
        <v>1867</v>
      </c>
      <c r="C314" s="3" t="s">
        <v>1868</v>
      </c>
      <c r="D314" s="3" t="s">
        <v>1869</v>
      </c>
      <c r="E314" s="3">
        <v>1998</v>
      </c>
      <c r="F314" s="3" t="s">
        <v>347</v>
      </c>
      <c r="G314" s="3" t="s">
        <v>1718</v>
      </c>
      <c r="H314" s="65" t="s">
        <v>1626</v>
      </c>
      <c r="I314" s="66" t="s">
        <v>96</v>
      </c>
      <c r="J314" s="66" t="s">
        <v>96</v>
      </c>
      <c r="K314" s="19" t="s">
        <v>70</v>
      </c>
      <c r="L314" s="61">
        <v>3</v>
      </c>
      <c r="M314" s="5" t="s">
        <v>1870</v>
      </c>
      <c r="N314" s="5" t="s">
        <v>174</v>
      </c>
      <c r="O314" s="5"/>
      <c r="P314" s="5"/>
      <c r="Q314" s="5" t="s">
        <v>75</v>
      </c>
      <c r="R314" s="5">
        <v>0</v>
      </c>
      <c r="S314" s="5">
        <v>1</v>
      </c>
      <c r="T314" s="5">
        <v>0</v>
      </c>
      <c r="U314" s="5" t="s">
        <v>210</v>
      </c>
      <c r="V314" s="56" t="s">
        <v>111</v>
      </c>
      <c r="W314" s="5"/>
      <c r="X314" s="61" t="s">
        <v>79</v>
      </c>
      <c r="Y314" s="61">
        <v>0</v>
      </c>
      <c r="Z314" s="62">
        <v>0</v>
      </c>
      <c r="AA314" s="62">
        <v>0</v>
      </c>
      <c r="AB314" s="62">
        <v>0</v>
      </c>
      <c r="AC314" s="62">
        <v>0</v>
      </c>
      <c r="AD314" s="11">
        <v>0</v>
      </c>
      <c r="AE314" s="11">
        <v>0</v>
      </c>
      <c r="AF314" s="11">
        <v>0</v>
      </c>
      <c r="AG314" s="11">
        <v>0</v>
      </c>
      <c r="AH314" s="11">
        <v>0</v>
      </c>
      <c r="AI314" s="11">
        <v>0</v>
      </c>
      <c r="AJ314" s="5" t="s">
        <v>181</v>
      </c>
      <c r="AK314" s="5">
        <v>0</v>
      </c>
      <c r="AL314" s="5">
        <v>1</v>
      </c>
      <c r="AM314" s="5">
        <v>0</v>
      </c>
      <c r="AN314" s="5">
        <v>0</v>
      </c>
      <c r="AO314" s="5">
        <v>0</v>
      </c>
      <c r="AP314" s="5">
        <v>0</v>
      </c>
      <c r="AQ314" s="63">
        <v>1</v>
      </c>
      <c r="AR314" s="63" t="s">
        <v>1871</v>
      </c>
      <c r="AS314" s="63">
        <v>0</v>
      </c>
      <c r="AT314" s="63">
        <v>1</v>
      </c>
      <c r="AU314" s="63">
        <v>1</v>
      </c>
      <c r="AV314" s="63">
        <v>1</v>
      </c>
      <c r="AW314" s="63">
        <v>0</v>
      </c>
      <c r="AX314" s="63">
        <v>1</v>
      </c>
      <c r="AY314" s="63">
        <v>1</v>
      </c>
      <c r="AZ314" s="63" t="s">
        <v>1866</v>
      </c>
      <c r="BA314" s="64">
        <v>1</v>
      </c>
      <c r="BB314" s="64">
        <v>0</v>
      </c>
      <c r="BC314" s="64">
        <v>1</v>
      </c>
      <c r="BD314" s="64">
        <v>1</v>
      </c>
      <c r="BE314" s="64">
        <v>1</v>
      </c>
      <c r="BF314" s="10">
        <v>1</v>
      </c>
      <c r="BG314" s="10">
        <v>1</v>
      </c>
      <c r="BH314" s="10">
        <v>0</v>
      </c>
      <c r="BI314" s="10">
        <v>0</v>
      </c>
    </row>
    <row r="315" spans="1:61">
      <c r="A315" s="52">
        <v>313</v>
      </c>
      <c r="B315" s="3" t="s">
        <v>1872</v>
      </c>
      <c r="C315" s="3" t="s">
        <v>1873</v>
      </c>
      <c r="D315" s="3" t="s">
        <v>1874</v>
      </c>
      <c r="E315" s="3">
        <v>2011</v>
      </c>
      <c r="F315" s="3" t="s">
        <v>432</v>
      </c>
      <c r="G315" s="3" t="s">
        <v>1875</v>
      </c>
      <c r="H315" s="65" t="s">
        <v>1626</v>
      </c>
      <c r="I315" s="66" t="s">
        <v>96</v>
      </c>
      <c r="J315" s="66" t="s">
        <v>96</v>
      </c>
      <c r="K315" s="19" t="s">
        <v>70</v>
      </c>
      <c r="L315" s="61">
        <v>3</v>
      </c>
      <c r="M315" s="5" t="s">
        <v>1876</v>
      </c>
      <c r="N315" s="5" t="s">
        <v>129</v>
      </c>
      <c r="O315" s="5" t="s">
        <v>147</v>
      </c>
      <c r="P315" s="5"/>
      <c r="Q315" s="5" t="s">
        <v>89</v>
      </c>
      <c r="R315" s="5">
        <v>1</v>
      </c>
      <c r="S315" s="5">
        <v>0</v>
      </c>
      <c r="T315" s="5">
        <v>0</v>
      </c>
      <c r="U315" s="5" t="s">
        <v>229</v>
      </c>
      <c r="V315" s="5" t="s">
        <v>77</v>
      </c>
      <c r="W315" s="5" t="s">
        <v>636</v>
      </c>
      <c r="X315" s="61" t="s">
        <v>102</v>
      </c>
      <c r="Y315" s="61">
        <v>1</v>
      </c>
      <c r="Z315" s="62">
        <v>0</v>
      </c>
      <c r="AA315" s="62">
        <v>0</v>
      </c>
      <c r="AB315" s="62">
        <v>1</v>
      </c>
      <c r="AC315" s="62">
        <v>0</v>
      </c>
      <c r="AD315" s="11">
        <v>0</v>
      </c>
      <c r="AE315" s="11">
        <v>0</v>
      </c>
      <c r="AF315" s="11">
        <v>0</v>
      </c>
      <c r="AG315" s="11">
        <v>0</v>
      </c>
      <c r="AH315" s="11">
        <v>0</v>
      </c>
      <c r="AI315" s="11">
        <v>0</v>
      </c>
      <c r="AJ315" s="5" t="s">
        <v>156</v>
      </c>
      <c r="AK315" s="5">
        <v>1</v>
      </c>
      <c r="AL315" s="5">
        <v>0</v>
      </c>
      <c r="AM315" s="5">
        <v>0</v>
      </c>
      <c r="AN315" s="5">
        <v>0</v>
      </c>
      <c r="AO315" s="5">
        <v>1</v>
      </c>
      <c r="AP315" s="5">
        <v>1</v>
      </c>
      <c r="AQ315" s="63">
        <v>1</v>
      </c>
      <c r="AR315" s="63" t="s">
        <v>1877</v>
      </c>
      <c r="AS315" s="63">
        <v>0</v>
      </c>
      <c r="AT315" s="63">
        <v>1</v>
      </c>
      <c r="AU315" s="63">
        <v>0</v>
      </c>
      <c r="AV315" s="63">
        <v>0</v>
      </c>
      <c r="AW315" s="63">
        <v>0</v>
      </c>
      <c r="AX315" s="63">
        <v>1</v>
      </c>
      <c r="AY315" s="63">
        <v>1</v>
      </c>
      <c r="AZ315" s="63" t="s">
        <v>1878</v>
      </c>
      <c r="BA315" s="64">
        <v>1</v>
      </c>
      <c r="BB315" s="64">
        <v>1</v>
      </c>
      <c r="BC315" s="64">
        <v>0</v>
      </c>
      <c r="BD315" s="64">
        <v>0</v>
      </c>
      <c r="BE315" s="64">
        <v>0</v>
      </c>
      <c r="BF315" s="10">
        <v>1</v>
      </c>
      <c r="BG315" s="10">
        <v>0</v>
      </c>
      <c r="BH315" s="10">
        <v>0</v>
      </c>
      <c r="BI315" s="10">
        <v>0</v>
      </c>
    </row>
    <row r="316" spans="1:61">
      <c r="A316" s="52">
        <v>314</v>
      </c>
      <c r="B316" s="3" t="s">
        <v>1879</v>
      </c>
      <c r="C316" s="3" t="s">
        <v>1880</v>
      </c>
      <c r="D316" s="3" t="s">
        <v>1881</v>
      </c>
      <c r="E316" s="3">
        <v>2004</v>
      </c>
      <c r="F316" s="3" t="s">
        <v>1687</v>
      </c>
      <c r="G316" s="3" t="s">
        <v>1882</v>
      </c>
      <c r="H316" s="65" t="s">
        <v>1626</v>
      </c>
      <c r="I316" s="66" t="s">
        <v>96</v>
      </c>
      <c r="J316" s="66" t="s">
        <v>96</v>
      </c>
      <c r="K316" s="19" t="s">
        <v>70</v>
      </c>
      <c r="L316" s="61">
        <v>3</v>
      </c>
      <c r="M316" s="5" t="s">
        <v>1883</v>
      </c>
      <c r="N316" s="5" t="s">
        <v>129</v>
      </c>
      <c r="O316" s="5" t="s">
        <v>356</v>
      </c>
      <c r="P316" s="5"/>
      <c r="Q316" s="5" t="s">
        <v>89</v>
      </c>
      <c r="R316" s="5">
        <v>1</v>
      </c>
      <c r="S316" s="5">
        <v>0</v>
      </c>
      <c r="T316" s="5">
        <v>0</v>
      </c>
      <c r="U316" s="5" t="s">
        <v>1884</v>
      </c>
      <c r="V316" s="56" t="s">
        <v>91</v>
      </c>
      <c r="W316" s="5"/>
      <c r="X316" s="61" t="s">
        <v>102</v>
      </c>
      <c r="Y316" s="61">
        <v>1</v>
      </c>
      <c r="Z316" s="62">
        <v>0</v>
      </c>
      <c r="AA316" s="62">
        <v>0</v>
      </c>
      <c r="AB316" s="62">
        <v>1</v>
      </c>
      <c r="AC316" s="62">
        <v>0</v>
      </c>
      <c r="AD316" s="11">
        <v>0</v>
      </c>
      <c r="AE316" s="11">
        <v>0</v>
      </c>
      <c r="AF316" s="11">
        <v>0</v>
      </c>
      <c r="AG316" s="11">
        <v>0</v>
      </c>
      <c r="AH316" s="11">
        <v>0</v>
      </c>
      <c r="AI316" s="11">
        <v>0</v>
      </c>
      <c r="AJ316" s="5" t="s">
        <v>832</v>
      </c>
      <c r="AK316" s="5">
        <v>0</v>
      </c>
      <c r="AL316" s="5">
        <v>1</v>
      </c>
      <c r="AM316" s="5">
        <v>0</v>
      </c>
      <c r="AN316" s="5">
        <v>1</v>
      </c>
      <c r="AO316" s="5">
        <v>1</v>
      </c>
      <c r="AP316" s="5">
        <v>0</v>
      </c>
      <c r="AQ316" s="63">
        <v>1</v>
      </c>
      <c r="AR316" s="63" t="s">
        <v>1885</v>
      </c>
      <c r="AS316" s="63">
        <v>0</v>
      </c>
      <c r="AT316" s="63">
        <v>1</v>
      </c>
      <c r="AU316" s="63">
        <v>0</v>
      </c>
      <c r="AV316" s="63">
        <v>0</v>
      </c>
      <c r="AW316" s="63">
        <v>0</v>
      </c>
      <c r="AX316" s="63">
        <v>1</v>
      </c>
      <c r="AY316" s="63">
        <v>1</v>
      </c>
      <c r="AZ316" s="63" t="s">
        <v>1866</v>
      </c>
      <c r="BA316" s="64">
        <v>1</v>
      </c>
      <c r="BB316" s="64">
        <v>0</v>
      </c>
      <c r="BC316" s="64">
        <v>0</v>
      </c>
      <c r="BD316" s="64">
        <v>0</v>
      </c>
      <c r="BE316" s="64">
        <v>0</v>
      </c>
      <c r="BF316" s="10">
        <v>1</v>
      </c>
      <c r="BG316" s="10">
        <v>0</v>
      </c>
      <c r="BH316" s="10">
        <v>0</v>
      </c>
      <c r="BI316" s="10">
        <v>0</v>
      </c>
    </row>
    <row r="317" spans="1:61">
      <c r="A317" s="52">
        <v>315</v>
      </c>
      <c r="B317" s="3" t="s">
        <v>1886</v>
      </c>
      <c r="C317" s="3" t="s">
        <v>1887</v>
      </c>
      <c r="D317" s="3" t="s">
        <v>1888</v>
      </c>
      <c r="E317" s="3">
        <v>2001</v>
      </c>
      <c r="F317" s="3" t="s">
        <v>1687</v>
      </c>
      <c r="G317" s="3" t="s">
        <v>1889</v>
      </c>
      <c r="H317" s="65" t="s">
        <v>1626</v>
      </c>
      <c r="I317" s="66" t="s">
        <v>96</v>
      </c>
      <c r="J317" s="66" t="s">
        <v>96</v>
      </c>
      <c r="K317" s="19" t="s">
        <v>70</v>
      </c>
      <c r="L317" s="61">
        <v>3</v>
      </c>
      <c r="M317" s="5" t="s">
        <v>1890</v>
      </c>
      <c r="N317" s="56" t="s">
        <v>376</v>
      </c>
      <c r="O317" s="5" t="s">
        <v>1101</v>
      </c>
      <c r="P317" s="5"/>
      <c r="Q317" s="5" t="s">
        <v>75</v>
      </c>
      <c r="R317" s="5">
        <v>0</v>
      </c>
      <c r="S317" s="5">
        <v>1</v>
      </c>
      <c r="T317" s="5">
        <v>0</v>
      </c>
      <c r="U317" s="5" t="s">
        <v>1848</v>
      </c>
      <c r="V317" s="5" t="s">
        <v>121</v>
      </c>
      <c r="W317" s="5" t="s">
        <v>275</v>
      </c>
      <c r="X317" s="61" t="s">
        <v>102</v>
      </c>
      <c r="Y317" s="61">
        <v>1</v>
      </c>
      <c r="Z317" s="62">
        <v>0</v>
      </c>
      <c r="AA317" s="62">
        <v>0</v>
      </c>
      <c r="AB317" s="62">
        <v>0</v>
      </c>
      <c r="AC317" s="62">
        <v>1</v>
      </c>
      <c r="AD317" s="11">
        <v>1</v>
      </c>
      <c r="AE317" s="11">
        <v>1</v>
      </c>
      <c r="AF317" s="11">
        <v>0</v>
      </c>
      <c r="AG317" s="11">
        <v>0</v>
      </c>
      <c r="AH317" s="11">
        <v>0</v>
      </c>
      <c r="AI317" s="11">
        <v>0</v>
      </c>
      <c r="AJ317" s="5" t="s">
        <v>276</v>
      </c>
      <c r="AK317" s="5">
        <v>0</v>
      </c>
      <c r="AL317" s="5">
        <v>1</v>
      </c>
      <c r="AM317" s="5">
        <v>1</v>
      </c>
      <c r="AN317" s="5">
        <v>1</v>
      </c>
      <c r="AO317" s="5">
        <v>0</v>
      </c>
      <c r="AP317" s="5">
        <v>0</v>
      </c>
      <c r="AQ317" s="63">
        <v>1</v>
      </c>
      <c r="AR317" s="63" t="s">
        <v>1891</v>
      </c>
      <c r="AS317" s="63">
        <v>0</v>
      </c>
      <c r="AT317" s="63">
        <v>0</v>
      </c>
      <c r="AU317" s="63">
        <v>1</v>
      </c>
      <c r="AV317" s="63">
        <v>1</v>
      </c>
      <c r="AW317" s="63">
        <v>1</v>
      </c>
      <c r="AX317" s="63">
        <v>1</v>
      </c>
      <c r="AY317" s="63">
        <v>0</v>
      </c>
      <c r="AZ317" s="63"/>
      <c r="BA317" s="64">
        <v>1</v>
      </c>
      <c r="BB317" s="64">
        <v>1</v>
      </c>
      <c r="BC317" s="64">
        <v>1</v>
      </c>
      <c r="BD317" s="64">
        <v>1</v>
      </c>
      <c r="BE317" s="64">
        <v>1</v>
      </c>
      <c r="BF317" s="10">
        <v>1</v>
      </c>
      <c r="BG317" s="10">
        <v>1</v>
      </c>
      <c r="BH317" s="10">
        <v>1</v>
      </c>
      <c r="BI317" s="10">
        <v>0</v>
      </c>
    </row>
    <row r="318" spans="1:61">
      <c r="A318" s="52">
        <v>316</v>
      </c>
      <c r="B318" s="3" t="s">
        <v>1892</v>
      </c>
      <c r="C318" s="3" t="s">
        <v>1893</v>
      </c>
      <c r="D318" s="3" t="s">
        <v>1894</v>
      </c>
      <c r="E318" s="3">
        <v>2008</v>
      </c>
      <c r="F318" s="3" t="s">
        <v>1895</v>
      </c>
      <c r="G318" s="3" t="s">
        <v>1896</v>
      </c>
      <c r="H318" s="65" t="s">
        <v>1626</v>
      </c>
      <c r="I318" s="66" t="s">
        <v>96</v>
      </c>
      <c r="J318" s="66" t="s">
        <v>96</v>
      </c>
      <c r="K318" s="19" t="s">
        <v>70</v>
      </c>
      <c r="L318" s="61">
        <v>3</v>
      </c>
      <c r="M318" s="5" t="s">
        <v>1897</v>
      </c>
      <c r="N318" s="5" t="s">
        <v>1811</v>
      </c>
      <c r="O318" s="5" t="s">
        <v>310</v>
      </c>
      <c r="P318" s="5"/>
      <c r="Q318" s="5" t="s">
        <v>89</v>
      </c>
      <c r="R318" s="5">
        <v>1</v>
      </c>
      <c r="S318" s="5">
        <v>0</v>
      </c>
      <c r="T318" s="5">
        <v>0</v>
      </c>
      <c r="U318" s="5" t="s">
        <v>229</v>
      </c>
      <c r="V318" s="56" t="s">
        <v>230</v>
      </c>
      <c r="W318" s="5" t="s">
        <v>120</v>
      </c>
      <c r="X318" s="61" t="s">
        <v>102</v>
      </c>
      <c r="Y318" s="61">
        <v>1</v>
      </c>
      <c r="Z318" s="62">
        <v>0</v>
      </c>
      <c r="AA318" s="62">
        <v>0</v>
      </c>
      <c r="AB318" s="62">
        <v>1</v>
      </c>
      <c r="AC318" s="62">
        <v>0</v>
      </c>
      <c r="AD318" s="11">
        <v>0</v>
      </c>
      <c r="AE318" s="11">
        <v>0</v>
      </c>
      <c r="AF318" s="11">
        <v>0</v>
      </c>
      <c r="AG318" s="11">
        <v>0</v>
      </c>
      <c r="AH318" s="11">
        <v>0</v>
      </c>
      <c r="AI318" s="11">
        <v>0</v>
      </c>
      <c r="AJ318" s="5"/>
      <c r="AK318" s="5">
        <v>0</v>
      </c>
      <c r="AL318" s="5">
        <v>0</v>
      </c>
      <c r="AM318" s="5">
        <v>0</v>
      </c>
      <c r="AN318" s="5">
        <v>0</v>
      </c>
      <c r="AO318" s="5">
        <v>0</v>
      </c>
      <c r="AP318" s="5">
        <v>0</v>
      </c>
      <c r="AQ318" s="63">
        <v>1</v>
      </c>
      <c r="AR318" s="63" t="s">
        <v>181</v>
      </c>
      <c r="AS318" s="63">
        <v>0</v>
      </c>
      <c r="AT318" s="63">
        <v>1</v>
      </c>
      <c r="AU318" s="63">
        <v>0</v>
      </c>
      <c r="AV318" s="63">
        <v>0</v>
      </c>
      <c r="AW318" s="63">
        <v>0</v>
      </c>
      <c r="AX318" s="63">
        <v>0</v>
      </c>
      <c r="AY318" s="63">
        <v>0</v>
      </c>
      <c r="AZ318" s="63"/>
      <c r="BA318" s="64">
        <v>1</v>
      </c>
      <c r="BB318" s="64">
        <v>0</v>
      </c>
      <c r="BC318" s="64">
        <v>0</v>
      </c>
      <c r="BD318" s="64">
        <v>0</v>
      </c>
      <c r="BE318" s="64">
        <v>0</v>
      </c>
      <c r="BF318" s="10">
        <v>1</v>
      </c>
      <c r="BG318" s="10">
        <v>0</v>
      </c>
      <c r="BH318" s="10">
        <v>0</v>
      </c>
      <c r="BI318" s="10">
        <v>0</v>
      </c>
    </row>
    <row r="319" spans="1:61">
      <c r="A319" s="52">
        <v>317</v>
      </c>
      <c r="B319" s="3" t="s">
        <v>1898</v>
      </c>
      <c r="C319" s="3" t="s">
        <v>1899</v>
      </c>
      <c r="D319" s="3" t="s">
        <v>1900</v>
      </c>
      <c r="E319" s="3">
        <v>2007</v>
      </c>
      <c r="F319" s="3" t="s">
        <v>622</v>
      </c>
      <c r="G319" s="3" t="s">
        <v>1901</v>
      </c>
      <c r="H319" s="65" t="s">
        <v>1626</v>
      </c>
      <c r="I319" s="66" t="s">
        <v>96</v>
      </c>
      <c r="J319" s="66" t="s">
        <v>96</v>
      </c>
      <c r="K319" s="19" t="s">
        <v>70</v>
      </c>
      <c r="L319" s="61">
        <v>3</v>
      </c>
      <c r="M319" s="5" t="s">
        <v>1902</v>
      </c>
      <c r="N319" s="5" t="s">
        <v>118</v>
      </c>
      <c r="O319" s="56" t="s">
        <v>119</v>
      </c>
      <c r="P319" s="5"/>
      <c r="Q319" s="5" t="s">
        <v>89</v>
      </c>
      <c r="R319" s="5">
        <v>1</v>
      </c>
      <c r="S319" s="5">
        <v>0</v>
      </c>
      <c r="T319" s="5">
        <v>0</v>
      </c>
      <c r="U319" s="5" t="s">
        <v>1629</v>
      </c>
      <c r="V319" s="5" t="s">
        <v>77</v>
      </c>
      <c r="W319" s="5" t="s">
        <v>120</v>
      </c>
      <c r="X319" s="61" t="s">
        <v>79</v>
      </c>
      <c r="Y319" s="61">
        <v>1</v>
      </c>
      <c r="Z319" s="62">
        <v>0</v>
      </c>
      <c r="AA319" s="62">
        <v>0</v>
      </c>
      <c r="AB319" s="62">
        <v>1</v>
      </c>
      <c r="AC319" s="62">
        <v>0</v>
      </c>
      <c r="AD319" s="11">
        <v>0</v>
      </c>
      <c r="AE319" s="11">
        <v>0</v>
      </c>
      <c r="AF319" s="11">
        <v>0</v>
      </c>
      <c r="AG319" s="11">
        <v>0</v>
      </c>
      <c r="AH319" s="11">
        <v>0</v>
      </c>
      <c r="AI319" s="11">
        <v>0</v>
      </c>
      <c r="AJ319" s="5" t="s">
        <v>181</v>
      </c>
      <c r="AK319" s="5">
        <v>0</v>
      </c>
      <c r="AL319" s="5">
        <v>1</v>
      </c>
      <c r="AM319" s="5">
        <v>0</v>
      </c>
      <c r="AN319" s="5">
        <v>0</v>
      </c>
      <c r="AO319" s="5">
        <v>1</v>
      </c>
      <c r="AP319" s="5">
        <v>1</v>
      </c>
      <c r="AQ319" s="63">
        <v>0</v>
      </c>
      <c r="AR319" s="63"/>
      <c r="AS319" s="63">
        <v>0</v>
      </c>
      <c r="AT319" s="63">
        <v>0</v>
      </c>
      <c r="AU319" s="63">
        <v>0</v>
      </c>
      <c r="AV319" s="63">
        <v>0</v>
      </c>
      <c r="AW319" s="63">
        <v>0</v>
      </c>
      <c r="AX319" s="63">
        <v>0</v>
      </c>
      <c r="AY319" s="63">
        <v>0</v>
      </c>
      <c r="AZ319" s="63"/>
      <c r="BA319" s="64">
        <v>1</v>
      </c>
      <c r="BB319" s="64">
        <v>0</v>
      </c>
      <c r="BC319" s="64">
        <v>0</v>
      </c>
      <c r="BD319" s="64">
        <v>0</v>
      </c>
      <c r="BE319" s="64">
        <v>0</v>
      </c>
      <c r="BF319" s="10">
        <v>1</v>
      </c>
      <c r="BG319" s="10">
        <v>1</v>
      </c>
      <c r="BH319" s="10">
        <v>0</v>
      </c>
      <c r="BI319" s="10">
        <v>0</v>
      </c>
    </row>
    <row r="320" spans="1:61">
      <c r="A320" s="52">
        <v>318</v>
      </c>
      <c r="B320" s="3" t="s">
        <v>1903</v>
      </c>
      <c r="C320" s="3" t="s">
        <v>1904</v>
      </c>
      <c r="D320" s="3" t="s">
        <v>1905</v>
      </c>
      <c r="E320" s="3">
        <v>2011</v>
      </c>
      <c r="F320" s="38" t="s">
        <v>437</v>
      </c>
      <c r="G320" s="3" t="s">
        <v>1906</v>
      </c>
      <c r="H320" s="65" t="s">
        <v>1626</v>
      </c>
      <c r="I320" s="66" t="s">
        <v>96</v>
      </c>
      <c r="J320" s="66" t="s">
        <v>96</v>
      </c>
      <c r="K320" s="19" t="s">
        <v>70</v>
      </c>
      <c r="L320" s="61">
        <v>3</v>
      </c>
      <c r="M320" s="5" t="s">
        <v>1907</v>
      </c>
      <c r="N320" s="5" t="s">
        <v>118</v>
      </c>
      <c r="O320" s="56" t="s">
        <v>119</v>
      </c>
      <c r="P320" s="5"/>
      <c r="Q320" s="5" t="s">
        <v>89</v>
      </c>
      <c r="R320" s="5">
        <v>1</v>
      </c>
      <c r="S320" s="5">
        <v>0</v>
      </c>
      <c r="T320" s="5">
        <v>0</v>
      </c>
      <c r="U320" s="5" t="s">
        <v>1629</v>
      </c>
      <c r="V320" s="5" t="s">
        <v>77</v>
      </c>
      <c r="W320" s="5"/>
      <c r="X320" s="61" t="s">
        <v>102</v>
      </c>
      <c r="Y320" s="61">
        <v>1</v>
      </c>
      <c r="Z320" s="62">
        <v>0</v>
      </c>
      <c r="AA320" s="62">
        <v>0</v>
      </c>
      <c r="AB320" s="62">
        <v>1</v>
      </c>
      <c r="AC320" s="62">
        <v>0</v>
      </c>
      <c r="AD320" s="11">
        <v>0</v>
      </c>
      <c r="AE320" s="11">
        <v>0</v>
      </c>
      <c r="AF320" s="11">
        <v>0</v>
      </c>
      <c r="AG320" s="11">
        <v>0</v>
      </c>
      <c r="AH320" s="11">
        <v>0</v>
      </c>
      <c r="AI320" s="11">
        <v>0</v>
      </c>
      <c r="AJ320" s="5" t="s">
        <v>181</v>
      </c>
      <c r="AK320" s="5">
        <v>0</v>
      </c>
      <c r="AL320" s="5">
        <v>1</v>
      </c>
      <c r="AM320" s="5">
        <v>0</v>
      </c>
      <c r="AN320" s="5">
        <v>0</v>
      </c>
      <c r="AO320" s="5">
        <v>1</v>
      </c>
      <c r="AP320" s="5">
        <v>1</v>
      </c>
      <c r="AQ320" s="63">
        <v>1</v>
      </c>
      <c r="AR320" s="63" t="s">
        <v>1908</v>
      </c>
      <c r="AS320" s="63">
        <v>0</v>
      </c>
      <c r="AT320" s="63">
        <v>1</v>
      </c>
      <c r="AU320" s="63">
        <v>0</v>
      </c>
      <c r="AV320" s="63">
        <v>0</v>
      </c>
      <c r="AW320" s="63">
        <v>0</v>
      </c>
      <c r="AX320" s="63">
        <v>0</v>
      </c>
      <c r="AY320" s="63">
        <v>1</v>
      </c>
      <c r="AZ320" s="63" t="s">
        <v>1866</v>
      </c>
      <c r="BA320" s="64">
        <v>1</v>
      </c>
      <c r="BB320" s="64">
        <v>1</v>
      </c>
      <c r="BC320" s="64">
        <v>0</v>
      </c>
      <c r="BD320" s="64">
        <v>0</v>
      </c>
      <c r="BE320" s="64">
        <v>0</v>
      </c>
      <c r="BF320" s="10">
        <v>1</v>
      </c>
      <c r="BG320" s="10">
        <v>1</v>
      </c>
      <c r="BH320" s="10">
        <v>0</v>
      </c>
      <c r="BI320" s="10">
        <v>0</v>
      </c>
    </row>
    <row r="321" spans="1:61">
      <c r="A321" s="52">
        <v>319</v>
      </c>
      <c r="B321" s="3" t="s">
        <v>1909</v>
      </c>
      <c r="C321" s="3" t="s">
        <v>1910</v>
      </c>
      <c r="D321" s="3" t="s">
        <v>1911</v>
      </c>
      <c r="E321" s="3">
        <v>2000</v>
      </c>
      <c r="F321" s="3" t="s">
        <v>1912</v>
      </c>
      <c r="G321" s="3"/>
      <c r="H321" s="65" t="s">
        <v>1626</v>
      </c>
      <c r="I321" s="66" t="s">
        <v>96</v>
      </c>
      <c r="J321" s="66" t="s">
        <v>96</v>
      </c>
      <c r="K321" s="61" t="s">
        <v>98</v>
      </c>
      <c r="L321" s="61">
        <v>2</v>
      </c>
      <c r="M321" s="5" t="s">
        <v>1913</v>
      </c>
      <c r="N321" s="5" t="s">
        <v>100</v>
      </c>
      <c r="O321" s="5" t="s">
        <v>100</v>
      </c>
      <c r="P321" s="5"/>
      <c r="Q321" s="5" t="s">
        <v>89</v>
      </c>
      <c r="R321" s="5">
        <v>1</v>
      </c>
      <c r="S321" s="5">
        <v>0</v>
      </c>
      <c r="T321" s="5">
        <v>0</v>
      </c>
      <c r="U321" s="5" t="s">
        <v>1629</v>
      </c>
      <c r="V321" s="5" t="s">
        <v>77</v>
      </c>
      <c r="W321" s="5" t="s">
        <v>120</v>
      </c>
      <c r="X321" s="61" t="s">
        <v>102</v>
      </c>
      <c r="Y321" s="61">
        <v>1</v>
      </c>
      <c r="Z321" s="62">
        <v>0</v>
      </c>
      <c r="AA321" s="62">
        <v>0</v>
      </c>
      <c r="AB321" s="62">
        <v>1</v>
      </c>
      <c r="AC321" s="62">
        <v>0</v>
      </c>
      <c r="AD321" s="11">
        <v>0</v>
      </c>
      <c r="AE321" s="11">
        <v>0</v>
      </c>
      <c r="AF321" s="11">
        <v>0</v>
      </c>
      <c r="AG321" s="11">
        <v>0</v>
      </c>
      <c r="AH321" s="11">
        <v>0</v>
      </c>
      <c r="AI321" s="11">
        <v>0</v>
      </c>
      <c r="AJ321" s="5" t="s">
        <v>181</v>
      </c>
      <c r="AK321" s="5">
        <v>0</v>
      </c>
      <c r="AL321" s="5">
        <v>1</v>
      </c>
      <c r="AM321" s="5">
        <v>0</v>
      </c>
      <c r="AN321" s="5">
        <v>0</v>
      </c>
      <c r="AO321" s="5">
        <v>1</v>
      </c>
      <c r="AP321" s="5">
        <v>1</v>
      </c>
      <c r="AQ321" s="63">
        <v>1</v>
      </c>
      <c r="AR321" s="63" t="s">
        <v>1914</v>
      </c>
      <c r="AS321" s="63">
        <v>0</v>
      </c>
      <c r="AT321" s="63">
        <v>0</v>
      </c>
      <c r="AU321" s="63">
        <v>0</v>
      </c>
      <c r="AV321" s="63">
        <v>0</v>
      </c>
      <c r="AW321" s="63">
        <v>0</v>
      </c>
      <c r="AX321" s="63">
        <v>0</v>
      </c>
      <c r="AY321" s="63">
        <v>1</v>
      </c>
      <c r="AZ321" s="63" t="s">
        <v>1915</v>
      </c>
      <c r="BA321" s="64">
        <v>1</v>
      </c>
      <c r="BB321" s="64">
        <v>0</v>
      </c>
      <c r="BC321" s="64">
        <v>0</v>
      </c>
      <c r="BD321" s="64">
        <v>0</v>
      </c>
      <c r="BE321" s="64">
        <v>0</v>
      </c>
      <c r="BF321" s="10">
        <v>1</v>
      </c>
      <c r="BG321" s="10">
        <v>1</v>
      </c>
      <c r="BH321" s="10">
        <v>0</v>
      </c>
      <c r="BI321" s="10">
        <v>0</v>
      </c>
    </row>
    <row r="322" spans="1:61">
      <c r="A322" s="52">
        <v>320</v>
      </c>
      <c r="B322" s="3" t="s">
        <v>1916</v>
      </c>
      <c r="C322" s="3" t="s">
        <v>1917</v>
      </c>
      <c r="D322" s="3" t="s">
        <v>1918</v>
      </c>
      <c r="E322" s="3">
        <v>2006</v>
      </c>
      <c r="F322" s="3" t="s">
        <v>1919</v>
      </c>
      <c r="G322" s="3" t="s">
        <v>1920</v>
      </c>
      <c r="H322" s="65" t="s">
        <v>1626</v>
      </c>
      <c r="I322" s="66" t="s">
        <v>96</v>
      </c>
      <c r="J322" s="66" t="s">
        <v>96</v>
      </c>
      <c r="K322" s="19" t="s">
        <v>70</v>
      </c>
      <c r="L322" s="61">
        <v>3</v>
      </c>
      <c r="M322" s="5" t="s">
        <v>1921</v>
      </c>
      <c r="N322" s="5" t="s">
        <v>1922</v>
      </c>
      <c r="O322" s="5"/>
      <c r="P322" s="5"/>
      <c r="Q322" s="5" t="s">
        <v>75</v>
      </c>
      <c r="R322" s="5">
        <v>0</v>
      </c>
      <c r="S322" s="5">
        <v>1</v>
      </c>
      <c r="T322" s="5">
        <v>0</v>
      </c>
      <c r="U322" s="5" t="s">
        <v>1848</v>
      </c>
      <c r="V322" s="5" t="s">
        <v>121</v>
      </c>
      <c r="W322" s="5" t="s">
        <v>275</v>
      </c>
      <c r="X322" s="61" t="s">
        <v>102</v>
      </c>
      <c r="Y322" s="61">
        <v>0</v>
      </c>
      <c r="Z322" s="62">
        <v>0</v>
      </c>
      <c r="AA322" s="62">
        <v>0</v>
      </c>
      <c r="AB322" s="62">
        <v>0</v>
      </c>
      <c r="AC322" s="62">
        <v>0</v>
      </c>
      <c r="AD322" s="11">
        <v>0</v>
      </c>
      <c r="AE322" s="11">
        <v>0</v>
      </c>
      <c r="AF322" s="11">
        <v>0</v>
      </c>
      <c r="AG322" s="11">
        <v>0</v>
      </c>
      <c r="AH322" s="11">
        <v>0</v>
      </c>
      <c r="AI322" s="11">
        <v>0</v>
      </c>
      <c r="AJ322" s="5" t="s">
        <v>137</v>
      </c>
      <c r="AK322" s="5">
        <v>1</v>
      </c>
      <c r="AL322" s="5">
        <v>1</v>
      </c>
      <c r="AM322" s="5">
        <v>1</v>
      </c>
      <c r="AN322" s="5">
        <v>1</v>
      </c>
      <c r="AO322" s="5">
        <v>0</v>
      </c>
      <c r="AP322" s="5">
        <v>0</v>
      </c>
      <c r="AQ322" s="63">
        <v>1</v>
      </c>
      <c r="AR322" s="63" t="s">
        <v>1923</v>
      </c>
      <c r="AS322" s="63">
        <v>0</v>
      </c>
      <c r="AT322" s="63">
        <v>1</v>
      </c>
      <c r="AU322" s="63">
        <v>1</v>
      </c>
      <c r="AV322" s="63">
        <v>1</v>
      </c>
      <c r="AW322" s="63">
        <v>1</v>
      </c>
      <c r="AX322" s="63">
        <v>1</v>
      </c>
      <c r="AY322" s="63">
        <v>0</v>
      </c>
      <c r="AZ322" s="63"/>
      <c r="BA322" s="64">
        <v>1</v>
      </c>
      <c r="BB322" s="64">
        <v>0</v>
      </c>
      <c r="BC322" s="64">
        <v>0</v>
      </c>
      <c r="BD322" s="64">
        <v>0</v>
      </c>
      <c r="BE322" s="64">
        <v>0</v>
      </c>
      <c r="BF322" s="10">
        <v>1</v>
      </c>
      <c r="BG322" s="10">
        <v>1</v>
      </c>
      <c r="BH322" s="10">
        <v>1</v>
      </c>
      <c r="BI322" s="10">
        <v>0</v>
      </c>
    </row>
    <row r="323" spans="1:61">
      <c r="A323" s="52">
        <v>321</v>
      </c>
      <c r="B323" s="3" t="s">
        <v>1924</v>
      </c>
      <c r="C323" s="3" t="s">
        <v>1924</v>
      </c>
      <c r="D323" s="3" t="s">
        <v>1925</v>
      </c>
      <c r="E323" s="3">
        <v>2007</v>
      </c>
      <c r="F323" s="3" t="s">
        <v>1926</v>
      </c>
      <c r="G323" s="3" t="s">
        <v>1927</v>
      </c>
      <c r="H323" s="65" t="s">
        <v>1626</v>
      </c>
      <c r="I323" s="66" t="s">
        <v>96</v>
      </c>
      <c r="J323" s="66" t="s">
        <v>96</v>
      </c>
      <c r="K323" s="61" t="s">
        <v>98</v>
      </c>
      <c r="L323" s="61">
        <v>2</v>
      </c>
      <c r="M323" s="5" t="s">
        <v>1928</v>
      </c>
      <c r="N323" s="5" t="s">
        <v>118</v>
      </c>
      <c r="O323" s="56" t="s">
        <v>119</v>
      </c>
      <c r="P323" s="5"/>
      <c r="Q323" s="5" t="s">
        <v>222</v>
      </c>
      <c r="R323" s="5">
        <v>1</v>
      </c>
      <c r="S323" s="5">
        <v>1</v>
      </c>
      <c r="T323" s="5">
        <v>1</v>
      </c>
      <c r="U323" s="5" t="s">
        <v>210</v>
      </c>
      <c r="V323" s="5" t="s">
        <v>77</v>
      </c>
      <c r="W323" s="5" t="s">
        <v>255</v>
      </c>
      <c r="X323" s="61" t="s">
        <v>102</v>
      </c>
      <c r="Y323" s="61">
        <v>1</v>
      </c>
      <c r="Z323" s="62">
        <v>1</v>
      </c>
      <c r="AA323" s="62">
        <v>1</v>
      </c>
      <c r="AB323" s="62">
        <v>1</v>
      </c>
      <c r="AC323" s="62">
        <v>0</v>
      </c>
      <c r="AD323" s="11">
        <v>0</v>
      </c>
      <c r="AE323" s="11">
        <v>0</v>
      </c>
      <c r="AF323" s="11">
        <v>0</v>
      </c>
      <c r="AG323" s="11">
        <v>0</v>
      </c>
      <c r="AH323" s="11">
        <v>0</v>
      </c>
      <c r="AI323" s="11">
        <v>0</v>
      </c>
      <c r="AJ323" s="5" t="s">
        <v>137</v>
      </c>
      <c r="AK323" s="5">
        <v>1</v>
      </c>
      <c r="AL323" s="5">
        <v>1</v>
      </c>
      <c r="AM323" s="5">
        <v>1</v>
      </c>
      <c r="AN323" s="5">
        <v>1</v>
      </c>
      <c r="AO323" s="5">
        <v>1</v>
      </c>
      <c r="AP323" s="5">
        <v>1</v>
      </c>
      <c r="AQ323" s="63">
        <v>1</v>
      </c>
      <c r="AR323" s="63" t="s">
        <v>1929</v>
      </c>
      <c r="AS323" s="63">
        <v>0</v>
      </c>
      <c r="AT323" s="63">
        <v>1</v>
      </c>
      <c r="AU323" s="63">
        <v>1</v>
      </c>
      <c r="AV323" s="63">
        <v>0</v>
      </c>
      <c r="AW323" s="63">
        <v>0</v>
      </c>
      <c r="AX323" s="63">
        <v>0</v>
      </c>
      <c r="AY323" s="63">
        <v>1</v>
      </c>
      <c r="AZ323" s="63" t="s">
        <v>1915</v>
      </c>
      <c r="BA323" s="64">
        <v>1</v>
      </c>
      <c r="BB323" s="64">
        <v>1</v>
      </c>
      <c r="BC323" s="64">
        <v>1</v>
      </c>
      <c r="BD323" s="64">
        <v>0</v>
      </c>
      <c r="BE323" s="64">
        <v>0</v>
      </c>
      <c r="BF323" s="10">
        <v>1</v>
      </c>
      <c r="BG323" s="10">
        <v>1</v>
      </c>
      <c r="BH323" s="10">
        <v>1</v>
      </c>
      <c r="BI323" s="10">
        <v>0</v>
      </c>
    </row>
    <row r="324" spans="1:61">
      <c r="A324" s="52">
        <v>322</v>
      </c>
      <c r="B324" s="3" t="s">
        <v>1930</v>
      </c>
      <c r="C324" s="3" t="s">
        <v>1931</v>
      </c>
      <c r="D324" s="3" t="s">
        <v>1932</v>
      </c>
      <c r="E324" s="3">
        <v>2010</v>
      </c>
      <c r="F324" s="3" t="s">
        <v>1673</v>
      </c>
      <c r="G324" s="3" t="s">
        <v>1933</v>
      </c>
      <c r="H324" s="65" t="s">
        <v>1626</v>
      </c>
      <c r="I324" s="66" t="s">
        <v>96</v>
      </c>
      <c r="J324" s="66" t="s">
        <v>96</v>
      </c>
      <c r="K324" s="19" t="s">
        <v>70</v>
      </c>
      <c r="L324" s="61">
        <v>2</v>
      </c>
      <c r="M324" s="5" t="s">
        <v>1934</v>
      </c>
      <c r="N324" s="5" t="s">
        <v>118</v>
      </c>
      <c r="O324" s="56" t="s">
        <v>119</v>
      </c>
      <c r="P324" s="5"/>
      <c r="Q324" s="5" t="s">
        <v>75</v>
      </c>
      <c r="R324" s="5">
        <v>0</v>
      </c>
      <c r="S324" s="5">
        <v>1</v>
      </c>
      <c r="T324" s="5">
        <v>0</v>
      </c>
      <c r="U324" s="5" t="s">
        <v>1157</v>
      </c>
      <c r="V324" s="56" t="s">
        <v>111</v>
      </c>
      <c r="W324" s="5"/>
      <c r="X324" s="61" t="s">
        <v>79</v>
      </c>
      <c r="Y324" s="61">
        <v>0</v>
      </c>
      <c r="Z324" s="62">
        <v>0</v>
      </c>
      <c r="AA324" s="62">
        <v>0</v>
      </c>
      <c r="AB324" s="62">
        <v>0</v>
      </c>
      <c r="AC324" s="62">
        <v>0</v>
      </c>
      <c r="AD324" s="11">
        <v>0</v>
      </c>
      <c r="AE324" s="11">
        <v>0</v>
      </c>
      <c r="AF324" s="11">
        <v>0</v>
      </c>
      <c r="AG324" s="11">
        <v>0</v>
      </c>
      <c r="AH324" s="11">
        <v>0</v>
      </c>
      <c r="AI324" s="11">
        <v>0</v>
      </c>
      <c r="AJ324" s="5" t="s">
        <v>180</v>
      </c>
      <c r="AK324" s="5">
        <v>1</v>
      </c>
      <c r="AL324" s="5">
        <v>1</v>
      </c>
      <c r="AM324" s="5">
        <v>1</v>
      </c>
      <c r="AN324" s="5">
        <v>0</v>
      </c>
      <c r="AO324" s="5">
        <v>0</v>
      </c>
      <c r="AP324" s="5">
        <v>0</v>
      </c>
      <c r="AQ324" s="63">
        <v>1</v>
      </c>
      <c r="AR324" s="63" t="s">
        <v>1935</v>
      </c>
      <c r="AS324" s="63">
        <v>0</v>
      </c>
      <c r="AT324" s="63">
        <v>1</v>
      </c>
      <c r="AU324" s="63">
        <v>1</v>
      </c>
      <c r="AV324" s="63">
        <v>0</v>
      </c>
      <c r="AW324" s="63">
        <v>0</v>
      </c>
      <c r="AX324" s="63">
        <v>1</v>
      </c>
      <c r="AY324" s="63">
        <v>0</v>
      </c>
      <c r="AZ324" s="63"/>
      <c r="BA324" s="64">
        <v>1</v>
      </c>
      <c r="BB324" s="64">
        <v>0</v>
      </c>
      <c r="BC324" s="64">
        <v>0</v>
      </c>
      <c r="BD324" s="64">
        <v>1</v>
      </c>
      <c r="BE324" s="64">
        <v>0</v>
      </c>
      <c r="BF324" s="10">
        <v>1</v>
      </c>
      <c r="BG324" s="10">
        <v>1</v>
      </c>
      <c r="BH324" s="10">
        <v>0</v>
      </c>
      <c r="BI324" s="10">
        <v>0</v>
      </c>
    </row>
    <row r="325" spans="1:61">
      <c r="A325" s="52">
        <v>323</v>
      </c>
      <c r="B325" s="3" t="s">
        <v>1930</v>
      </c>
      <c r="C325" s="3" t="s">
        <v>1936</v>
      </c>
      <c r="D325" s="3" t="s">
        <v>1937</v>
      </c>
      <c r="E325" s="3">
        <v>2002</v>
      </c>
      <c r="F325" s="3" t="s">
        <v>1658</v>
      </c>
      <c r="G325" s="3" t="s">
        <v>1938</v>
      </c>
      <c r="H325" s="65" t="s">
        <v>1626</v>
      </c>
      <c r="I325" s="66" t="s">
        <v>96</v>
      </c>
      <c r="J325" s="66" t="s">
        <v>96</v>
      </c>
      <c r="K325" s="19" t="s">
        <v>70</v>
      </c>
      <c r="L325" s="61">
        <v>3</v>
      </c>
      <c r="M325" s="5" t="s">
        <v>1939</v>
      </c>
      <c r="N325" s="5" t="s">
        <v>118</v>
      </c>
      <c r="O325" s="56" t="s">
        <v>119</v>
      </c>
      <c r="P325" s="5"/>
      <c r="Q325" s="5" t="s">
        <v>222</v>
      </c>
      <c r="R325" s="5">
        <v>1</v>
      </c>
      <c r="S325" s="5">
        <v>1</v>
      </c>
      <c r="T325" s="5">
        <v>1</v>
      </c>
      <c r="U325" s="5" t="s">
        <v>1848</v>
      </c>
      <c r="V325" s="5" t="s">
        <v>121</v>
      </c>
      <c r="W325" s="5" t="s">
        <v>275</v>
      </c>
      <c r="X325" s="61" t="s">
        <v>102</v>
      </c>
      <c r="Y325" s="61">
        <v>1</v>
      </c>
      <c r="Z325" s="62">
        <v>0</v>
      </c>
      <c r="AA325" s="62">
        <v>1</v>
      </c>
      <c r="AB325" s="62">
        <v>0</v>
      </c>
      <c r="AC325" s="62">
        <v>0</v>
      </c>
      <c r="AD325" s="11">
        <v>0</v>
      </c>
      <c r="AE325" s="11">
        <v>0</v>
      </c>
      <c r="AF325" s="11">
        <v>0</v>
      </c>
      <c r="AG325" s="11">
        <v>0</v>
      </c>
      <c r="AH325" s="11">
        <v>0</v>
      </c>
      <c r="AI325" s="11">
        <v>0</v>
      </c>
      <c r="AJ325" s="5" t="s">
        <v>1169</v>
      </c>
      <c r="AK325" s="5">
        <v>0</v>
      </c>
      <c r="AL325" s="5">
        <v>1</v>
      </c>
      <c r="AM325" s="5">
        <v>1</v>
      </c>
      <c r="AN325" s="5">
        <v>0</v>
      </c>
      <c r="AO325" s="5">
        <v>1</v>
      </c>
      <c r="AP325" s="5">
        <v>1</v>
      </c>
      <c r="AQ325" s="63">
        <v>1</v>
      </c>
      <c r="AR325" s="63" t="s">
        <v>1929</v>
      </c>
      <c r="AS325" s="63">
        <v>0</v>
      </c>
      <c r="AT325" s="63">
        <v>1</v>
      </c>
      <c r="AU325" s="63">
        <v>1</v>
      </c>
      <c r="AV325" s="63">
        <v>0</v>
      </c>
      <c r="AW325" s="63">
        <v>0</v>
      </c>
      <c r="AX325" s="63">
        <v>0</v>
      </c>
      <c r="AY325" s="63">
        <v>1</v>
      </c>
      <c r="AZ325" s="63" t="s">
        <v>1915</v>
      </c>
      <c r="BA325" s="64">
        <v>1</v>
      </c>
      <c r="BB325" s="64">
        <v>1</v>
      </c>
      <c r="BC325" s="64">
        <v>0</v>
      </c>
      <c r="BD325" s="64">
        <v>0</v>
      </c>
      <c r="BE325" s="64">
        <v>0</v>
      </c>
      <c r="BF325" s="10">
        <v>1</v>
      </c>
      <c r="BG325" s="10">
        <v>1</v>
      </c>
      <c r="BH325" s="10">
        <v>0</v>
      </c>
      <c r="BI325" s="10">
        <v>0</v>
      </c>
    </row>
    <row r="326" spans="1:61">
      <c r="A326" s="52">
        <v>324</v>
      </c>
      <c r="B326" s="3" t="s">
        <v>1930</v>
      </c>
      <c r="C326" s="3" t="s">
        <v>1940</v>
      </c>
      <c r="D326" s="3" t="s">
        <v>1941</v>
      </c>
      <c r="E326" s="3">
        <v>1997</v>
      </c>
      <c r="F326" s="3" t="s">
        <v>1798</v>
      </c>
      <c r="G326" s="3" t="s">
        <v>1942</v>
      </c>
      <c r="H326" s="65" t="s">
        <v>1626</v>
      </c>
      <c r="I326" s="66" t="s">
        <v>96</v>
      </c>
      <c r="J326" s="66" t="s">
        <v>96</v>
      </c>
      <c r="K326" s="19" t="s">
        <v>70</v>
      </c>
      <c r="L326" s="61">
        <v>2</v>
      </c>
      <c r="M326" s="5" t="s">
        <v>1943</v>
      </c>
      <c r="N326" s="5" t="s">
        <v>118</v>
      </c>
      <c r="O326" s="56" t="s">
        <v>119</v>
      </c>
      <c r="P326" s="5"/>
      <c r="Q326" s="5" t="s">
        <v>222</v>
      </c>
      <c r="R326" s="5">
        <v>1</v>
      </c>
      <c r="S326" s="5">
        <v>1</v>
      </c>
      <c r="T326" s="5">
        <v>1</v>
      </c>
      <c r="U326" s="5" t="s">
        <v>210</v>
      </c>
      <c r="V326" s="5" t="s">
        <v>77</v>
      </c>
      <c r="W326" s="5"/>
      <c r="X326" s="61" t="s">
        <v>102</v>
      </c>
      <c r="Y326" s="61">
        <v>0</v>
      </c>
      <c r="Z326" s="62">
        <v>0</v>
      </c>
      <c r="AA326" s="62">
        <v>0</v>
      </c>
      <c r="AB326" s="62">
        <v>0</v>
      </c>
      <c r="AC326" s="62">
        <v>0</v>
      </c>
      <c r="AD326" s="11">
        <v>0</v>
      </c>
      <c r="AE326" s="11">
        <v>0</v>
      </c>
      <c r="AF326" s="11">
        <v>0</v>
      </c>
      <c r="AG326" s="11">
        <v>0</v>
      </c>
      <c r="AH326" s="11">
        <v>0</v>
      </c>
      <c r="AI326" s="11">
        <v>0</v>
      </c>
      <c r="AJ326" s="5" t="s">
        <v>1169</v>
      </c>
      <c r="AK326" s="5">
        <v>0</v>
      </c>
      <c r="AL326" s="5">
        <v>1</v>
      </c>
      <c r="AM326" s="5">
        <v>1</v>
      </c>
      <c r="AN326" s="5">
        <v>0</v>
      </c>
      <c r="AO326" s="5">
        <v>0</v>
      </c>
      <c r="AP326" s="5">
        <v>0</v>
      </c>
      <c r="AQ326" s="63">
        <v>1</v>
      </c>
      <c r="AR326" s="63" t="s">
        <v>1944</v>
      </c>
      <c r="AS326" s="63">
        <v>0</v>
      </c>
      <c r="AT326" s="63">
        <v>1</v>
      </c>
      <c r="AU326" s="63">
        <v>1</v>
      </c>
      <c r="AV326" s="63">
        <v>0</v>
      </c>
      <c r="AW326" s="63">
        <v>1</v>
      </c>
      <c r="AX326" s="63">
        <v>1</v>
      </c>
      <c r="AY326" s="63">
        <v>0</v>
      </c>
      <c r="AZ326" s="63"/>
      <c r="BA326" s="64">
        <v>1</v>
      </c>
      <c r="BB326" s="64">
        <v>0</v>
      </c>
      <c r="BC326" s="64">
        <v>0</v>
      </c>
      <c r="BD326" s="64">
        <v>1</v>
      </c>
      <c r="BE326" s="64">
        <v>0</v>
      </c>
      <c r="BF326" s="10">
        <v>1</v>
      </c>
      <c r="BG326" s="10">
        <v>0</v>
      </c>
      <c r="BH326" s="10">
        <v>0</v>
      </c>
      <c r="BI326" s="10">
        <v>0</v>
      </c>
    </row>
    <row r="327" spans="1:61">
      <c r="A327" s="52">
        <v>325</v>
      </c>
      <c r="B327" s="3" t="s">
        <v>1945</v>
      </c>
      <c r="C327" s="3" t="s">
        <v>1946</v>
      </c>
      <c r="D327" s="3" t="s">
        <v>1947</v>
      </c>
      <c r="E327" s="3">
        <v>1992</v>
      </c>
      <c r="F327" s="3" t="s">
        <v>1948</v>
      </c>
      <c r="G327" s="3" t="s">
        <v>1927</v>
      </c>
      <c r="H327" s="66" t="s">
        <v>1637</v>
      </c>
      <c r="I327" s="66" t="s">
        <v>96</v>
      </c>
      <c r="J327" s="66" t="s">
        <v>96</v>
      </c>
      <c r="K327" s="61" t="s">
        <v>98</v>
      </c>
      <c r="L327" s="61">
        <v>2</v>
      </c>
      <c r="M327" s="5" t="s">
        <v>1949</v>
      </c>
      <c r="N327" s="5" t="s">
        <v>118</v>
      </c>
      <c r="O327" s="56" t="s">
        <v>119</v>
      </c>
      <c r="P327" s="5"/>
      <c r="Q327" s="5" t="s">
        <v>89</v>
      </c>
      <c r="R327" s="5">
        <v>1</v>
      </c>
      <c r="S327" s="5">
        <v>0</v>
      </c>
      <c r="T327" s="5">
        <v>0</v>
      </c>
      <c r="U327" s="5" t="s">
        <v>210</v>
      </c>
      <c r="V327" s="5" t="s">
        <v>77</v>
      </c>
      <c r="W327" s="5"/>
      <c r="X327" s="61" t="s">
        <v>102</v>
      </c>
      <c r="Y327" s="61">
        <v>1</v>
      </c>
      <c r="Z327" s="62">
        <v>0</v>
      </c>
      <c r="AA327" s="62">
        <v>1</v>
      </c>
      <c r="AB327" s="62">
        <v>1</v>
      </c>
      <c r="AC327" s="62">
        <v>0</v>
      </c>
      <c r="AD327" s="11">
        <v>0</v>
      </c>
      <c r="AE327" s="11">
        <v>0</v>
      </c>
      <c r="AF327" s="11">
        <v>0</v>
      </c>
      <c r="AG327" s="11">
        <v>0</v>
      </c>
      <c r="AH327" s="11">
        <v>0</v>
      </c>
      <c r="AI327" s="11">
        <v>0</v>
      </c>
      <c r="AJ327" s="5" t="s">
        <v>137</v>
      </c>
      <c r="AK327" s="5">
        <v>1</v>
      </c>
      <c r="AL327" s="5">
        <v>1</v>
      </c>
      <c r="AM327" s="5">
        <v>1</v>
      </c>
      <c r="AN327" s="5">
        <v>1</v>
      </c>
      <c r="AO327" s="5">
        <v>1</v>
      </c>
      <c r="AP327" s="5">
        <v>1</v>
      </c>
      <c r="AQ327" s="63">
        <v>1</v>
      </c>
      <c r="AR327" s="63" t="s">
        <v>1950</v>
      </c>
      <c r="AS327" s="63">
        <v>1</v>
      </c>
      <c r="AT327" s="63">
        <v>1</v>
      </c>
      <c r="AU327" s="63">
        <v>1</v>
      </c>
      <c r="AV327" s="63">
        <v>0</v>
      </c>
      <c r="AW327" s="63">
        <v>0</v>
      </c>
      <c r="AX327" s="63">
        <v>0</v>
      </c>
      <c r="AY327" s="63">
        <v>0</v>
      </c>
      <c r="AZ327" s="63"/>
      <c r="BA327" s="64">
        <v>1</v>
      </c>
      <c r="BB327" s="64">
        <v>1</v>
      </c>
      <c r="BC327" s="64">
        <v>0</v>
      </c>
      <c r="BD327" s="64">
        <v>0</v>
      </c>
      <c r="BE327" s="64">
        <v>0</v>
      </c>
      <c r="BF327" s="10">
        <v>1</v>
      </c>
      <c r="BG327" s="10">
        <v>1</v>
      </c>
      <c r="BH327" s="10">
        <v>1</v>
      </c>
      <c r="BI327" s="10">
        <v>0</v>
      </c>
    </row>
    <row r="328" spans="1:61">
      <c r="A328" s="52">
        <v>326</v>
      </c>
      <c r="B328" s="3" t="s">
        <v>1951</v>
      </c>
      <c r="C328" s="3" t="s">
        <v>1952</v>
      </c>
      <c r="D328" s="3" t="s">
        <v>1953</v>
      </c>
      <c r="E328" s="3">
        <v>2000</v>
      </c>
      <c r="F328" s="3" t="s">
        <v>1954</v>
      </c>
      <c r="G328" s="3" t="s">
        <v>1955</v>
      </c>
      <c r="H328" s="65" t="s">
        <v>1626</v>
      </c>
      <c r="I328" s="66" t="s">
        <v>96</v>
      </c>
      <c r="J328" s="66" t="s">
        <v>96</v>
      </c>
      <c r="K328" s="19" t="s">
        <v>70</v>
      </c>
      <c r="L328" s="61">
        <v>3</v>
      </c>
      <c r="M328" s="5" t="s">
        <v>1956</v>
      </c>
      <c r="N328" s="5" t="s">
        <v>118</v>
      </c>
      <c r="O328" s="56" t="s">
        <v>119</v>
      </c>
      <c r="P328" s="5"/>
      <c r="Q328" s="5" t="s">
        <v>89</v>
      </c>
      <c r="R328" s="5">
        <v>1</v>
      </c>
      <c r="S328" s="5">
        <v>0</v>
      </c>
      <c r="T328" s="5">
        <v>0</v>
      </c>
      <c r="U328" s="5" t="s">
        <v>1629</v>
      </c>
      <c r="V328" s="5" t="s">
        <v>77</v>
      </c>
      <c r="W328" s="5"/>
      <c r="X328" s="61" t="s">
        <v>79</v>
      </c>
      <c r="Y328" s="61">
        <v>1</v>
      </c>
      <c r="Z328" s="62">
        <v>0</v>
      </c>
      <c r="AA328" s="62">
        <v>1</v>
      </c>
      <c r="AB328" s="62">
        <v>1</v>
      </c>
      <c r="AC328" s="62">
        <v>0</v>
      </c>
      <c r="AD328" s="11">
        <v>0</v>
      </c>
      <c r="AE328" s="11">
        <v>0</v>
      </c>
      <c r="AF328" s="11">
        <v>0</v>
      </c>
      <c r="AG328" s="11">
        <v>0</v>
      </c>
      <c r="AH328" s="11">
        <v>0</v>
      </c>
      <c r="AI328" s="11">
        <v>0</v>
      </c>
      <c r="AJ328" s="5" t="s">
        <v>181</v>
      </c>
      <c r="AK328" s="5">
        <v>0</v>
      </c>
      <c r="AL328" s="5">
        <v>1</v>
      </c>
      <c r="AM328" s="5">
        <v>0</v>
      </c>
      <c r="AN328" s="5">
        <v>0</v>
      </c>
      <c r="AO328" s="5">
        <v>1</v>
      </c>
      <c r="AP328" s="5">
        <v>1</v>
      </c>
      <c r="AQ328" s="63">
        <v>0</v>
      </c>
      <c r="AR328" s="63"/>
      <c r="AS328" s="63">
        <v>0</v>
      </c>
      <c r="AT328" s="63">
        <v>0</v>
      </c>
      <c r="AU328" s="63">
        <v>0</v>
      </c>
      <c r="AV328" s="63">
        <v>0</v>
      </c>
      <c r="AW328" s="63">
        <v>0</v>
      </c>
      <c r="AX328" s="63">
        <v>0</v>
      </c>
      <c r="AY328" s="63">
        <v>0</v>
      </c>
      <c r="AZ328" s="63"/>
      <c r="BA328" s="64">
        <v>1</v>
      </c>
      <c r="BB328" s="64">
        <v>1</v>
      </c>
      <c r="BC328" s="64">
        <v>1</v>
      </c>
      <c r="BD328" s="64">
        <v>1</v>
      </c>
      <c r="BE328" s="64">
        <v>1</v>
      </c>
      <c r="BF328" s="10">
        <v>1</v>
      </c>
      <c r="BG328" s="10">
        <v>1</v>
      </c>
      <c r="BH328" s="10">
        <v>0</v>
      </c>
      <c r="BI328" s="10">
        <v>0</v>
      </c>
    </row>
    <row r="329" spans="1:61">
      <c r="A329" s="52">
        <v>327</v>
      </c>
      <c r="B329" s="3" t="s">
        <v>1957</v>
      </c>
      <c r="C329" s="3" t="s">
        <v>1958</v>
      </c>
      <c r="D329" s="3" t="s">
        <v>1959</v>
      </c>
      <c r="E329" s="3">
        <v>2010</v>
      </c>
      <c r="F329" s="3" t="s">
        <v>1960</v>
      </c>
      <c r="G329" s="3" t="s">
        <v>1961</v>
      </c>
      <c r="H329" s="65" t="s">
        <v>1626</v>
      </c>
      <c r="I329" s="66" t="s">
        <v>96</v>
      </c>
      <c r="J329" s="66" t="s">
        <v>96</v>
      </c>
      <c r="K329" s="19" t="s">
        <v>70</v>
      </c>
      <c r="L329" s="61">
        <v>2</v>
      </c>
      <c r="M329" s="5" t="s">
        <v>1962</v>
      </c>
      <c r="N329" s="5" t="s">
        <v>118</v>
      </c>
      <c r="O329" s="5" t="s">
        <v>263</v>
      </c>
      <c r="P329" s="5"/>
      <c r="Q329" s="5" t="s">
        <v>89</v>
      </c>
      <c r="R329" s="5">
        <v>1</v>
      </c>
      <c r="S329" s="5">
        <v>0</v>
      </c>
      <c r="T329" s="5">
        <v>0</v>
      </c>
      <c r="U329" s="5" t="s">
        <v>1629</v>
      </c>
      <c r="V329" s="5" t="s">
        <v>77</v>
      </c>
      <c r="W329" s="5"/>
      <c r="X329" s="61" t="s">
        <v>79</v>
      </c>
      <c r="Y329" s="61">
        <v>0</v>
      </c>
      <c r="Z329" s="62">
        <v>0</v>
      </c>
      <c r="AA329" s="62">
        <v>0</v>
      </c>
      <c r="AB329" s="62">
        <v>0</v>
      </c>
      <c r="AC329" s="62">
        <v>0</v>
      </c>
      <c r="AD329" s="11">
        <v>0</v>
      </c>
      <c r="AE329" s="11">
        <v>0</v>
      </c>
      <c r="AF329" s="11">
        <v>0</v>
      </c>
      <c r="AG329" s="11">
        <v>0</v>
      </c>
      <c r="AH329" s="11">
        <v>0</v>
      </c>
      <c r="AI329" s="11">
        <v>0</v>
      </c>
      <c r="AJ329" s="5" t="s">
        <v>181</v>
      </c>
      <c r="AK329" s="5">
        <v>0</v>
      </c>
      <c r="AL329" s="5">
        <v>1</v>
      </c>
      <c r="AM329" s="5">
        <v>0</v>
      </c>
      <c r="AN329" s="5">
        <v>0</v>
      </c>
      <c r="AO329" s="5">
        <v>0</v>
      </c>
      <c r="AP329" s="5">
        <v>0</v>
      </c>
      <c r="AQ329" s="63">
        <v>1</v>
      </c>
      <c r="AR329" s="63" t="s">
        <v>463</v>
      </c>
      <c r="AS329" s="63">
        <v>0</v>
      </c>
      <c r="AT329" s="63">
        <v>0</v>
      </c>
      <c r="AU329" s="63">
        <v>1</v>
      </c>
      <c r="AV329" s="63">
        <v>0</v>
      </c>
      <c r="AW329" s="63">
        <v>0</v>
      </c>
      <c r="AX329" s="63">
        <v>0</v>
      </c>
      <c r="AY329" s="63">
        <v>0</v>
      </c>
      <c r="AZ329" s="63"/>
      <c r="BA329" s="64">
        <v>1</v>
      </c>
      <c r="BB329" s="64">
        <v>0</v>
      </c>
      <c r="BC329" s="64">
        <v>1</v>
      </c>
      <c r="BD329" s="64">
        <v>0</v>
      </c>
      <c r="BE329" s="64">
        <v>0</v>
      </c>
      <c r="BF329" s="10">
        <v>1</v>
      </c>
      <c r="BG329" s="10">
        <v>0</v>
      </c>
      <c r="BH329" s="10">
        <v>0</v>
      </c>
      <c r="BI329" s="10">
        <v>0</v>
      </c>
    </row>
    <row r="330" spans="1:61">
      <c r="A330" s="52">
        <v>328</v>
      </c>
      <c r="B330" s="3" t="s">
        <v>1963</v>
      </c>
      <c r="C330" s="3" t="s">
        <v>1964</v>
      </c>
      <c r="D330" s="3" t="s">
        <v>1965</v>
      </c>
      <c r="E330" s="3">
        <v>2006</v>
      </c>
      <c r="F330" s="38" t="s">
        <v>1572</v>
      </c>
      <c r="G330" s="3" t="s">
        <v>1966</v>
      </c>
      <c r="H330" s="65" t="s">
        <v>1626</v>
      </c>
      <c r="I330" s="66" t="s">
        <v>96</v>
      </c>
      <c r="J330" s="66" t="s">
        <v>96</v>
      </c>
      <c r="K330" s="19" t="s">
        <v>70</v>
      </c>
      <c r="L330" s="61">
        <v>3</v>
      </c>
      <c r="M330" s="5" t="s">
        <v>1967</v>
      </c>
      <c r="N330" s="5" t="s">
        <v>1811</v>
      </c>
      <c r="O330" s="5" t="s">
        <v>1968</v>
      </c>
      <c r="P330" s="5"/>
      <c r="Q330" s="5" t="s">
        <v>89</v>
      </c>
      <c r="R330" s="5">
        <v>1</v>
      </c>
      <c r="S330" s="5">
        <v>0</v>
      </c>
      <c r="T330" s="5">
        <v>0</v>
      </c>
      <c r="U330" s="5" t="s">
        <v>1629</v>
      </c>
      <c r="V330" s="5" t="s">
        <v>77</v>
      </c>
      <c r="W330" s="5"/>
      <c r="X330" s="61" t="s">
        <v>79</v>
      </c>
      <c r="Y330" s="61">
        <v>1</v>
      </c>
      <c r="Z330" s="62">
        <v>0</v>
      </c>
      <c r="AA330" s="62">
        <v>0</v>
      </c>
      <c r="AB330" s="62">
        <v>1</v>
      </c>
      <c r="AC330" s="62">
        <v>0</v>
      </c>
      <c r="AD330" s="11">
        <v>0</v>
      </c>
      <c r="AE330" s="11">
        <v>0</v>
      </c>
      <c r="AF330" s="11">
        <v>0</v>
      </c>
      <c r="AG330" s="11">
        <v>0</v>
      </c>
      <c r="AH330" s="11">
        <v>0</v>
      </c>
      <c r="AI330" s="11">
        <v>0</v>
      </c>
      <c r="AJ330" s="5" t="s">
        <v>832</v>
      </c>
      <c r="AK330" s="5">
        <v>0</v>
      </c>
      <c r="AL330" s="5">
        <v>1</v>
      </c>
      <c r="AM330" s="5">
        <v>0</v>
      </c>
      <c r="AN330" s="5">
        <v>1</v>
      </c>
      <c r="AO330" s="5">
        <v>1</v>
      </c>
      <c r="AP330" s="5">
        <v>1</v>
      </c>
      <c r="AQ330" s="63">
        <v>1</v>
      </c>
      <c r="AR330" s="63" t="s">
        <v>168</v>
      </c>
      <c r="AS330" s="63">
        <v>0</v>
      </c>
      <c r="AT330" s="63">
        <v>1</v>
      </c>
      <c r="AU330" s="63">
        <v>1</v>
      </c>
      <c r="AV330" s="63">
        <v>0</v>
      </c>
      <c r="AW330" s="63">
        <v>0</v>
      </c>
      <c r="AX330" s="63">
        <v>0</v>
      </c>
      <c r="AY330" s="63">
        <v>0</v>
      </c>
      <c r="AZ330" s="63"/>
      <c r="BA330" s="64">
        <v>1</v>
      </c>
      <c r="BB330" s="64">
        <v>0</v>
      </c>
      <c r="BC330" s="64">
        <v>0</v>
      </c>
      <c r="BD330" s="64">
        <v>0</v>
      </c>
      <c r="BE330" s="64">
        <v>0</v>
      </c>
      <c r="BF330" s="10">
        <v>1</v>
      </c>
      <c r="BG330" s="10">
        <v>1</v>
      </c>
      <c r="BH330" s="10">
        <v>0</v>
      </c>
      <c r="BI330" s="10">
        <v>1</v>
      </c>
    </row>
    <row r="331" spans="1:61">
      <c r="A331" s="52">
        <v>329</v>
      </c>
      <c r="B331" s="3" t="s">
        <v>1969</v>
      </c>
      <c r="C331" s="3" t="s">
        <v>1970</v>
      </c>
      <c r="D331" s="3" t="s">
        <v>1971</v>
      </c>
      <c r="E331" s="3">
        <v>2002</v>
      </c>
      <c r="F331" s="3" t="s">
        <v>1798</v>
      </c>
      <c r="G331" s="3" t="s">
        <v>1972</v>
      </c>
      <c r="H331" s="65" t="s">
        <v>1626</v>
      </c>
      <c r="I331" s="66" t="s">
        <v>96</v>
      </c>
      <c r="J331" s="66" t="s">
        <v>96</v>
      </c>
      <c r="K331" s="19" t="s">
        <v>70</v>
      </c>
      <c r="L331" s="61">
        <v>2</v>
      </c>
      <c r="M331" s="5" t="s">
        <v>1973</v>
      </c>
      <c r="N331" s="5" t="s">
        <v>174</v>
      </c>
      <c r="O331" s="5"/>
      <c r="P331" s="5"/>
      <c r="Q331" s="5" t="s">
        <v>75</v>
      </c>
      <c r="R331" s="5">
        <v>0</v>
      </c>
      <c r="S331" s="5">
        <v>1</v>
      </c>
      <c r="T331" s="5">
        <v>0</v>
      </c>
      <c r="U331" s="5" t="s">
        <v>148</v>
      </c>
      <c r="V331" s="56" t="s">
        <v>111</v>
      </c>
      <c r="W331" s="5"/>
      <c r="X331" s="61" t="s">
        <v>79</v>
      </c>
      <c r="Y331" s="61">
        <v>0</v>
      </c>
      <c r="Z331" s="62">
        <v>0</v>
      </c>
      <c r="AA331" s="62">
        <v>0</v>
      </c>
      <c r="AB331" s="62">
        <v>0</v>
      </c>
      <c r="AC331" s="62">
        <v>0</v>
      </c>
      <c r="AD331" s="11">
        <v>0</v>
      </c>
      <c r="AE331" s="11">
        <v>0</v>
      </c>
      <c r="AF331" s="11">
        <v>0</v>
      </c>
      <c r="AG331" s="11">
        <v>0</v>
      </c>
      <c r="AH331" s="11">
        <v>0</v>
      </c>
      <c r="AI331" s="11">
        <v>0</v>
      </c>
      <c r="AJ331" s="5" t="s">
        <v>137</v>
      </c>
      <c r="AK331" s="5">
        <v>1</v>
      </c>
      <c r="AL331" s="5">
        <v>1</v>
      </c>
      <c r="AM331" s="5">
        <v>1</v>
      </c>
      <c r="AN331" s="5">
        <v>1</v>
      </c>
      <c r="AO331" s="5">
        <v>0</v>
      </c>
      <c r="AP331" s="5">
        <v>0</v>
      </c>
      <c r="AQ331" s="63">
        <v>1</v>
      </c>
      <c r="AR331" s="63" t="s">
        <v>428</v>
      </c>
      <c r="AS331" s="63">
        <v>1</v>
      </c>
      <c r="AT331" s="63">
        <v>1</v>
      </c>
      <c r="AU331" s="63">
        <v>1</v>
      </c>
      <c r="AV331" s="63">
        <v>0</v>
      </c>
      <c r="AW331" s="63">
        <v>1</v>
      </c>
      <c r="AX331" s="63">
        <v>1</v>
      </c>
      <c r="AY331" s="63">
        <v>0</v>
      </c>
      <c r="AZ331" s="63"/>
      <c r="BA331" s="64">
        <v>1</v>
      </c>
      <c r="BB331" s="64">
        <v>1</v>
      </c>
      <c r="BC331" s="64">
        <v>1</v>
      </c>
      <c r="BD331" s="64">
        <v>0</v>
      </c>
      <c r="BE331" s="64">
        <v>0</v>
      </c>
      <c r="BF331" s="10">
        <v>1</v>
      </c>
      <c r="BG331" s="10">
        <v>1</v>
      </c>
      <c r="BH331" s="10">
        <v>1</v>
      </c>
      <c r="BI331" s="10">
        <v>0</v>
      </c>
    </row>
    <row r="332" spans="1:61">
      <c r="A332" s="52">
        <v>330</v>
      </c>
      <c r="B332" s="3" t="s">
        <v>1974</v>
      </c>
      <c r="C332" s="3" t="s">
        <v>1975</v>
      </c>
      <c r="D332" s="3" t="s">
        <v>1976</v>
      </c>
      <c r="E332" s="3">
        <v>1986</v>
      </c>
      <c r="F332" s="3" t="s">
        <v>1798</v>
      </c>
      <c r="G332" s="3" t="s">
        <v>1977</v>
      </c>
      <c r="H332" s="65" t="s">
        <v>1626</v>
      </c>
      <c r="I332" s="66" t="s">
        <v>96</v>
      </c>
      <c r="J332" s="66" t="s">
        <v>96</v>
      </c>
      <c r="K332" s="19" t="s">
        <v>70</v>
      </c>
      <c r="L332" s="61">
        <v>2</v>
      </c>
      <c r="M332" s="5" t="s">
        <v>1978</v>
      </c>
      <c r="N332" s="5" t="s">
        <v>118</v>
      </c>
      <c r="O332" s="56" t="s">
        <v>119</v>
      </c>
      <c r="P332" s="5"/>
      <c r="Q332" s="5" t="s">
        <v>222</v>
      </c>
      <c r="R332" s="5">
        <v>1</v>
      </c>
      <c r="S332" s="5">
        <v>1</v>
      </c>
      <c r="T332" s="5">
        <v>1</v>
      </c>
      <c r="U332" s="5" t="s">
        <v>1848</v>
      </c>
      <c r="V332" s="5" t="s">
        <v>121</v>
      </c>
      <c r="W332" s="5"/>
      <c r="X332" s="61" t="s">
        <v>79</v>
      </c>
      <c r="Y332" s="61">
        <v>0</v>
      </c>
      <c r="Z332" s="62">
        <v>0</v>
      </c>
      <c r="AA332" s="62">
        <v>0</v>
      </c>
      <c r="AB332" s="62">
        <v>0</v>
      </c>
      <c r="AC332" s="62">
        <v>0</v>
      </c>
      <c r="AD332" s="11">
        <v>0</v>
      </c>
      <c r="AE332" s="11">
        <v>0</v>
      </c>
      <c r="AF332" s="11">
        <v>0</v>
      </c>
      <c r="AG332" s="11">
        <v>0</v>
      </c>
      <c r="AH332" s="11">
        <v>0</v>
      </c>
      <c r="AI332" s="11">
        <v>0</v>
      </c>
      <c r="AJ332" s="5" t="s">
        <v>137</v>
      </c>
      <c r="AK332" s="5">
        <v>1</v>
      </c>
      <c r="AL332" s="5">
        <v>1</v>
      </c>
      <c r="AM332" s="5">
        <v>1</v>
      </c>
      <c r="AN332" s="5">
        <v>1</v>
      </c>
      <c r="AO332" s="5">
        <v>0</v>
      </c>
      <c r="AP332" s="5">
        <v>0</v>
      </c>
      <c r="AQ332" s="63">
        <v>1</v>
      </c>
      <c r="AR332" s="63" t="s">
        <v>1979</v>
      </c>
      <c r="AS332" s="63">
        <v>1</v>
      </c>
      <c r="AT332" s="63">
        <v>0</v>
      </c>
      <c r="AU332" s="63">
        <v>1</v>
      </c>
      <c r="AV332" s="63">
        <v>0</v>
      </c>
      <c r="AW332" s="63">
        <v>0</v>
      </c>
      <c r="AX332" s="63">
        <v>1</v>
      </c>
      <c r="AY332" s="63">
        <v>0</v>
      </c>
      <c r="AZ332" s="63"/>
      <c r="BA332" s="64">
        <v>1</v>
      </c>
      <c r="BB332" s="64">
        <v>0</v>
      </c>
      <c r="BC332" s="64">
        <v>0</v>
      </c>
      <c r="BD332" s="64">
        <v>0</v>
      </c>
      <c r="BE332" s="64">
        <v>0</v>
      </c>
      <c r="BF332" s="10">
        <v>1</v>
      </c>
      <c r="BG332" s="10">
        <v>1</v>
      </c>
      <c r="BH332" s="10">
        <v>1</v>
      </c>
      <c r="BI332" s="10">
        <v>0</v>
      </c>
    </row>
    <row r="333" spans="1:61">
      <c r="A333" s="52">
        <v>331</v>
      </c>
      <c r="B333" s="3" t="s">
        <v>1980</v>
      </c>
      <c r="C333" s="3" t="s">
        <v>1981</v>
      </c>
      <c r="D333" s="3" t="s">
        <v>1982</v>
      </c>
      <c r="E333" s="3">
        <v>2002</v>
      </c>
      <c r="F333" s="3" t="s">
        <v>622</v>
      </c>
      <c r="G333" s="3" t="s">
        <v>1983</v>
      </c>
      <c r="H333" s="65" t="s">
        <v>1626</v>
      </c>
      <c r="I333" s="66" t="s">
        <v>96</v>
      </c>
      <c r="J333" s="66" t="s">
        <v>96</v>
      </c>
      <c r="K333" s="19" t="s">
        <v>70</v>
      </c>
      <c r="L333" s="61">
        <v>3</v>
      </c>
      <c r="M333" s="5" t="s">
        <v>1984</v>
      </c>
      <c r="N333" s="5" t="s">
        <v>1985</v>
      </c>
      <c r="O333" s="5" t="s">
        <v>100</v>
      </c>
      <c r="P333" s="5" t="s">
        <v>356</v>
      </c>
      <c r="Q333" s="5" t="s">
        <v>222</v>
      </c>
      <c r="R333" s="5">
        <v>1</v>
      </c>
      <c r="S333" s="5">
        <v>1</v>
      </c>
      <c r="T333" s="5">
        <v>1</v>
      </c>
      <c r="U333" s="5" t="s">
        <v>281</v>
      </c>
      <c r="V333" s="56" t="s">
        <v>230</v>
      </c>
      <c r="W333" s="5" t="s">
        <v>1629</v>
      </c>
      <c r="X333" s="61" t="s">
        <v>102</v>
      </c>
      <c r="Y333" s="61">
        <v>1</v>
      </c>
      <c r="Z333" s="62">
        <v>0</v>
      </c>
      <c r="AA333" s="62">
        <v>1</v>
      </c>
      <c r="AB333" s="62">
        <v>1</v>
      </c>
      <c r="AC333" s="62">
        <v>0</v>
      </c>
      <c r="AD333" s="11">
        <v>0</v>
      </c>
      <c r="AE333" s="11">
        <v>0</v>
      </c>
      <c r="AF333" s="11">
        <v>0</v>
      </c>
      <c r="AG333" s="11">
        <v>0</v>
      </c>
      <c r="AH333" s="11">
        <v>0</v>
      </c>
      <c r="AI333" s="11">
        <v>0</v>
      </c>
      <c r="AJ333" s="5" t="s">
        <v>181</v>
      </c>
      <c r="AK333" s="5">
        <v>0</v>
      </c>
      <c r="AL333" s="5">
        <v>1</v>
      </c>
      <c r="AM333" s="5">
        <v>0</v>
      </c>
      <c r="AN333" s="5">
        <v>0</v>
      </c>
      <c r="AO333" s="5">
        <v>1</v>
      </c>
      <c r="AP333" s="5">
        <v>0</v>
      </c>
      <c r="AQ333" s="63">
        <v>1</v>
      </c>
      <c r="AR333" s="63" t="s">
        <v>1986</v>
      </c>
      <c r="AS333" s="63">
        <v>0</v>
      </c>
      <c r="AT333" s="63">
        <v>1</v>
      </c>
      <c r="AU333" s="63">
        <v>1</v>
      </c>
      <c r="AV333" s="63">
        <v>0</v>
      </c>
      <c r="AW333" s="63">
        <v>0</v>
      </c>
      <c r="AX333" s="63">
        <v>1</v>
      </c>
      <c r="AY333" s="63">
        <v>1</v>
      </c>
      <c r="AZ333" s="63" t="s">
        <v>1915</v>
      </c>
      <c r="BA333" s="64">
        <v>1</v>
      </c>
      <c r="BB333" s="64">
        <v>1</v>
      </c>
      <c r="BC333" s="64">
        <v>0</v>
      </c>
      <c r="BD333" s="64">
        <v>1</v>
      </c>
      <c r="BE333" s="64">
        <v>0</v>
      </c>
      <c r="BF333" s="10">
        <v>1</v>
      </c>
      <c r="BG333" s="10">
        <v>1</v>
      </c>
      <c r="BH333" s="10">
        <v>0</v>
      </c>
      <c r="BI333" s="10">
        <v>0</v>
      </c>
    </row>
    <row r="334" spans="1:61">
      <c r="A334" s="52">
        <v>332</v>
      </c>
      <c r="B334" s="3" t="s">
        <v>1987</v>
      </c>
      <c r="C334" s="3" t="s">
        <v>1988</v>
      </c>
      <c r="D334" s="3" t="s">
        <v>1989</v>
      </c>
      <c r="E334" s="3">
        <v>1999</v>
      </c>
      <c r="F334" s="3" t="s">
        <v>1990</v>
      </c>
      <c r="G334" s="3" t="s">
        <v>1991</v>
      </c>
      <c r="H334" s="65" t="s">
        <v>1626</v>
      </c>
      <c r="I334" s="66" t="s">
        <v>96</v>
      </c>
      <c r="J334" s="66" t="s">
        <v>96</v>
      </c>
      <c r="K334" s="19" t="s">
        <v>70</v>
      </c>
      <c r="L334" s="61">
        <v>2</v>
      </c>
      <c r="M334" s="5" t="s">
        <v>1992</v>
      </c>
      <c r="N334" s="5" t="s">
        <v>118</v>
      </c>
      <c r="O334" s="5" t="s">
        <v>263</v>
      </c>
      <c r="P334" s="5"/>
      <c r="Q334" s="5" t="s">
        <v>89</v>
      </c>
      <c r="R334" s="5">
        <v>1</v>
      </c>
      <c r="S334" s="5">
        <v>0</v>
      </c>
      <c r="T334" s="5">
        <v>0</v>
      </c>
      <c r="U334" s="5" t="s">
        <v>1629</v>
      </c>
      <c r="V334" s="5" t="s">
        <v>77</v>
      </c>
      <c r="W334" s="5" t="s">
        <v>210</v>
      </c>
      <c r="X334" s="61" t="s">
        <v>79</v>
      </c>
      <c r="Y334" s="61">
        <v>1</v>
      </c>
      <c r="Z334" s="62">
        <v>1</v>
      </c>
      <c r="AA334" s="62">
        <v>0</v>
      </c>
      <c r="AB334" s="62">
        <v>1</v>
      </c>
      <c r="AC334" s="62">
        <v>0</v>
      </c>
      <c r="AD334" s="11">
        <v>0</v>
      </c>
      <c r="AE334" s="11">
        <v>0</v>
      </c>
      <c r="AF334" s="11">
        <v>0</v>
      </c>
      <c r="AG334" s="11">
        <v>0</v>
      </c>
      <c r="AH334" s="11">
        <v>0</v>
      </c>
      <c r="AI334" s="11">
        <v>0</v>
      </c>
      <c r="AJ334" s="5" t="s">
        <v>181</v>
      </c>
      <c r="AK334" s="5">
        <v>0</v>
      </c>
      <c r="AL334" s="5">
        <v>1</v>
      </c>
      <c r="AM334" s="5">
        <v>0</v>
      </c>
      <c r="AN334" s="5">
        <v>0</v>
      </c>
      <c r="AO334" s="5">
        <v>1</v>
      </c>
      <c r="AP334" s="5">
        <v>1</v>
      </c>
      <c r="AQ334" s="63">
        <v>1</v>
      </c>
      <c r="AR334" s="63" t="s">
        <v>1993</v>
      </c>
      <c r="AS334" s="63">
        <v>0</v>
      </c>
      <c r="AT334" s="63">
        <v>1</v>
      </c>
      <c r="AU334" s="63">
        <v>1</v>
      </c>
      <c r="AV334" s="63">
        <v>0</v>
      </c>
      <c r="AW334" s="63">
        <v>0</v>
      </c>
      <c r="AX334" s="63">
        <v>0</v>
      </c>
      <c r="AY334" s="63">
        <v>0</v>
      </c>
      <c r="AZ334" s="63"/>
      <c r="BA334" s="64">
        <v>1</v>
      </c>
      <c r="BB334" s="64">
        <v>0</v>
      </c>
      <c r="BC334" s="64">
        <v>0</v>
      </c>
      <c r="BD334" s="64">
        <v>0</v>
      </c>
      <c r="BE334" s="64">
        <v>0</v>
      </c>
      <c r="BF334" s="10">
        <v>1</v>
      </c>
      <c r="BG334" s="10">
        <v>1</v>
      </c>
      <c r="BH334" s="10">
        <v>0</v>
      </c>
      <c r="BI334" s="10">
        <v>0</v>
      </c>
    </row>
    <row r="335" spans="1:61">
      <c r="A335" s="52">
        <v>333</v>
      </c>
      <c r="B335" s="3" t="s">
        <v>1994</v>
      </c>
      <c r="C335" s="3" t="s">
        <v>1995</v>
      </c>
      <c r="D335" s="3" t="s">
        <v>1996</v>
      </c>
      <c r="E335" s="3">
        <v>2002</v>
      </c>
      <c r="F335" s="37" t="s">
        <v>489</v>
      </c>
      <c r="G335" s="3" t="s">
        <v>1997</v>
      </c>
      <c r="H335" s="66" t="s">
        <v>1637</v>
      </c>
      <c r="I335" s="66" t="s">
        <v>96</v>
      </c>
      <c r="J335" s="66" t="s">
        <v>96</v>
      </c>
      <c r="K335" s="19" t="s">
        <v>70</v>
      </c>
      <c r="L335" s="61">
        <v>3</v>
      </c>
      <c r="M335" s="5" t="s">
        <v>1998</v>
      </c>
      <c r="N335" s="5" t="s">
        <v>174</v>
      </c>
      <c r="O335" s="5"/>
      <c r="P335" s="5"/>
      <c r="Q335" s="5" t="s">
        <v>89</v>
      </c>
      <c r="R335" s="5">
        <v>1</v>
      </c>
      <c r="S335" s="5">
        <v>0</v>
      </c>
      <c r="T335" s="5">
        <v>0</v>
      </c>
      <c r="U335" s="5" t="s">
        <v>1157</v>
      </c>
      <c r="V335" s="5" t="s">
        <v>77</v>
      </c>
      <c r="W335" s="5" t="s">
        <v>210</v>
      </c>
      <c r="X335" s="61" t="s">
        <v>79</v>
      </c>
      <c r="Y335" s="61">
        <v>1</v>
      </c>
      <c r="Z335" s="62">
        <v>1</v>
      </c>
      <c r="AA335" s="62">
        <v>1</v>
      </c>
      <c r="AB335" s="62">
        <v>1</v>
      </c>
      <c r="AC335" s="62">
        <v>1</v>
      </c>
      <c r="AD335" s="11">
        <v>1</v>
      </c>
      <c r="AE335" s="11">
        <v>1</v>
      </c>
      <c r="AF335" s="11">
        <v>0</v>
      </c>
      <c r="AG335" s="11">
        <v>1</v>
      </c>
      <c r="AH335" s="11">
        <v>0</v>
      </c>
      <c r="AI335" s="11">
        <v>1</v>
      </c>
      <c r="AJ335" s="5" t="s">
        <v>137</v>
      </c>
      <c r="AK335" s="5">
        <v>1</v>
      </c>
      <c r="AL335" s="5">
        <v>1</v>
      </c>
      <c r="AM335" s="5">
        <v>1</v>
      </c>
      <c r="AN335" s="5">
        <v>1</v>
      </c>
      <c r="AO335" s="5">
        <v>1</v>
      </c>
      <c r="AP335" s="5">
        <v>1</v>
      </c>
      <c r="AQ335" s="63">
        <v>1</v>
      </c>
      <c r="AR335" s="63" t="s">
        <v>1214</v>
      </c>
      <c r="AS335" s="63">
        <v>1</v>
      </c>
      <c r="AT335" s="63">
        <v>1</v>
      </c>
      <c r="AU335" s="63">
        <v>1</v>
      </c>
      <c r="AV335" s="63">
        <v>1</v>
      </c>
      <c r="AW335" s="63">
        <v>1</v>
      </c>
      <c r="AX335" s="63">
        <v>1</v>
      </c>
      <c r="AY335" s="63">
        <v>0</v>
      </c>
      <c r="AZ335" s="63"/>
      <c r="BA335" s="64">
        <v>1</v>
      </c>
      <c r="BB335" s="64">
        <v>0</v>
      </c>
      <c r="BC335" s="64">
        <v>0</v>
      </c>
      <c r="BD335" s="64">
        <v>0</v>
      </c>
      <c r="BE335" s="64">
        <v>0</v>
      </c>
      <c r="BF335" s="10">
        <v>1</v>
      </c>
      <c r="BG335" s="10">
        <v>1</v>
      </c>
      <c r="BH335" s="10">
        <v>1</v>
      </c>
      <c r="BI335" s="10">
        <v>0</v>
      </c>
    </row>
    <row r="336" spans="1:61">
      <c r="A336" s="52">
        <v>334</v>
      </c>
      <c r="B336" s="3" t="s">
        <v>1994</v>
      </c>
      <c r="C336" s="3" t="s">
        <v>1995</v>
      </c>
      <c r="D336" s="3" t="s">
        <v>1999</v>
      </c>
      <c r="E336" s="3">
        <v>2002</v>
      </c>
      <c r="F336" s="37" t="s">
        <v>489</v>
      </c>
      <c r="G336" s="3" t="s">
        <v>2000</v>
      </c>
      <c r="H336" s="66" t="s">
        <v>1637</v>
      </c>
      <c r="I336" s="66" t="s">
        <v>96</v>
      </c>
      <c r="J336" s="66" t="s">
        <v>96</v>
      </c>
      <c r="K336" s="19" t="s">
        <v>70</v>
      </c>
      <c r="L336" s="61">
        <v>3</v>
      </c>
      <c r="M336" s="5" t="s">
        <v>2001</v>
      </c>
      <c r="N336" s="5" t="s">
        <v>174</v>
      </c>
      <c r="O336" s="5"/>
      <c r="P336" s="5"/>
      <c r="Q336" s="5" t="s">
        <v>75</v>
      </c>
      <c r="R336" s="5">
        <v>0</v>
      </c>
      <c r="S336" s="5">
        <v>1</v>
      </c>
      <c r="T336" s="5">
        <v>0</v>
      </c>
      <c r="U336" s="5" t="s">
        <v>78</v>
      </c>
      <c r="V336" s="5" t="s">
        <v>77</v>
      </c>
      <c r="W336" s="5" t="s">
        <v>255</v>
      </c>
      <c r="X336" s="61" t="s">
        <v>79</v>
      </c>
      <c r="Y336" s="61">
        <v>0</v>
      </c>
      <c r="Z336" s="62">
        <v>0</v>
      </c>
      <c r="AA336" s="62">
        <v>0</v>
      </c>
      <c r="AB336" s="62">
        <v>0</v>
      </c>
      <c r="AC336" s="62">
        <v>0</v>
      </c>
      <c r="AD336" s="11">
        <v>0</v>
      </c>
      <c r="AE336" s="11">
        <v>0</v>
      </c>
      <c r="AF336" s="11">
        <v>0</v>
      </c>
      <c r="AG336" s="11">
        <v>0</v>
      </c>
      <c r="AH336" s="11">
        <v>0</v>
      </c>
      <c r="AI336" s="11">
        <v>0</v>
      </c>
      <c r="AJ336" s="5" t="s">
        <v>137</v>
      </c>
      <c r="AK336" s="5">
        <v>1</v>
      </c>
      <c r="AL336" s="5">
        <v>1</v>
      </c>
      <c r="AM336" s="5">
        <v>1</v>
      </c>
      <c r="AN336" s="5">
        <v>1</v>
      </c>
      <c r="AO336" s="5">
        <v>0</v>
      </c>
      <c r="AP336" s="5">
        <v>0</v>
      </c>
      <c r="AQ336" s="63">
        <v>1</v>
      </c>
      <c r="AR336" s="63" t="s">
        <v>2002</v>
      </c>
      <c r="AS336" s="63">
        <v>1</v>
      </c>
      <c r="AT336" s="63">
        <v>0</v>
      </c>
      <c r="AU336" s="63">
        <v>0</v>
      </c>
      <c r="AV336" s="63">
        <v>1</v>
      </c>
      <c r="AW336" s="63">
        <v>1</v>
      </c>
      <c r="AX336" s="63">
        <v>1</v>
      </c>
      <c r="AY336" s="63">
        <v>0</v>
      </c>
      <c r="AZ336" s="63"/>
      <c r="BA336" s="64">
        <v>1</v>
      </c>
      <c r="BB336" s="64">
        <v>0</v>
      </c>
      <c r="BC336" s="64">
        <v>0</v>
      </c>
      <c r="BD336" s="64">
        <v>0</v>
      </c>
      <c r="BE336" s="64">
        <v>0</v>
      </c>
      <c r="BF336" s="10">
        <v>1</v>
      </c>
      <c r="BG336" s="10">
        <v>0</v>
      </c>
      <c r="BH336" s="10">
        <v>0</v>
      </c>
      <c r="BI336" s="10">
        <v>0</v>
      </c>
    </row>
    <row r="337" spans="1:61">
      <c r="A337" s="52">
        <v>335</v>
      </c>
      <c r="B337" s="3" t="s">
        <v>1292</v>
      </c>
      <c r="C337" s="3" t="s">
        <v>1293</v>
      </c>
      <c r="D337" s="3" t="s">
        <v>2003</v>
      </c>
      <c r="E337" s="3">
        <v>2009</v>
      </c>
      <c r="F337" s="3" t="s">
        <v>2004</v>
      </c>
      <c r="G337" s="3" t="s">
        <v>1927</v>
      </c>
      <c r="H337" s="65" t="s">
        <v>1626</v>
      </c>
      <c r="I337" s="66" t="s">
        <v>96</v>
      </c>
      <c r="J337" s="66" t="s">
        <v>96</v>
      </c>
      <c r="K337" s="61" t="s">
        <v>98</v>
      </c>
      <c r="L337" s="61">
        <v>1</v>
      </c>
      <c r="M337" s="5" t="s">
        <v>2005</v>
      </c>
      <c r="N337" s="5" t="s">
        <v>129</v>
      </c>
      <c r="O337" s="5" t="s">
        <v>147</v>
      </c>
      <c r="P337" s="5"/>
      <c r="Q337" s="5" t="s">
        <v>222</v>
      </c>
      <c r="R337" s="5">
        <v>1</v>
      </c>
      <c r="S337" s="5">
        <v>1</v>
      </c>
      <c r="T337" s="5">
        <v>1</v>
      </c>
      <c r="U337" s="5" t="s">
        <v>281</v>
      </c>
      <c r="V337" s="56" t="s">
        <v>91</v>
      </c>
      <c r="W337" s="5"/>
      <c r="X337" s="61" t="s">
        <v>102</v>
      </c>
      <c r="Y337" s="61">
        <v>0</v>
      </c>
      <c r="Z337" s="62">
        <v>0</v>
      </c>
      <c r="AA337" s="62">
        <v>0</v>
      </c>
      <c r="AB337" s="62">
        <v>0</v>
      </c>
      <c r="AC337" s="62">
        <v>0</v>
      </c>
      <c r="AD337" s="11">
        <v>0</v>
      </c>
      <c r="AE337" s="11">
        <v>0</v>
      </c>
      <c r="AF337" s="11">
        <v>0</v>
      </c>
      <c r="AG337" s="11">
        <v>0</v>
      </c>
      <c r="AH337" s="11">
        <v>0</v>
      </c>
      <c r="AI337" s="11">
        <v>0</v>
      </c>
      <c r="AJ337" s="5" t="s">
        <v>566</v>
      </c>
      <c r="AK337" s="5">
        <v>1</v>
      </c>
      <c r="AL337" s="5">
        <v>1</v>
      </c>
      <c r="AM337" s="5">
        <v>0</v>
      </c>
      <c r="AN337" s="5">
        <v>0</v>
      </c>
      <c r="AO337" s="5">
        <v>0</v>
      </c>
      <c r="AP337" s="5">
        <v>0</v>
      </c>
      <c r="AQ337" s="63">
        <v>0</v>
      </c>
      <c r="AR337" s="63"/>
      <c r="AS337" s="63">
        <v>0</v>
      </c>
      <c r="AT337" s="63">
        <v>0</v>
      </c>
      <c r="AU337" s="63">
        <v>0</v>
      </c>
      <c r="AV337" s="63">
        <v>0</v>
      </c>
      <c r="AW337" s="63">
        <v>0</v>
      </c>
      <c r="AX337" s="63">
        <v>0</v>
      </c>
      <c r="AY337" s="63">
        <v>0</v>
      </c>
      <c r="AZ337" s="63"/>
      <c r="BA337" s="64">
        <v>1</v>
      </c>
      <c r="BB337" s="64">
        <v>1</v>
      </c>
      <c r="BC337" s="64">
        <v>1</v>
      </c>
      <c r="BD337" s="64">
        <v>0</v>
      </c>
      <c r="BE337" s="64">
        <v>0</v>
      </c>
      <c r="BF337" s="10">
        <v>1</v>
      </c>
      <c r="BG337" s="10">
        <v>1</v>
      </c>
      <c r="BH337" s="10">
        <v>0</v>
      </c>
      <c r="BI337" s="10">
        <v>0</v>
      </c>
    </row>
    <row r="338" spans="1:61">
      <c r="A338" s="52">
        <v>336</v>
      </c>
      <c r="B338" s="3" t="s">
        <v>2006</v>
      </c>
      <c r="C338" s="3" t="s">
        <v>2007</v>
      </c>
      <c r="D338" s="3" t="s">
        <v>2008</v>
      </c>
      <c r="E338" s="3">
        <v>2010</v>
      </c>
      <c r="F338" s="3" t="s">
        <v>1673</v>
      </c>
      <c r="G338" s="3" t="s">
        <v>2009</v>
      </c>
      <c r="H338" s="65" t="s">
        <v>1626</v>
      </c>
      <c r="I338" s="66" t="s">
        <v>96</v>
      </c>
      <c r="J338" s="66" t="s">
        <v>96</v>
      </c>
      <c r="K338" s="19" t="s">
        <v>70</v>
      </c>
      <c r="L338" s="61">
        <v>3</v>
      </c>
      <c r="M338" s="5" t="s">
        <v>2010</v>
      </c>
      <c r="N338" s="5" t="s">
        <v>1927</v>
      </c>
      <c r="O338" s="5"/>
      <c r="P338" s="5"/>
      <c r="Q338" s="5" t="s">
        <v>89</v>
      </c>
      <c r="R338" s="5">
        <v>1</v>
      </c>
      <c r="S338" s="5">
        <v>0</v>
      </c>
      <c r="T338" s="5">
        <v>0</v>
      </c>
      <c r="U338" s="5" t="s">
        <v>189</v>
      </c>
      <c r="V338" s="56" t="s">
        <v>230</v>
      </c>
      <c r="W338" s="5" t="s">
        <v>625</v>
      </c>
      <c r="X338" s="61" t="s">
        <v>79</v>
      </c>
      <c r="Y338" s="61">
        <v>0</v>
      </c>
      <c r="Z338" s="62">
        <v>0</v>
      </c>
      <c r="AA338" s="62">
        <v>0</v>
      </c>
      <c r="AB338" s="62">
        <v>0</v>
      </c>
      <c r="AC338" s="62">
        <v>0</v>
      </c>
      <c r="AD338" s="11">
        <v>0</v>
      </c>
      <c r="AE338" s="11">
        <v>0</v>
      </c>
      <c r="AF338" s="11">
        <v>0</v>
      </c>
      <c r="AG338" s="11">
        <v>0</v>
      </c>
      <c r="AH338" s="11">
        <v>0</v>
      </c>
      <c r="AI338" s="11">
        <v>0</v>
      </c>
      <c r="AJ338" s="5" t="s">
        <v>2253</v>
      </c>
      <c r="AK338" s="5">
        <v>1</v>
      </c>
      <c r="AL338" s="5">
        <v>0</v>
      </c>
      <c r="AM338" s="5">
        <v>0</v>
      </c>
      <c r="AN338" s="5">
        <v>1</v>
      </c>
      <c r="AO338" s="5">
        <v>0</v>
      </c>
      <c r="AP338" s="5">
        <v>0</v>
      </c>
      <c r="AQ338" s="63">
        <v>0</v>
      </c>
      <c r="AR338" s="63"/>
      <c r="AS338" s="63">
        <v>0</v>
      </c>
      <c r="AT338" s="63">
        <v>0</v>
      </c>
      <c r="AU338" s="63">
        <v>0</v>
      </c>
      <c r="AV338" s="63">
        <v>0</v>
      </c>
      <c r="AW338" s="63">
        <v>0</v>
      </c>
      <c r="AX338" s="63">
        <v>0</v>
      </c>
      <c r="AY338" s="63">
        <v>0</v>
      </c>
      <c r="AZ338" s="63"/>
      <c r="BA338" s="64">
        <v>0</v>
      </c>
      <c r="BB338" s="64">
        <v>1</v>
      </c>
      <c r="BC338" s="64">
        <v>1</v>
      </c>
      <c r="BD338" s="64">
        <v>0</v>
      </c>
      <c r="BE338" s="64">
        <v>0</v>
      </c>
      <c r="BF338" s="10">
        <v>1</v>
      </c>
      <c r="BG338" s="10">
        <v>1</v>
      </c>
      <c r="BH338" s="10">
        <v>1</v>
      </c>
      <c r="BI338" s="10">
        <v>0</v>
      </c>
    </row>
    <row r="339" spans="1:61">
      <c r="A339" s="52">
        <v>337</v>
      </c>
      <c r="B339" s="3" t="s">
        <v>2006</v>
      </c>
      <c r="C339" s="3" t="s">
        <v>2011</v>
      </c>
      <c r="D339" s="3" t="s">
        <v>2012</v>
      </c>
      <c r="E339" s="3">
        <v>2006</v>
      </c>
      <c r="F339" s="3" t="s">
        <v>906</v>
      </c>
      <c r="G339" s="3" t="s">
        <v>2013</v>
      </c>
      <c r="H339" s="65" t="s">
        <v>1626</v>
      </c>
      <c r="I339" s="66" t="s">
        <v>96</v>
      </c>
      <c r="J339" s="66" t="s">
        <v>96</v>
      </c>
      <c r="K339" s="19" t="s">
        <v>70</v>
      </c>
      <c r="L339" s="61">
        <v>3</v>
      </c>
      <c r="M339" s="5" t="s">
        <v>2014</v>
      </c>
      <c r="N339" s="56" t="s">
        <v>376</v>
      </c>
      <c r="O339" s="5" t="s">
        <v>2015</v>
      </c>
      <c r="P339" s="5"/>
      <c r="Q339" s="5" t="s">
        <v>89</v>
      </c>
      <c r="R339" s="5">
        <v>1</v>
      </c>
      <c r="S339" s="5">
        <v>0</v>
      </c>
      <c r="T339" s="5">
        <v>0</v>
      </c>
      <c r="U339" s="5" t="s">
        <v>189</v>
      </c>
      <c r="V339" s="56" t="s">
        <v>230</v>
      </c>
      <c r="W339" s="5" t="s">
        <v>210</v>
      </c>
      <c r="X339" s="61" t="s">
        <v>102</v>
      </c>
      <c r="Y339" s="61">
        <v>1</v>
      </c>
      <c r="Z339" s="62">
        <v>0</v>
      </c>
      <c r="AA339" s="62">
        <v>0</v>
      </c>
      <c r="AB339" s="62">
        <v>1</v>
      </c>
      <c r="AC339" s="62">
        <v>0</v>
      </c>
      <c r="AD339" s="11">
        <v>0</v>
      </c>
      <c r="AE339" s="11">
        <v>0</v>
      </c>
      <c r="AF339" s="11">
        <v>0</v>
      </c>
      <c r="AG339" s="11">
        <v>0</v>
      </c>
      <c r="AH339" s="11">
        <v>0</v>
      </c>
      <c r="AI339" s="11">
        <v>0</v>
      </c>
      <c r="AJ339" s="5" t="s">
        <v>2253</v>
      </c>
      <c r="AK339" s="5">
        <v>1</v>
      </c>
      <c r="AL339" s="5">
        <v>0</v>
      </c>
      <c r="AM339" s="5">
        <v>0</v>
      </c>
      <c r="AN339" s="5">
        <v>1</v>
      </c>
      <c r="AO339" s="5">
        <v>1</v>
      </c>
      <c r="AP339" s="5">
        <v>1</v>
      </c>
      <c r="AQ339" s="63">
        <v>1</v>
      </c>
      <c r="AR339" s="63" t="s">
        <v>181</v>
      </c>
      <c r="AS339" s="63">
        <v>0</v>
      </c>
      <c r="AT339" s="63">
        <v>1</v>
      </c>
      <c r="AU339" s="63">
        <v>0</v>
      </c>
      <c r="AV339" s="63">
        <v>0</v>
      </c>
      <c r="AW339" s="63">
        <v>0</v>
      </c>
      <c r="AX339" s="63">
        <v>0</v>
      </c>
      <c r="AY339" s="63">
        <v>0</v>
      </c>
      <c r="AZ339" s="63"/>
      <c r="BA339" s="64">
        <v>1</v>
      </c>
      <c r="BB339" s="64">
        <v>1</v>
      </c>
      <c r="BC339" s="64">
        <v>0</v>
      </c>
      <c r="BD339" s="64">
        <v>0</v>
      </c>
      <c r="BE339" s="64">
        <v>0</v>
      </c>
      <c r="BF339" s="10">
        <v>1</v>
      </c>
      <c r="BG339" s="10">
        <v>1</v>
      </c>
      <c r="BH339" s="10">
        <v>0</v>
      </c>
      <c r="BI339" s="10">
        <v>0</v>
      </c>
    </row>
    <row r="340" spans="1:61">
      <c r="A340" s="52">
        <v>338</v>
      </c>
      <c r="B340" s="3" t="s">
        <v>2016</v>
      </c>
      <c r="C340" s="3" t="s">
        <v>2017</v>
      </c>
      <c r="D340" s="3" t="s">
        <v>2018</v>
      </c>
      <c r="E340" s="3">
        <v>2004</v>
      </c>
      <c r="F340" s="3" t="s">
        <v>2019</v>
      </c>
      <c r="G340" s="3" t="s">
        <v>1927</v>
      </c>
      <c r="H340" s="65" t="s">
        <v>1626</v>
      </c>
      <c r="I340" s="66" t="s">
        <v>96</v>
      </c>
      <c r="J340" s="66" t="s">
        <v>96</v>
      </c>
      <c r="K340" s="61" t="s">
        <v>98</v>
      </c>
      <c r="L340" s="61">
        <v>3</v>
      </c>
      <c r="M340" s="5" t="s">
        <v>2020</v>
      </c>
      <c r="N340" s="5" t="s">
        <v>174</v>
      </c>
      <c r="O340" s="5" t="s">
        <v>100</v>
      </c>
      <c r="P340" s="5" t="s">
        <v>119</v>
      </c>
      <c r="Q340" s="5" t="s">
        <v>222</v>
      </c>
      <c r="R340" s="5">
        <v>1</v>
      </c>
      <c r="S340" s="5">
        <v>1</v>
      </c>
      <c r="T340" s="5">
        <v>1</v>
      </c>
      <c r="U340" s="5" t="s">
        <v>78</v>
      </c>
      <c r="V340" s="5" t="s">
        <v>77</v>
      </c>
      <c r="W340" s="5" t="s">
        <v>148</v>
      </c>
      <c r="X340" s="61" t="s">
        <v>102</v>
      </c>
      <c r="Y340" s="61">
        <v>1</v>
      </c>
      <c r="Z340" s="62">
        <v>0</v>
      </c>
      <c r="AA340" s="62">
        <v>1</v>
      </c>
      <c r="AB340" s="62">
        <v>1</v>
      </c>
      <c r="AC340" s="62">
        <v>1</v>
      </c>
      <c r="AD340" s="11">
        <v>0</v>
      </c>
      <c r="AE340" s="11">
        <v>0</v>
      </c>
      <c r="AF340" s="11">
        <v>0</v>
      </c>
      <c r="AG340" s="11">
        <v>0</v>
      </c>
      <c r="AH340" s="11">
        <v>0</v>
      </c>
      <c r="AI340" s="11">
        <v>1</v>
      </c>
      <c r="AJ340" s="5" t="s">
        <v>137</v>
      </c>
      <c r="AK340" s="5">
        <v>1</v>
      </c>
      <c r="AL340" s="5">
        <v>1</v>
      </c>
      <c r="AM340" s="5">
        <v>1</v>
      </c>
      <c r="AN340" s="5">
        <v>1</v>
      </c>
      <c r="AO340" s="5">
        <v>1</v>
      </c>
      <c r="AP340" s="5">
        <v>1</v>
      </c>
      <c r="AQ340" s="63">
        <v>1</v>
      </c>
      <c r="AR340" s="63" t="s">
        <v>2021</v>
      </c>
      <c r="AS340" s="63">
        <v>1</v>
      </c>
      <c r="AT340" s="63">
        <v>1</v>
      </c>
      <c r="AU340" s="63">
        <v>1</v>
      </c>
      <c r="AV340" s="63">
        <v>1</v>
      </c>
      <c r="AW340" s="63">
        <v>1</v>
      </c>
      <c r="AX340" s="63">
        <v>1</v>
      </c>
      <c r="AY340" s="63">
        <v>1</v>
      </c>
      <c r="AZ340" s="63" t="s">
        <v>1915</v>
      </c>
      <c r="BA340" s="64">
        <v>1</v>
      </c>
      <c r="BB340" s="64">
        <v>1</v>
      </c>
      <c r="BC340" s="64">
        <v>1</v>
      </c>
      <c r="BD340" s="64">
        <v>1</v>
      </c>
      <c r="BE340" s="64">
        <v>1</v>
      </c>
      <c r="BF340" s="10">
        <v>1</v>
      </c>
      <c r="BG340" s="10">
        <v>1</v>
      </c>
      <c r="BH340" s="10">
        <v>1</v>
      </c>
      <c r="BI340" s="10">
        <v>0</v>
      </c>
    </row>
    <row r="341" spans="1:61">
      <c r="A341" s="52">
        <v>339</v>
      </c>
      <c r="B341" s="3" t="s">
        <v>562</v>
      </c>
      <c r="C341" s="3" t="s">
        <v>563</v>
      </c>
      <c r="D341" s="3" t="s">
        <v>2022</v>
      </c>
      <c r="E341" s="3">
        <v>2012</v>
      </c>
      <c r="F341" s="3" t="s">
        <v>2023</v>
      </c>
      <c r="G341" s="3" t="s">
        <v>2024</v>
      </c>
      <c r="H341" s="65" t="s">
        <v>1626</v>
      </c>
      <c r="I341" s="66" t="s">
        <v>96</v>
      </c>
      <c r="J341" s="66" t="s">
        <v>96</v>
      </c>
      <c r="K341" s="61" t="s">
        <v>98</v>
      </c>
      <c r="L341" s="61">
        <v>2</v>
      </c>
      <c r="M341" s="5" t="s">
        <v>2025</v>
      </c>
      <c r="N341" s="5" t="s">
        <v>174</v>
      </c>
      <c r="O341" s="5"/>
      <c r="P341" s="5"/>
      <c r="Q341" s="5" t="s">
        <v>89</v>
      </c>
      <c r="R341" s="5">
        <v>1</v>
      </c>
      <c r="S341" s="5">
        <v>0</v>
      </c>
      <c r="T341" s="5">
        <v>0</v>
      </c>
      <c r="U341" s="5" t="s">
        <v>210</v>
      </c>
      <c r="V341" s="5" t="s">
        <v>77</v>
      </c>
      <c r="W341" s="5"/>
      <c r="X341" s="61" t="s">
        <v>102</v>
      </c>
      <c r="Y341" s="61">
        <v>1</v>
      </c>
      <c r="Z341" s="62">
        <v>0</v>
      </c>
      <c r="AA341" s="62">
        <v>1</v>
      </c>
      <c r="AB341" s="62">
        <v>0</v>
      </c>
      <c r="AC341" s="62">
        <v>1</v>
      </c>
      <c r="AD341" s="11">
        <v>1</v>
      </c>
      <c r="AE341" s="11">
        <v>1</v>
      </c>
      <c r="AF341" s="11">
        <v>0</v>
      </c>
      <c r="AG341" s="11">
        <v>0</v>
      </c>
      <c r="AH341" s="11">
        <v>0</v>
      </c>
      <c r="AI341" s="11">
        <v>0</v>
      </c>
      <c r="AJ341" s="5" t="s">
        <v>180</v>
      </c>
      <c r="AK341" s="5">
        <v>1</v>
      </c>
      <c r="AL341" s="5">
        <v>1</v>
      </c>
      <c r="AM341" s="5">
        <v>1</v>
      </c>
      <c r="AN341" s="5">
        <v>0</v>
      </c>
      <c r="AO341" s="5">
        <v>1</v>
      </c>
      <c r="AP341" s="5">
        <v>1</v>
      </c>
      <c r="AQ341" s="63">
        <v>1</v>
      </c>
      <c r="AR341" s="63" t="s">
        <v>2026</v>
      </c>
      <c r="AS341" s="63">
        <v>1</v>
      </c>
      <c r="AT341" s="63">
        <v>0</v>
      </c>
      <c r="AU341" s="63">
        <v>0</v>
      </c>
      <c r="AV341" s="63">
        <v>0</v>
      </c>
      <c r="AW341" s="63">
        <v>0</v>
      </c>
      <c r="AX341" s="63">
        <v>1</v>
      </c>
      <c r="AY341" s="63">
        <v>0</v>
      </c>
      <c r="AZ341" s="63"/>
      <c r="BA341" s="64">
        <v>1</v>
      </c>
      <c r="BB341" s="64">
        <v>1</v>
      </c>
      <c r="BC341" s="64">
        <v>0</v>
      </c>
      <c r="BD341" s="64">
        <v>0</v>
      </c>
      <c r="BE341" s="64">
        <v>0</v>
      </c>
      <c r="BF341" s="10">
        <v>1</v>
      </c>
      <c r="BG341" s="10">
        <v>0</v>
      </c>
      <c r="BH341" s="10">
        <v>0</v>
      </c>
      <c r="BI341" s="10">
        <v>0</v>
      </c>
    </row>
    <row r="342" spans="1:61">
      <c r="A342" s="52">
        <v>340</v>
      </c>
      <c r="B342" s="3" t="s">
        <v>2027</v>
      </c>
      <c r="C342" s="3" t="s">
        <v>2028</v>
      </c>
      <c r="D342" s="3" t="s">
        <v>2029</v>
      </c>
      <c r="E342" s="3">
        <v>2004</v>
      </c>
      <c r="F342" s="3" t="s">
        <v>2030</v>
      </c>
      <c r="G342" s="3" t="s">
        <v>2031</v>
      </c>
      <c r="H342" s="65" t="s">
        <v>1626</v>
      </c>
      <c r="I342" s="66" t="s">
        <v>96</v>
      </c>
      <c r="J342" s="66" t="s">
        <v>96</v>
      </c>
      <c r="K342" s="19" t="s">
        <v>70</v>
      </c>
      <c r="L342" s="61">
        <v>3</v>
      </c>
      <c r="M342" s="5" t="s">
        <v>2032</v>
      </c>
      <c r="N342" s="5" t="s">
        <v>174</v>
      </c>
      <c r="O342" s="5"/>
      <c r="P342" s="5"/>
      <c r="Q342" s="5" t="s">
        <v>89</v>
      </c>
      <c r="R342" s="5">
        <v>1</v>
      </c>
      <c r="S342" s="5">
        <v>0</v>
      </c>
      <c r="T342" s="5">
        <v>0</v>
      </c>
      <c r="U342" s="5" t="s">
        <v>78</v>
      </c>
      <c r="V342" s="5" t="s">
        <v>77</v>
      </c>
      <c r="W342" s="5"/>
      <c r="X342" s="61" t="s">
        <v>79</v>
      </c>
      <c r="Y342" s="61">
        <v>1</v>
      </c>
      <c r="Z342" s="62">
        <v>0</v>
      </c>
      <c r="AA342" s="62">
        <v>0</v>
      </c>
      <c r="AB342" s="62">
        <v>1</v>
      </c>
      <c r="AC342" s="62">
        <v>0</v>
      </c>
      <c r="AD342" s="11">
        <v>0</v>
      </c>
      <c r="AE342" s="11">
        <v>0</v>
      </c>
      <c r="AF342" s="11">
        <v>0</v>
      </c>
      <c r="AG342" s="11">
        <v>0</v>
      </c>
      <c r="AH342" s="11">
        <v>0</v>
      </c>
      <c r="AI342" s="11">
        <v>0</v>
      </c>
      <c r="AJ342" s="5" t="s">
        <v>181</v>
      </c>
      <c r="AK342" s="5">
        <v>0</v>
      </c>
      <c r="AL342" s="5">
        <v>1</v>
      </c>
      <c r="AM342" s="5">
        <v>0</v>
      </c>
      <c r="AN342" s="5">
        <v>0</v>
      </c>
      <c r="AO342" s="5">
        <v>1</v>
      </c>
      <c r="AP342" s="5">
        <v>1</v>
      </c>
      <c r="AQ342" s="63">
        <v>0</v>
      </c>
      <c r="AR342" s="63"/>
      <c r="AS342" s="63">
        <v>0</v>
      </c>
      <c r="AT342" s="63">
        <v>0</v>
      </c>
      <c r="AU342" s="63">
        <v>0</v>
      </c>
      <c r="AV342" s="63">
        <v>0</v>
      </c>
      <c r="AW342" s="63">
        <v>0</v>
      </c>
      <c r="AX342" s="63">
        <v>0</v>
      </c>
      <c r="AY342" s="63">
        <v>0</v>
      </c>
      <c r="AZ342" s="63"/>
      <c r="BA342" s="64">
        <v>1</v>
      </c>
      <c r="BB342" s="64">
        <v>0</v>
      </c>
      <c r="BC342" s="64">
        <v>1</v>
      </c>
      <c r="BD342" s="64">
        <v>0</v>
      </c>
      <c r="BE342" s="64">
        <v>1</v>
      </c>
      <c r="BF342" s="10">
        <v>1</v>
      </c>
      <c r="BG342" s="10">
        <v>1</v>
      </c>
      <c r="BH342" s="10">
        <v>0</v>
      </c>
      <c r="BI342" s="10">
        <v>0</v>
      </c>
    </row>
    <row r="343" spans="1:61">
      <c r="A343" s="52">
        <v>341</v>
      </c>
      <c r="B343" s="3" t="s">
        <v>2033</v>
      </c>
      <c r="C343" s="3" t="s">
        <v>2034</v>
      </c>
      <c r="D343" s="3" t="s">
        <v>2035</v>
      </c>
      <c r="E343" s="3">
        <v>2002</v>
      </c>
      <c r="F343" s="38" t="s">
        <v>437</v>
      </c>
      <c r="G343" s="3" t="s">
        <v>2036</v>
      </c>
      <c r="H343" s="65" t="s">
        <v>1626</v>
      </c>
      <c r="I343" s="66" t="s">
        <v>96</v>
      </c>
      <c r="J343" s="66" t="s">
        <v>96</v>
      </c>
      <c r="K343" s="19" t="s">
        <v>70</v>
      </c>
      <c r="L343" s="61">
        <v>3</v>
      </c>
      <c r="M343" s="5" t="s">
        <v>2037</v>
      </c>
      <c r="N343" s="5" t="s">
        <v>118</v>
      </c>
      <c r="O343" s="56" t="s">
        <v>119</v>
      </c>
      <c r="P343" s="5"/>
      <c r="Q343" s="5" t="s">
        <v>89</v>
      </c>
      <c r="R343" s="5">
        <v>1</v>
      </c>
      <c r="S343" s="5">
        <v>0</v>
      </c>
      <c r="T343" s="5">
        <v>0</v>
      </c>
      <c r="U343" s="5" t="s">
        <v>76</v>
      </c>
      <c r="V343" s="5" t="s">
        <v>77</v>
      </c>
      <c r="W343" s="5" t="s">
        <v>189</v>
      </c>
      <c r="X343" s="61" t="s">
        <v>79</v>
      </c>
      <c r="Y343" s="61">
        <v>1</v>
      </c>
      <c r="Z343" s="62">
        <v>0</v>
      </c>
      <c r="AA343" s="62">
        <v>0</v>
      </c>
      <c r="AB343" s="62">
        <v>1</v>
      </c>
      <c r="AC343" s="62">
        <v>0</v>
      </c>
      <c r="AD343" s="11">
        <v>0</v>
      </c>
      <c r="AE343" s="11">
        <v>0</v>
      </c>
      <c r="AF343" s="11">
        <v>0</v>
      </c>
      <c r="AG343" s="11">
        <v>0</v>
      </c>
      <c r="AH343" s="11">
        <v>0</v>
      </c>
      <c r="AI343" s="11">
        <v>0</v>
      </c>
      <c r="AJ343" s="5" t="s">
        <v>851</v>
      </c>
      <c r="AK343" s="5">
        <v>1</v>
      </c>
      <c r="AL343" s="5">
        <v>1</v>
      </c>
      <c r="AM343" s="5">
        <v>0</v>
      </c>
      <c r="AN343" s="5">
        <v>1</v>
      </c>
      <c r="AO343" s="5">
        <v>1</v>
      </c>
      <c r="AP343" s="5">
        <v>1</v>
      </c>
      <c r="AQ343" s="63">
        <v>0</v>
      </c>
      <c r="AR343" s="63"/>
      <c r="AS343" s="63">
        <v>0</v>
      </c>
      <c r="AT343" s="63">
        <v>0</v>
      </c>
      <c r="AU343" s="63">
        <v>0</v>
      </c>
      <c r="AV343" s="63">
        <v>0</v>
      </c>
      <c r="AW343" s="63">
        <v>0</v>
      </c>
      <c r="AX343" s="63">
        <v>0</v>
      </c>
      <c r="AY343" s="63">
        <v>0</v>
      </c>
      <c r="AZ343" s="63"/>
      <c r="BA343" s="64">
        <v>1</v>
      </c>
      <c r="BB343" s="64">
        <v>1</v>
      </c>
      <c r="BC343" s="64">
        <v>1</v>
      </c>
      <c r="BD343" s="64">
        <v>1</v>
      </c>
      <c r="BE343" s="64">
        <v>0</v>
      </c>
      <c r="BF343" s="10">
        <v>1</v>
      </c>
      <c r="BG343" s="10">
        <v>1</v>
      </c>
      <c r="BH343" s="10">
        <v>0</v>
      </c>
      <c r="BI343" s="10">
        <v>0</v>
      </c>
    </row>
    <row r="344" spans="1:61">
      <c r="A344" s="52">
        <v>342</v>
      </c>
      <c r="B344" s="3" t="s">
        <v>571</v>
      </c>
      <c r="C344" s="3" t="s">
        <v>2038</v>
      </c>
      <c r="D344" s="3" t="s">
        <v>2039</v>
      </c>
      <c r="E344" s="3">
        <v>2002</v>
      </c>
      <c r="F344" s="3" t="s">
        <v>622</v>
      </c>
      <c r="G344" s="3" t="s">
        <v>2040</v>
      </c>
      <c r="H344" s="65" t="s">
        <v>1626</v>
      </c>
      <c r="I344" s="66" t="s">
        <v>96</v>
      </c>
      <c r="J344" s="66" t="s">
        <v>96</v>
      </c>
      <c r="K344" s="19" t="s">
        <v>70</v>
      </c>
      <c r="L344" s="61">
        <v>2</v>
      </c>
      <c r="M344" s="5" t="s">
        <v>2041</v>
      </c>
      <c r="N344" s="5" t="s">
        <v>174</v>
      </c>
      <c r="O344" s="5"/>
      <c r="P344" s="5"/>
      <c r="Q344" s="5" t="s">
        <v>75</v>
      </c>
      <c r="R344" s="5">
        <v>0</v>
      </c>
      <c r="S344" s="5">
        <v>1</v>
      </c>
      <c r="T344" s="5">
        <v>0</v>
      </c>
      <c r="U344" s="5" t="s">
        <v>1973</v>
      </c>
      <c r="V344" s="56" t="s">
        <v>111</v>
      </c>
      <c r="W344" s="5"/>
      <c r="X344" s="61" t="s">
        <v>79</v>
      </c>
      <c r="Y344" s="61">
        <v>0</v>
      </c>
      <c r="Z344" s="62">
        <v>0</v>
      </c>
      <c r="AA344" s="62">
        <v>0</v>
      </c>
      <c r="AB344" s="62">
        <v>0</v>
      </c>
      <c r="AC344" s="62">
        <v>0</v>
      </c>
      <c r="AD344" s="11">
        <v>0</v>
      </c>
      <c r="AE344" s="11">
        <v>0</v>
      </c>
      <c r="AF344" s="11">
        <v>0</v>
      </c>
      <c r="AG344" s="11">
        <v>0</v>
      </c>
      <c r="AH344" s="11">
        <v>0</v>
      </c>
      <c r="AI344" s="11">
        <v>0</v>
      </c>
      <c r="AJ344" s="5" t="s">
        <v>181</v>
      </c>
      <c r="AK344" s="5">
        <v>0</v>
      </c>
      <c r="AL344" s="5">
        <v>1</v>
      </c>
      <c r="AM344" s="5">
        <v>0</v>
      </c>
      <c r="AN344" s="5">
        <v>0</v>
      </c>
      <c r="AO344" s="5">
        <v>0</v>
      </c>
      <c r="AP344" s="5">
        <v>0</v>
      </c>
      <c r="AQ344" s="63">
        <v>1</v>
      </c>
      <c r="AR344" s="63" t="s">
        <v>2042</v>
      </c>
      <c r="AS344" s="63">
        <v>0</v>
      </c>
      <c r="AT344" s="63">
        <v>0</v>
      </c>
      <c r="AU344" s="63">
        <v>0</v>
      </c>
      <c r="AV344" s="63">
        <v>0</v>
      </c>
      <c r="AW344" s="63">
        <v>0</v>
      </c>
      <c r="AX344" s="63">
        <v>1</v>
      </c>
      <c r="AY344" s="63">
        <v>0</v>
      </c>
      <c r="AZ344" s="63"/>
      <c r="BA344" s="64">
        <v>1</v>
      </c>
      <c r="BB344" s="64">
        <v>0</v>
      </c>
      <c r="BC344" s="64">
        <v>0</v>
      </c>
      <c r="BD344" s="64">
        <v>0</v>
      </c>
      <c r="BE344" s="64">
        <v>0</v>
      </c>
      <c r="BF344" s="10">
        <v>1</v>
      </c>
      <c r="BG344" s="10">
        <v>0</v>
      </c>
      <c r="BH344" s="10">
        <v>0</v>
      </c>
      <c r="BI344" s="10">
        <v>0</v>
      </c>
    </row>
    <row r="345" spans="1:61">
      <c r="A345" s="52">
        <v>343</v>
      </c>
      <c r="B345" s="3" t="s">
        <v>571</v>
      </c>
      <c r="C345" s="3" t="s">
        <v>2043</v>
      </c>
      <c r="D345" s="3" t="s">
        <v>2044</v>
      </c>
      <c r="E345" s="3">
        <v>2006</v>
      </c>
      <c r="F345" s="3" t="s">
        <v>1755</v>
      </c>
      <c r="G345" s="3" t="s">
        <v>2045</v>
      </c>
      <c r="H345" s="65" t="s">
        <v>1626</v>
      </c>
      <c r="I345" s="66" t="s">
        <v>96</v>
      </c>
      <c r="J345" s="66" t="s">
        <v>96</v>
      </c>
      <c r="K345" s="19" t="s">
        <v>70</v>
      </c>
      <c r="L345" s="61">
        <v>3</v>
      </c>
      <c r="M345" s="5" t="s">
        <v>2046</v>
      </c>
      <c r="N345" s="5" t="s">
        <v>174</v>
      </c>
      <c r="O345" s="5"/>
      <c r="P345" s="5"/>
      <c r="Q345" s="5" t="s">
        <v>89</v>
      </c>
      <c r="R345" s="5">
        <v>1</v>
      </c>
      <c r="S345" s="5">
        <v>0</v>
      </c>
      <c r="T345" s="5">
        <v>0</v>
      </c>
      <c r="U345" s="5" t="s">
        <v>229</v>
      </c>
      <c r="V345" s="56" t="s">
        <v>230</v>
      </c>
      <c r="W345" s="5"/>
      <c r="X345" s="61" t="s">
        <v>79</v>
      </c>
      <c r="Y345" s="61">
        <v>0</v>
      </c>
      <c r="Z345" s="62">
        <v>0</v>
      </c>
      <c r="AA345" s="62">
        <v>0</v>
      </c>
      <c r="AB345" s="62">
        <v>0</v>
      </c>
      <c r="AC345" s="62">
        <v>0</v>
      </c>
      <c r="AD345" s="11">
        <v>0</v>
      </c>
      <c r="AE345" s="11">
        <v>0</v>
      </c>
      <c r="AF345" s="11">
        <v>0</v>
      </c>
      <c r="AG345" s="11">
        <v>0</v>
      </c>
      <c r="AH345" s="11">
        <v>0</v>
      </c>
      <c r="AI345" s="11">
        <v>0</v>
      </c>
      <c r="AJ345" s="5" t="s">
        <v>181</v>
      </c>
      <c r="AK345" s="5">
        <v>0</v>
      </c>
      <c r="AL345" s="5">
        <v>1</v>
      </c>
      <c r="AM345" s="5">
        <v>0</v>
      </c>
      <c r="AN345" s="5">
        <v>0</v>
      </c>
      <c r="AO345" s="5">
        <v>0</v>
      </c>
      <c r="AP345" s="5">
        <v>0</v>
      </c>
      <c r="AQ345" s="63">
        <v>1</v>
      </c>
      <c r="AR345" s="63" t="s">
        <v>181</v>
      </c>
      <c r="AS345" s="63">
        <v>0</v>
      </c>
      <c r="AT345" s="63">
        <v>1</v>
      </c>
      <c r="AU345" s="63">
        <v>0</v>
      </c>
      <c r="AV345" s="63">
        <v>0</v>
      </c>
      <c r="AW345" s="63">
        <v>0</v>
      </c>
      <c r="AX345" s="63">
        <v>0</v>
      </c>
      <c r="AY345" s="63">
        <v>0</v>
      </c>
      <c r="AZ345" s="63"/>
      <c r="BA345" s="64">
        <v>1</v>
      </c>
      <c r="BB345" s="64">
        <v>0</v>
      </c>
      <c r="BC345" s="64">
        <v>0</v>
      </c>
      <c r="BD345" s="64">
        <v>0</v>
      </c>
      <c r="BE345" s="64">
        <v>0</v>
      </c>
      <c r="BF345" s="10">
        <v>1</v>
      </c>
      <c r="BG345" s="10">
        <v>0</v>
      </c>
      <c r="BH345" s="10">
        <v>0</v>
      </c>
      <c r="BI345" s="10">
        <v>0</v>
      </c>
    </row>
    <row r="346" spans="1:61">
      <c r="A346" s="52">
        <v>344</v>
      </c>
      <c r="B346" s="3" t="s">
        <v>571</v>
      </c>
      <c r="C346" s="3" t="s">
        <v>2047</v>
      </c>
      <c r="D346" s="3" t="s">
        <v>2048</v>
      </c>
      <c r="E346" s="3">
        <v>2009</v>
      </c>
      <c r="F346" s="3" t="s">
        <v>622</v>
      </c>
      <c r="G346" s="3" t="s">
        <v>2049</v>
      </c>
      <c r="H346" s="65" t="s">
        <v>1626</v>
      </c>
      <c r="I346" s="66" t="s">
        <v>96</v>
      </c>
      <c r="J346" s="66" t="s">
        <v>96</v>
      </c>
      <c r="K346" s="19" t="s">
        <v>70</v>
      </c>
      <c r="L346" s="61">
        <v>3</v>
      </c>
      <c r="M346" s="5" t="s">
        <v>2050</v>
      </c>
      <c r="N346" s="5" t="s">
        <v>129</v>
      </c>
      <c r="O346" s="5" t="s">
        <v>812</v>
      </c>
      <c r="P346" s="5"/>
      <c r="Q346" s="5" t="s">
        <v>89</v>
      </c>
      <c r="R346" s="5">
        <v>1</v>
      </c>
      <c r="S346" s="5">
        <v>0</v>
      </c>
      <c r="T346" s="5">
        <v>0</v>
      </c>
      <c r="U346" s="5" t="s">
        <v>1629</v>
      </c>
      <c r="V346" s="56" t="s">
        <v>230</v>
      </c>
      <c r="W346" s="5" t="s">
        <v>229</v>
      </c>
      <c r="X346" s="61" t="s">
        <v>79</v>
      </c>
      <c r="Y346" s="61">
        <v>1</v>
      </c>
      <c r="Z346" s="62">
        <v>0</v>
      </c>
      <c r="AA346" s="62">
        <v>0</v>
      </c>
      <c r="AB346" s="62">
        <v>1</v>
      </c>
      <c r="AC346" s="62">
        <v>0</v>
      </c>
      <c r="AD346" s="11">
        <v>0</v>
      </c>
      <c r="AE346" s="11">
        <v>0</v>
      </c>
      <c r="AF346" s="11">
        <v>0</v>
      </c>
      <c r="AG346" s="11">
        <v>0</v>
      </c>
      <c r="AH346" s="11">
        <v>0</v>
      </c>
      <c r="AI346" s="11">
        <v>0</v>
      </c>
      <c r="AJ346" s="5" t="s">
        <v>181</v>
      </c>
      <c r="AK346" s="5">
        <v>0</v>
      </c>
      <c r="AL346" s="5">
        <v>1</v>
      </c>
      <c r="AM346" s="5">
        <v>0</v>
      </c>
      <c r="AN346" s="5">
        <v>0</v>
      </c>
      <c r="AO346" s="5">
        <v>1</v>
      </c>
      <c r="AP346" s="5">
        <v>1</v>
      </c>
      <c r="AQ346" s="63">
        <v>1</v>
      </c>
      <c r="AR346" s="63" t="s">
        <v>2051</v>
      </c>
      <c r="AS346" s="63">
        <v>0</v>
      </c>
      <c r="AT346" s="63">
        <v>1</v>
      </c>
      <c r="AU346" s="63">
        <v>1</v>
      </c>
      <c r="AV346" s="63">
        <v>0</v>
      </c>
      <c r="AW346" s="63">
        <v>1</v>
      </c>
      <c r="AX346" s="63">
        <v>1</v>
      </c>
      <c r="AY346" s="63">
        <v>0</v>
      </c>
      <c r="AZ346" s="63"/>
      <c r="BA346" s="64">
        <v>1</v>
      </c>
      <c r="BB346" s="64">
        <v>0</v>
      </c>
      <c r="BC346" s="64">
        <v>0</v>
      </c>
      <c r="BD346" s="64">
        <v>0</v>
      </c>
      <c r="BE346" s="64">
        <v>0</v>
      </c>
      <c r="BF346" s="10">
        <v>1</v>
      </c>
      <c r="BG346" s="10">
        <v>0</v>
      </c>
      <c r="BH346" s="10">
        <v>0</v>
      </c>
      <c r="BI346" s="10">
        <v>0</v>
      </c>
    </row>
    <row r="347" spans="1:61">
      <c r="A347" s="52">
        <v>345</v>
      </c>
      <c r="B347" s="3" t="s">
        <v>581</v>
      </c>
      <c r="C347" s="3" t="s">
        <v>2052</v>
      </c>
      <c r="D347" s="3" t="s">
        <v>2053</v>
      </c>
      <c r="E347" s="3">
        <v>2008</v>
      </c>
      <c r="F347" s="3" t="s">
        <v>2054</v>
      </c>
      <c r="G347" s="3" t="s">
        <v>2055</v>
      </c>
      <c r="H347" s="65" t="s">
        <v>1626</v>
      </c>
      <c r="I347" s="66" t="s">
        <v>96</v>
      </c>
      <c r="J347" s="66" t="s">
        <v>96</v>
      </c>
      <c r="K347" s="19" t="s">
        <v>70</v>
      </c>
      <c r="L347" s="61">
        <v>1</v>
      </c>
      <c r="M347" s="5" t="s">
        <v>2056</v>
      </c>
      <c r="N347" s="5" t="s">
        <v>1811</v>
      </c>
      <c r="O347" s="5"/>
      <c r="P347" s="5"/>
      <c r="Q347" s="5" t="s">
        <v>89</v>
      </c>
      <c r="R347" s="5">
        <v>1</v>
      </c>
      <c r="S347" s="5">
        <v>0</v>
      </c>
      <c r="T347" s="5">
        <v>0</v>
      </c>
      <c r="U347" s="5" t="s">
        <v>210</v>
      </c>
      <c r="V347" s="5" t="s">
        <v>77</v>
      </c>
      <c r="W347" s="5"/>
      <c r="X347" s="61" t="s">
        <v>102</v>
      </c>
      <c r="Y347" s="61">
        <v>1</v>
      </c>
      <c r="Z347" s="62">
        <v>1</v>
      </c>
      <c r="AA347" s="62">
        <v>1</v>
      </c>
      <c r="AB347" s="62">
        <v>0</v>
      </c>
      <c r="AC347" s="62">
        <v>0</v>
      </c>
      <c r="AD347" s="11">
        <v>0</v>
      </c>
      <c r="AE347" s="11">
        <v>0</v>
      </c>
      <c r="AF347" s="11">
        <v>0</v>
      </c>
      <c r="AG347" s="11">
        <v>0</v>
      </c>
      <c r="AH347" s="11">
        <v>0</v>
      </c>
      <c r="AI347" s="11">
        <v>0</v>
      </c>
      <c r="AJ347" s="5" t="s">
        <v>137</v>
      </c>
      <c r="AK347" s="5">
        <v>1</v>
      </c>
      <c r="AL347" s="5">
        <v>1</v>
      </c>
      <c r="AM347" s="5">
        <v>1</v>
      </c>
      <c r="AN347" s="5">
        <v>1</v>
      </c>
      <c r="AO347" s="5">
        <v>1</v>
      </c>
      <c r="AP347" s="5">
        <v>1</v>
      </c>
      <c r="AQ347" s="63">
        <v>0</v>
      </c>
      <c r="AR347" s="63"/>
      <c r="AS347" s="63">
        <v>0</v>
      </c>
      <c r="AT347" s="63">
        <v>0</v>
      </c>
      <c r="AU347" s="63">
        <v>0</v>
      </c>
      <c r="AV347" s="63">
        <v>0</v>
      </c>
      <c r="AW347" s="63">
        <v>0</v>
      </c>
      <c r="AX347" s="63">
        <v>0</v>
      </c>
      <c r="AY347" s="63">
        <v>0</v>
      </c>
      <c r="AZ347" s="63"/>
      <c r="BA347" s="64">
        <v>1</v>
      </c>
      <c r="BB347" s="64">
        <v>1</v>
      </c>
      <c r="BC347" s="64">
        <v>0</v>
      </c>
      <c r="BD347" s="64">
        <v>0</v>
      </c>
      <c r="BE347" s="64">
        <v>0</v>
      </c>
      <c r="BF347" s="10">
        <v>1</v>
      </c>
      <c r="BG347" s="10">
        <v>1</v>
      </c>
      <c r="BH347" s="10">
        <v>0</v>
      </c>
      <c r="BI347" s="10">
        <v>0</v>
      </c>
    </row>
    <row r="348" spans="1:61">
      <c r="A348" s="52">
        <v>346</v>
      </c>
      <c r="B348" s="3" t="s">
        <v>2057</v>
      </c>
      <c r="C348" s="3" t="s">
        <v>2058</v>
      </c>
      <c r="D348" s="3" t="s">
        <v>2059</v>
      </c>
      <c r="E348" s="3">
        <v>1999</v>
      </c>
      <c r="F348" s="3" t="s">
        <v>1782</v>
      </c>
      <c r="G348" s="3" t="s">
        <v>2060</v>
      </c>
      <c r="H348" s="65" t="s">
        <v>1626</v>
      </c>
      <c r="I348" s="66" t="s">
        <v>96</v>
      </c>
      <c r="J348" s="66" t="s">
        <v>96</v>
      </c>
      <c r="K348" s="19" t="s">
        <v>70</v>
      </c>
      <c r="L348" s="61">
        <v>3</v>
      </c>
      <c r="M348" s="5" t="s">
        <v>2061</v>
      </c>
      <c r="N348" s="5" t="s">
        <v>118</v>
      </c>
      <c r="O348" s="56" t="s">
        <v>119</v>
      </c>
      <c r="P348" s="5"/>
      <c r="Q348" s="5" t="s">
        <v>89</v>
      </c>
      <c r="R348" s="5">
        <v>1</v>
      </c>
      <c r="S348" s="5">
        <v>0</v>
      </c>
      <c r="T348" s="5">
        <v>0</v>
      </c>
      <c r="U348" s="5" t="s">
        <v>1629</v>
      </c>
      <c r="V348" s="5" t="s">
        <v>77</v>
      </c>
      <c r="W348" s="5"/>
      <c r="X348" s="61" t="s">
        <v>79</v>
      </c>
      <c r="Y348" s="61">
        <v>1</v>
      </c>
      <c r="Z348" s="62">
        <v>0</v>
      </c>
      <c r="AA348" s="62">
        <v>0</v>
      </c>
      <c r="AB348" s="62">
        <v>1</v>
      </c>
      <c r="AC348" s="62">
        <v>0</v>
      </c>
      <c r="AD348" s="11">
        <v>0</v>
      </c>
      <c r="AE348" s="11">
        <v>0</v>
      </c>
      <c r="AF348" s="11">
        <v>0</v>
      </c>
      <c r="AG348" s="11">
        <v>0</v>
      </c>
      <c r="AH348" s="11">
        <v>0</v>
      </c>
      <c r="AI348" s="11">
        <v>0</v>
      </c>
      <c r="AJ348" s="5" t="s">
        <v>181</v>
      </c>
      <c r="AK348" s="5">
        <v>0</v>
      </c>
      <c r="AL348" s="5">
        <v>1</v>
      </c>
      <c r="AM348" s="5">
        <v>0</v>
      </c>
      <c r="AN348" s="5">
        <v>0</v>
      </c>
      <c r="AO348" s="5">
        <v>1</v>
      </c>
      <c r="AP348" s="5">
        <v>1</v>
      </c>
      <c r="AQ348" s="63">
        <v>0</v>
      </c>
      <c r="AR348" s="63"/>
      <c r="AS348" s="63">
        <v>0</v>
      </c>
      <c r="AT348" s="63">
        <v>0</v>
      </c>
      <c r="AU348" s="63">
        <v>0</v>
      </c>
      <c r="AV348" s="63">
        <v>0</v>
      </c>
      <c r="AW348" s="63">
        <v>0</v>
      </c>
      <c r="AX348" s="63">
        <v>0</v>
      </c>
      <c r="AY348" s="63">
        <v>0</v>
      </c>
      <c r="AZ348" s="63"/>
      <c r="BA348" s="64">
        <v>1</v>
      </c>
      <c r="BB348" s="64">
        <v>1</v>
      </c>
      <c r="BC348" s="64">
        <v>1</v>
      </c>
      <c r="BD348" s="64">
        <v>1</v>
      </c>
      <c r="BE348" s="64">
        <v>0</v>
      </c>
      <c r="BF348" s="10">
        <v>1</v>
      </c>
      <c r="BG348" s="10">
        <v>1</v>
      </c>
      <c r="BH348" s="10">
        <v>1</v>
      </c>
      <c r="BI348" s="10">
        <v>1</v>
      </c>
    </row>
    <row r="349" spans="1:61">
      <c r="A349" s="52">
        <v>347</v>
      </c>
      <c r="B349" s="3" t="s">
        <v>2057</v>
      </c>
      <c r="C349" s="3" t="s">
        <v>2062</v>
      </c>
      <c r="D349" s="3" t="s">
        <v>2063</v>
      </c>
      <c r="E349" s="3">
        <v>2000</v>
      </c>
      <c r="F349" s="3" t="s">
        <v>1087</v>
      </c>
      <c r="G349" s="3" t="s">
        <v>2064</v>
      </c>
      <c r="H349" s="65" t="s">
        <v>1626</v>
      </c>
      <c r="I349" s="66" t="s">
        <v>96</v>
      </c>
      <c r="J349" s="66" t="s">
        <v>96</v>
      </c>
      <c r="K349" s="19" t="s">
        <v>70</v>
      </c>
      <c r="L349" s="61">
        <v>3</v>
      </c>
      <c r="M349" s="5" t="s">
        <v>2065</v>
      </c>
      <c r="N349" s="5" t="s">
        <v>118</v>
      </c>
      <c r="O349" s="56" t="s">
        <v>119</v>
      </c>
      <c r="P349" s="5" t="s">
        <v>263</v>
      </c>
      <c r="Q349" s="5" t="s">
        <v>89</v>
      </c>
      <c r="R349" s="5">
        <v>1</v>
      </c>
      <c r="S349" s="5">
        <v>0</v>
      </c>
      <c r="T349" s="5">
        <v>0</v>
      </c>
      <c r="U349" s="5" t="s">
        <v>1629</v>
      </c>
      <c r="V349" s="5" t="s">
        <v>77</v>
      </c>
      <c r="W349" s="5"/>
      <c r="X349" s="61" t="s">
        <v>79</v>
      </c>
      <c r="Y349" s="61">
        <v>1</v>
      </c>
      <c r="Z349" s="62">
        <v>0</v>
      </c>
      <c r="AA349" s="62">
        <v>0</v>
      </c>
      <c r="AB349" s="62">
        <v>1</v>
      </c>
      <c r="AC349" s="62">
        <v>0</v>
      </c>
      <c r="AD349" s="11">
        <v>0</v>
      </c>
      <c r="AE349" s="11">
        <v>0</v>
      </c>
      <c r="AF349" s="11">
        <v>0</v>
      </c>
      <c r="AG349" s="11">
        <v>0</v>
      </c>
      <c r="AH349" s="11">
        <v>0</v>
      </c>
      <c r="AI349" s="11">
        <v>0</v>
      </c>
      <c r="AJ349" s="5" t="s">
        <v>181</v>
      </c>
      <c r="AK349" s="5">
        <v>0</v>
      </c>
      <c r="AL349" s="5">
        <v>1</v>
      </c>
      <c r="AM349" s="5">
        <v>0</v>
      </c>
      <c r="AN349" s="5">
        <v>0</v>
      </c>
      <c r="AO349" s="5">
        <v>1</v>
      </c>
      <c r="AP349" s="5">
        <v>1</v>
      </c>
      <c r="AQ349" s="63">
        <v>0</v>
      </c>
      <c r="AR349" s="63"/>
      <c r="AS349" s="63">
        <v>0</v>
      </c>
      <c r="AT349" s="63">
        <v>0</v>
      </c>
      <c r="AU349" s="63">
        <v>0</v>
      </c>
      <c r="AV349" s="63">
        <v>0</v>
      </c>
      <c r="AW349" s="63">
        <v>0</v>
      </c>
      <c r="AX349" s="63">
        <v>0</v>
      </c>
      <c r="AY349" s="63">
        <v>0</v>
      </c>
      <c r="AZ349" s="63"/>
      <c r="BA349" s="64">
        <v>1</v>
      </c>
      <c r="BB349" s="64">
        <v>0</v>
      </c>
      <c r="BC349" s="64">
        <v>0</v>
      </c>
      <c r="BD349" s="64">
        <v>0</v>
      </c>
      <c r="BE349" s="64">
        <v>0</v>
      </c>
      <c r="BF349" s="10">
        <v>1</v>
      </c>
      <c r="BG349" s="10">
        <v>0</v>
      </c>
      <c r="BH349" s="10">
        <v>0</v>
      </c>
      <c r="BI349" s="10">
        <v>0</v>
      </c>
    </row>
    <row r="350" spans="1:61">
      <c r="A350" s="52">
        <v>348</v>
      </c>
      <c r="B350" s="3" t="s">
        <v>2057</v>
      </c>
      <c r="C350" s="3" t="s">
        <v>2066</v>
      </c>
      <c r="D350" s="3" t="s">
        <v>2067</v>
      </c>
      <c r="E350" s="3">
        <v>2004</v>
      </c>
      <c r="F350" s="3" t="s">
        <v>2068</v>
      </c>
      <c r="G350" s="3" t="s">
        <v>2069</v>
      </c>
      <c r="H350" s="65" t="s">
        <v>1626</v>
      </c>
      <c r="I350" s="66" t="s">
        <v>96</v>
      </c>
      <c r="J350" s="66" t="s">
        <v>96</v>
      </c>
      <c r="K350" s="19" t="s">
        <v>70</v>
      </c>
      <c r="L350" s="61">
        <v>2</v>
      </c>
      <c r="M350" s="5" t="s">
        <v>2070</v>
      </c>
      <c r="N350" s="5" t="s">
        <v>174</v>
      </c>
      <c r="O350" s="5" t="s">
        <v>100</v>
      </c>
      <c r="P350" s="5" t="s">
        <v>2071</v>
      </c>
      <c r="Q350" s="5" t="s">
        <v>89</v>
      </c>
      <c r="R350" s="5">
        <v>1</v>
      </c>
      <c r="S350" s="5">
        <v>0</v>
      </c>
      <c r="T350" s="5">
        <v>0</v>
      </c>
      <c r="U350" s="5" t="s">
        <v>78</v>
      </c>
      <c r="V350" s="5" t="s">
        <v>77</v>
      </c>
      <c r="W350" s="5"/>
      <c r="X350" s="61" t="s">
        <v>79</v>
      </c>
      <c r="Y350" s="61">
        <v>1</v>
      </c>
      <c r="Z350" s="62">
        <v>0</v>
      </c>
      <c r="AA350" s="62">
        <v>0</v>
      </c>
      <c r="AB350" s="62">
        <v>1</v>
      </c>
      <c r="AC350" s="62">
        <v>0</v>
      </c>
      <c r="AD350" s="11">
        <v>0</v>
      </c>
      <c r="AE350" s="11">
        <v>0</v>
      </c>
      <c r="AF350" s="11">
        <v>0</v>
      </c>
      <c r="AG350" s="11">
        <v>0</v>
      </c>
      <c r="AH350" s="11">
        <v>0</v>
      </c>
      <c r="AI350" s="11">
        <v>0</v>
      </c>
      <c r="AJ350" s="5" t="s">
        <v>181</v>
      </c>
      <c r="AK350" s="5">
        <v>0</v>
      </c>
      <c r="AL350" s="5">
        <v>1</v>
      </c>
      <c r="AM350" s="5">
        <v>0</v>
      </c>
      <c r="AN350" s="5">
        <v>0</v>
      </c>
      <c r="AO350" s="5">
        <v>1</v>
      </c>
      <c r="AP350" s="5">
        <v>1</v>
      </c>
      <c r="AQ350" s="63">
        <v>1</v>
      </c>
      <c r="AR350" s="63" t="s">
        <v>2072</v>
      </c>
      <c r="AS350" s="63">
        <v>0</v>
      </c>
      <c r="AT350" s="63">
        <v>0</v>
      </c>
      <c r="AU350" s="63">
        <v>0</v>
      </c>
      <c r="AV350" s="63">
        <v>1</v>
      </c>
      <c r="AW350" s="63">
        <v>0</v>
      </c>
      <c r="AX350" s="63">
        <v>0</v>
      </c>
      <c r="AY350" s="63">
        <v>1</v>
      </c>
      <c r="AZ350" s="63" t="s">
        <v>1915</v>
      </c>
      <c r="BA350" s="64">
        <v>1</v>
      </c>
      <c r="BB350" s="64">
        <v>0</v>
      </c>
      <c r="BC350" s="64">
        <v>0</v>
      </c>
      <c r="BD350" s="64">
        <v>1</v>
      </c>
      <c r="BE350" s="64">
        <v>1</v>
      </c>
      <c r="BF350" s="10">
        <v>1</v>
      </c>
      <c r="BG350" s="10">
        <v>1</v>
      </c>
      <c r="BH350" s="10">
        <v>0</v>
      </c>
      <c r="BI350" s="10">
        <v>0</v>
      </c>
    </row>
    <row r="351" spans="1:61">
      <c r="A351" s="52">
        <v>349</v>
      </c>
      <c r="B351" s="3" t="s">
        <v>2073</v>
      </c>
      <c r="C351" s="3" t="s">
        <v>2074</v>
      </c>
      <c r="D351" s="3" t="s">
        <v>2075</v>
      </c>
      <c r="E351" s="3">
        <v>1981</v>
      </c>
      <c r="F351" s="3" t="s">
        <v>2076</v>
      </c>
      <c r="G351" s="3" t="s">
        <v>2077</v>
      </c>
      <c r="H351" s="65" t="s">
        <v>1626</v>
      </c>
      <c r="I351" s="66" t="s">
        <v>96</v>
      </c>
      <c r="J351" s="66" t="s">
        <v>96</v>
      </c>
      <c r="K351" s="19" t="s">
        <v>70</v>
      </c>
      <c r="L351" s="61">
        <v>2</v>
      </c>
      <c r="M351" s="5" t="s">
        <v>2078</v>
      </c>
      <c r="N351" s="5" t="s">
        <v>174</v>
      </c>
      <c r="O351" s="5"/>
      <c r="P351" s="5"/>
      <c r="Q351" s="5" t="s">
        <v>75</v>
      </c>
      <c r="R351" s="5">
        <v>0</v>
      </c>
      <c r="S351" s="5">
        <v>1</v>
      </c>
      <c r="T351" s="5">
        <v>0</v>
      </c>
      <c r="U351" s="5" t="s">
        <v>1973</v>
      </c>
      <c r="V351" s="56" t="s">
        <v>111</v>
      </c>
      <c r="W351" s="5"/>
      <c r="X351" s="61" t="s">
        <v>79</v>
      </c>
      <c r="Y351" s="61">
        <v>0</v>
      </c>
      <c r="Z351" s="62">
        <v>0</v>
      </c>
      <c r="AA351" s="62">
        <v>0</v>
      </c>
      <c r="AB351" s="62">
        <v>0</v>
      </c>
      <c r="AC351" s="62">
        <v>0</v>
      </c>
      <c r="AD351" s="11">
        <v>0</v>
      </c>
      <c r="AE351" s="11">
        <v>0</v>
      </c>
      <c r="AF351" s="11">
        <v>0</v>
      </c>
      <c r="AG351" s="11">
        <v>0</v>
      </c>
      <c r="AH351" s="11">
        <v>0</v>
      </c>
      <c r="AI351" s="11">
        <v>0</v>
      </c>
      <c r="AJ351" s="5" t="s">
        <v>181</v>
      </c>
      <c r="AK351" s="5">
        <v>0</v>
      </c>
      <c r="AL351" s="5">
        <v>1</v>
      </c>
      <c r="AM351" s="5">
        <v>0</v>
      </c>
      <c r="AN351" s="5">
        <v>0</v>
      </c>
      <c r="AO351" s="5">
        <v>0</v>
      </c>
      <c r="AP351" s="5">
        <v>0</v>
      </c>
      <c r="AQ351" s="63">
        <v>1</v>
      </c>
      <c r="AR351" s="63" t="s">
        <v>2079</v>
      </c>
      <c r="AS351" s="63">
        <v>1</v>
      </c>
      <c r="AT351" s="63">
        <v>0</v>
      </c>
      <c r="AU351" s="63">
        <v>0</v>
      </c>
      <c r="AV351" s="63">
        <v>0</v>
      </c>
      <c r="AW351" s="63">
        <v>0</v>
      </c>
      <c r="AX351" s="63">
        <v>1</v>
      </c>
      <c r="AY351" s="63">
        <v>0</v>
      </c>
      <c r="AZ351" s="63"/>
      <c r="BA351" s="64">
        <v>1</v>
      </c>
      <c r="BB351" s="64">
        <v>0</v>
      </c>
      <c r="BC351" s="64">
        <v>0</v>
      </c>
      <c r="BD351" s="64">
        <v>0</v>
      </c>
      <c r="BE351" s="64">
        <v>0</v>
      </c>
      <c r="BF351" s="10">
        <v>1</v>
      </c>
      <c r="BG351" s="10">
        <v>0</v>
      </c>
      <c r="BH351" s="10">
        <v>0</v>
      </c>
      <c r="BI351" s="10">
        <v>0</v>
      </c>
    </row>
    <row r="352" spans="1:61">
      <c r="A352" s="52">
        <v>350</v>
      </c>
      <c r="B352" s="3" t="s">
        <v>2080</v>
      </c>
      <c r="C352" s="3" t="s">
        <v>2081</v>
      </c>
      <c r="D352" s="3" t="s">
        <v>2082</v>
      </c>
      <c r="E352" s="3">
        <v>2002</v>
      </c>
      <c r="F352" s="3" t="s">
        <v>622</v>
      </c>
      <c r="G352" s="3" t="s">
        <v>2083</v>
      </c>
      <c r="H352" s="65" t="s">
        <v>1626</v>
      </c>
      <c r="I352" s="66" t="s">
        <v>96</v>
      </c>
      <c r="J352" s="66" t="s">
        <v>96</v>
      </c>
      <c r="K352" s="19" t="s">
        <v>70</v>
      </c>
      <c r="L352" s="61">
        <v>3</v>
      </c>
      <c r="M352" s="5" t="s">
        <v>2084</v>
      </c>
      <c r="N352" s="5" t="s">
        <v>129</v>
      </c>
      <c r="O352" s="5" t="s">
        <v>2085</v>
      </c>
      <c r="P352" s="5"/>
      <c r="Q352" s="5" t="s">
        <v>222</v>
      </c>
      <c r="R352" s="5">
        <v>1</v>
      </c>
      <c r="S352" s="5">
        <v>1</v>
      </c>
      <c r="T352" s="5">
        <v>1</v>
      </c>
      <c r="U352" s="5" t="s">
        <v>1848</v>
      </c>
      <c r="V352" s="5" t="s">
        <v>121</v>
      </c>
      <c r="W352" s="5"/>
      <c r="X352" s="61" t="s">
        <v>79</v>
      </c>
      <c r="Y352" s="61">
        <v>0</v>
      </c>
      <c r="Z352" s="62">
        <v>0</v>
      </c>
      <c r="AA352" s="62">
        <v>0</v>
      </c>
      <c r="AB352" s="62">
        <v>0</v>
      </c>
      <c r="AC352" s="62">
        <v>0</v>
      </c>
      <c r="AD352" s="11">
        <v>0</v>
      </c>
      <c r="AE352" s="11">
        <v>0</v>
      </c>
      <c r="AF352" s="11">
        <v>0</v>
      </c>
      <c r="AG352" s="11">
        <v>0</v>
      </c>
      <c r="AH352" s="11">
        <v>0</v>
      </c>
      <c r="AI352" s="11">
        <v>0</v>
      </c>
      <c r="AJ352" s="5" t="s">
        <v>181</v>
      </c>
      <c r="AK352" s="5">
        <v>0</v>
      </c>
      <c r="AL352" s="5">
        <v>1</v>
      </c>
      <c r="AM352" s="5">
        <v>0</v>
      </c>
      <c r="AN352" s="5">
        <v>0</v>
      </c>
      <c r="AO352" s="5">
        <v>0</v>
      </c>
      <c r="AP352" s="5">
        <v>0</v>
      </c>
      <c r="AQ352" s="63">
        <v>1</v>
      </c>
      <c r="AR352" s="63" t="s">
        <v>2086</v>
      </c>
      <c r="AS352" s="63">
        <v>0</v>
      </c>
      <c r="AT352" s="63">
        <v>0</v>
      </c>
      <c r="AU352" s="63">
        <v>1</v>
      </c>
      <c r="AV352" s="63">
        <v>1</v>
      </c>
      <c r="AW352" s="63">
        <v>0</v>
      </c>
      <c r="AX352" s="63">
        <v>1</v>
      </c>
      <c r="AY352" s="63">
        <v>1</v>
      </c>
      <c r="AZ352" s="63" t="s">
        <v>1915</v>
      </c>
      <c r="BA352" s="64">
        <v>1</v>
      </c>
      <c r="BB352" s="64">
        <v>1</v>
      </c>
      <c r="BC352" s="64">
        <v>0</v>
      </c>
      <c r="BD352" s="64">
        <v>0</v>
      </c>
      <c r="BE352" s="64">
        <v>0</v>
      </c>
      <c r="BF352" s="10">
        <v>1</v>
      </c>
      <c r="BG352" s="10">
        <v>0</v>
      </c>
      <c r="BH352" s="10">
        <v>0</v>
      </c>
      <c r="BI352" s="10">
        <v>0</v>
      </c>
    </row>
    <row r="353" spans="1:61">
      <c r="A353" s="52">
        <v>351</v>
      </c>
      <c r="B353" s="3" t="s">
        <v>2087</v>
      </c>
      <c r="C353" s="3" t="s">
        <v>2088</v>
      </c>
      <c r="D353" s="3" t="s">
        <v>2089</v>
      </c>
      <c r="E353" s="3">
        <v>2000</v>
      </c>
      <c r="F353" s="38" t="s">
        <v>1572</v>
      </c>
      <c r="G353" s="3" t="s">
        <v>2090</v>
      </c>
      <c r="H353" s="65" t="s">
        <v>1626</v>
      </c>
      <c r="I353" s="66" t="s">
        <v>96</v>
      </c>
      <c r="J353" s="66" t="s">
        <v>96</v>
      </c>
      <c r="K353" s="19" t="s">
        <v>70</v>
      </c>
      <c r="L353" s="61">
        <v>3</v>
      </c>
      <c r="M353" s="5" t="s">
        <v>2091</v>
      </c>
      <c r="N353" s="5" t="s">
        <v>118</v>
      </c>
      <c r="O353" s="56" t="s">
        <v>119</v>
      </c>
      <c r="P353" s="5" t="s">
        <v>377</v>
      </c>
      <c r="Q353" s="5" t="s">
        <v>89</v>
      </c>
      <c r="R353" s="5">
        <v>1</v>
      </c>
      <c r="S353" s="5">
        <v>0</v>
      </c>
      <c r="T353" s="5">
        <v>0</v>
      </c>
      <c r="U353" s="5" t="s">
        <v>1629</v>
      </c>
      <c r="V353" s="5" t="s">
        <v>77</v>
      </c>
      <c r="W353" s="5"/>
      <c r="X353" s="61" t="s">
        <v>79</v>
      </c>
      <c r="Y353" s="61">
        <v>1</v>
      </c>
      <c r="Z353" s="62">
        <v>0</v>
      </c>
      <c r="AA353" s="62">
        <v>0</v>
      </c>
      <c r="AB353" s="62">
        <v>1</v>
      </c>
      <c r="AC353" s="62">
        <v>0</v>
      </c>
      <c r="AD353" s="11">
        <v>0</v>
      </c>
      <c r="AE353" s="11">
        <v>0</v>
      </c>
      <c r="AF353" s="11">
        <v>0</v>
      </c>
      <c r="AG353" s="11">
        <v>0</v>
      </c>
      <c r="AH353" s="11">
        <v>0</v>
      </c>
      <c r="AI353" s="11">
        <v>0</v>
      </c>
      <c r="AJ353" s="5" t="s">
        <v>181</v>
      </c>
      <c r="AK353" s="5">
        <v>0</v>
      </c>
      <c r="AL353" s="5">
        <v>1</v>
      </c>
      <c r="AM353" s="5">
        <v>0</v>
      </c>
      <c r="AN353" s="5">
        <v>0</v>
      </c>
      <c r="AO353" s="5">
        <v>1</v>
      </c>
      <c r="AP353" s="5">
        <v>1</v>
      </c>
      <c r="AQ353" s="63">
        <v>1</v>
      </c>
      <c r="AR353" s="63" t="s">
        <v>1169</v>
      </c>
      <c r="AS353" s="63">
        <v>0</v>
      </c>
      <c r="AT353" s="63">
        <v>1</v>
      </c>
      <c r="AU353" s="63">
        <v>1</v>
      </c>
      <c r="AV353" s="63">
        <v>0</v>
      </c>
      <c r="AW353" s="63">
        <v>0</v>
      </c>
      <c r="AX353" s="63">
        <v>0</v>
      </c>
      <c r="AY353" s="63">
        <v>0</v>
      </c>
      <c r="AZ353" s="63"/>
      <c r="BA353" s="64">
        <v>1</v>
      </c>
      <c r="BB353" s="64">
        <v>0</v>
      </c>
      <c r="BC353" s="64">
        <v>0</v>
      </c>
      <c r="BD353" s="64">
        <v>0</v>
      </c>
      <c r="BE353" s="64">
        <v>0</v>
      </c>
      <c r="BF353" s="10">
        <v>1</v>
      </c>
      <c r="BG353" s="10">
        <v>1</v>
      </c>
      <c r="BH353" s="10">
        <v>0</v>
      </c>
      <c r="BI353" s="10">
        <v>0</v>
      </c>
    </row>
    <row r="354" spans="1:61">
      <c r="A354" s="52">
        <v>352</v>
      </c>
      <c r="B354" s="3" t="s">
        <v>2092</v>
      </c>
      <c r="C354" s="3" t="s">
        <v>2093</v>
      </c>
      <c r="D354" s="3" t="s">
        <v>2094</v>
      </c>
      <c r="E354" s="3">
        <v>2002</v>
      </c>
      <c r="F354" s="3" t="s">
        <v>1658</v>
      </c>
      <c r="G354" s="3" t="s">
        <v>2095</v>
      </c>
      <c r="H354" s="65" t="s">
        <v>1626</v>
      </c>
      <c r="I354" s="66" t="s">
        <v>96</v>
      </c>
      <c r="J354" s="66" t="s">
        <v>96</v>
      </c>
      <c r="K354" s="19" t="s">
        <v>70</v>
      </c>
      <c r="L354" s="61">
        <v>2</v>
      </c>
      <c r="M354" s="5" t="s">
        <v>2096</v>
      </c>
      <c r="N354" s="5" t="s">
        <v>129</v>
      </c>
      <c r="O354" s="5" t="s">
        <v>356</v>
      </c>
      <c r="P354" s="5"/>
      <c r="Q354" s="5" t="s">
        <v>89</v>
      </c>
      <c r="R354" s="5">
        <v>1</v>
      </c>
      <c r="S354" s="5">
        <v>0</v>
      </c>
      <c r="T354" s="5">
        <v>0</v>
      </c>
      <c r="U354" s="5" t="s">
        <v>1629</v>
      </c>
      <c r="V354" s="5" t="s">
        <v>77</v>
      </c>
      <c r="W354" s="5"/>
      <c r="X354" s="61" t="s">
        <v>79</v>
      </c>
      <c r="Y354" s="61">
        <v>0</v>
      </c>
      <c r="Z354" s="62">
        <v>0</v>
      </c>
      <c r="AA354" s="62">
        <v>0</v>
      </c>
      <c r="AB354" s="62">
        <v>0</v>
      </c>
      <c r="AC354" s="62">
        <v>0</v>
      </c>
      <c r="AD354" s="11">
        <v>0</v>
      </c>
      <c r="AE354" s="11">
        <v>0</v>
      </c>
      <c r="AF354" s="11">
        <v>0</v>
      </c>
      <c r="AG354" s="11">
        <v>0</v>
      </c>
      <c r="AH354" s="11">
        <v>0</v>
      </c>
      <c r="AI354" s="11">
        <v>0</v>
      </c>
      <c r="AJ354" s="5" t="s">
        <v>276</v>
      </c>
      <c r="AK354" s="5">
        <v>0</v>
      </c>
      <c r="AL354" s="5">
        <v>1</v>
      </c>
      <c r="AM354" s="5">
        <v>1</v>
      </c>
      <c r="AN354" s="5">
        <v>1</v>
      </c>
      <c r="AO354" s="5">
        <v>1</v>
      </c>
      <c r="AP354" s="5">
        <v>0</v>
      </c>
      <c r="AQ354" s="63">
        <v>1</v>
      </c>
      <c r="AR354" s="63" t="s">
        <v>181</v>
      </c>
      <c r="AS354" s="63">
        <v>0</v>
      </c>
      <c r="AT354" s="63">
        <v>1</v>
      </c>
      <c r="AU354" s="63">
        <v>0</v>
      </c>
      <c r="AV354" s="63">
        <v>0</v>
      </c>
      <c r="AW354" s="63">
        <v>0</v>
      </c>
      <c r="AX354" s="63">
        <v>0</v>
      </c>
      <c r="AY354" s="63">
        <v>0</v>
      </c>
      <c r="AZ354" s="63"/>
      <c r="BA354" s="64">
        <v>1</v>
      </c>
      <c r="BB354" s="64">
        <v>1</v>
      </c>
      <c r="BC354" s="64">
        <v>0</v>
      </c>
      <c r="BD354" s="64">
        <v>0</v>
      </c>
      <c r="BE354" s="64">
        <v>0</v>
      </c>
      <c r="BF354" s="10">
        <v>1</v>
      </c>
      <c r="BG354" s="10">
        <v>1</v>
      </c>
      <c r="BH354" s="10">
        <v>1</v>
      </c>
      <c r="BI354" s="10">
        <v>0</v>
      </c>
    </row>
    <row r="355" spans="1:61">
      <c r="A355" s="52">
        <v>353</v>
      </c>
      <c r="B355" s="3" t="s">
        <v>2097</v>
      </c>
      <c r="C355" s="3" t="s">
        <v>2098</v>
      </c>
      <c r="D355" s="3" t="s">
        <v>2099</v>
      </c>
      <c r="E355" s="3">
        <v>2011</v>
      </c>
      <c r="F355" s="3" t="s">
        <v>2100</v>
      </c>
      <c r="G355" s="3" t="s">
        <v>2101</v>
      </c>
      <c r="H355" s="66" t="s">
        <v>1637</v>
      </c>
      <c r="I355" s="66" t="s">
        <v>96</v>
      </c>
      <c r="J355" s="66" t="s">
        <v>96</v>
      </c>
      <c r="K355" s="61" t="s">
        <v>98</v>
      </c>
      <c r="L355" s="61">
        <v>3</v>
      </c>
      <c r="M355" s="5" t="s">
        <v>2102</v>
      </c>
      <c r="N355" s="5" t="s">
        <v>174</v>
      </c>
      <c r="O355" s="5"/>
      <c r="P355" s="5"/>
      <c r="Q355" s="5" t="s">
        <v>222</v>
      </c>
      <c r="R355" s="5">
        <v>1</v>
      </c>
      <c r="S355" s="5">
        <v>1</v>
      </c>
      <c r="T355" s="5">
        <v>1</v>
      </c>
      <c r="U355" s="5" t="s">
        <v>1157</v>
      </c>
      <c r="V355" s="5" t="s">
        <v>77</v>
      </c>
      <c r="W355" s="5" t="s">
        <v>1853</v>
      </c>
      <c r="X355" s="61" t="s">
        <v>102</v>
      </c>
      <c r="Y355" s="61">
        <v>1</v>
      </c>
      <c r="Z355" s="62">
        <v>0</v>
      </c>
      <c r="AA355" s="62">
        <v>0</v>
      </c>
      <c r="AB355" s="62">
        <v>1</v>
      </c>
      <c r="AC355" s="62">
        <v>1</v>
      </c>
      <c r="AD355" s="11">
        <v>0</v>
      </c>
      <c r="AE355" s="11">
        <v>0</v>
      </c>
      <c r="AF355" s="11">
        <v>0</v>
      </c>
      <c r="AG355" s="11">
        <v>0</v>
      </c>
      <c r="AH355" s="11">
        <v>0</v>
      </c>
      <c r="AI355" s="11">
        <v>1</v>
      </c>
      <c r="AJ355" s="5" t="s">
        <v>137</v>
      </c>
      <c r="AK355" s="5">
        <v>1</v>
      </c>
      <c r="AL355" s="5">
        <v>1</v>
      </c>
      <c r="AM355" s="5">
        <v>1</v>
      </c>
      <c r="AN355" s="5">
        <v>1</v>
      </c>
      <c r="AO355" s="5">
        <v>1</v>
      </c>
      <c r="AP355" s="5">
        <v>1</v>
      </c>
      <c r="AQ355" s="63">
        <v>1</v>
      </c>
      <c r="AR355" s="63" t="s">
        <v>2103</v>
      </c>
      <c r="AS355" s="63">
        <v>1</v>
      </c>
      <c r="AT355" s="63">
        <v>1</v>
      </c>
      <c r="AU355" s="63">
        <v>1</v>
      </c>
      <c r="AV355" s="63">
        <v>1</v>
      </c>
      <c r="AW355" s="63">
        <v>0</v>
      </c>
      <c r="AX355" s="63">
        <v>1</v>
      </c>
      <c r="AY355" s="63">
        <v>1</v>
      </c>
      <c r="AZ355" s="63" t="s">
        <v>1915</v>
      </c>
      <c r="BA355" s="64">
        <v>1</v>
      </c>
      <c r="BB355" s="64">
        <v>1</v>
      </c>
      <c r="BC355" s="64">
        <v>1</v>
      </c>
      <c r="BD355" s="64">
        <v>1</v>
      </c>
      <c r="BE355" s="64">
        <v>1</v>
      </c>
      <c r="BF355" s="10">
        <v>1</v>
      </c>
      <c r="BG355" s="10">
        <v>1</v>
      </c>
      <c r="BH355" s="10">
        <v>1</v>
      </c>
      <c r="BI355" s="10">
        <v>0</v>
      </c>
    </row>
    <row r="356" spans="1:61">
      <c r="A356" s="52">
        <v>354</v>
      </c>
      <c r="B356" s="3" t="s">
        <v>2097</v>
      </c>
      <c r="C356" s="3" t="s">
        <v>2104</v>
      </c>
      <c r="D356" s="3" t="s">
        <v>2105</v>
      </c>
      <c r="E356" s="3">
        <v>1987</v>
      </c>
      <c r="F356" s="3" t="s">
        <v>2106</v>
      </c>
      <c r="G356" s="3" t="s">
        <v>2107</v>
      </c>
      <c r="H356" s="65" t="s">
        <v>1626</v>
      </c>
      <c r="I356" s="66" t="s">
        <v>96</v>
      </c>
      <c r="J356" s="66" t="s">
        <v>96</v>
      </c>
      <c r="K356" s="19" t="s">
        <v>70</v>
      </c>
      <c r="L356" s="61">
        <v>3</v>
      </c>
      <c r="M356" s="5" t="s">
        <v>2108</v>
      </c>
      <c r="N356" s="5" t="s">
        <v>118</v>
      </c>
      <c r="O356" s="56" t="s">
        <v>119</v>
      </c>
      <c r="P356" s="5" t="s">
        <v>263</v>
      </c>
      <c r="Q356" s="5" t="s">
        <v>89</v>
      </c>
      <c r="R356" s="5">
        <v>1</v>
      </c>
      <c r="S356" s="5">
        <v>0</v>
      </c>
      <c r="T356" s="5">
        <v>0</v>
      </c>
      <c r="U356" s="5" t="s">
        <v>1629</v>
      </c>
      <c r="V356" s="5" t="s">
        <v>77</v>
      </c>
      <c r="W356" s="5"/>
      <c r="X356" s="61" t="s">
        <v>79</v>
      </c>
      <c r="Y356" s="61">
        <v>1</v>
      </c>
      <c r="Z356" s="62">
        <v>0</v>
      </c>
      <c r="AA356" s="62">
        <v>0</v>
      </c>
      <c r="AB356" s="62">
        <v>1</v>
      </c>
      <c r="AC356" s="62">
        <v>0</v>
      </c>
      <c r="AD356" s="11">
        <v>0</v>
      </c>
      <c r="AE356" s="11">
        <v>0</v>
      </c>
      <c r="AF356" s="11">
        <v>0</v>
      </c>
      <c r="AG356" s="11">
        <v>0</v>
      </c>
      <c r="AH356" s="11">
        <v>0</v>
      </c>
      <c r="AI356" s="11">
        <v>0</v>
      </c>
      <c r="AJ356" s="5" t="s">
        <v>181</v>
      </c>
      <c r="AK356" s="5">
        <v>0</v>
      </c>
      <c r="AL356" s="5">
        <v>1</v>
      </c>
      <c r="AM356" s="5">
        <v>0</v>
      </c>
      <c r="AN356" s="5">
        <v>0</v>
      </c>
      <c r="AO356" s="5">
        <v>1</v>
      </c>
      <c r="AP356" s="5">
        <v>1</v>
      </c>
      <c r="AQ356" s="63">
        <v>1</v>
      </c>
      <c r="AR356" s="63" t="s">
        <v>181</v>
      </c>
      <c r="AS356" s="63">
        <v>0</v>
      </c>
      <c r="AT356" s="63">
        <v>1</v>
      </c>
      <c r="AU356" s="63">
        <v>0</v>
      </c>
      <c r="AV356" s="63">
        <v>0</v>
      </c>
      <c r="AW356" s="63">
        <v>0</v>
      </c>
      <c r="AX356" s="63">
        <v>0</v>
      </c>
      <c r="AY356" s="63">
        <v>0</v>
      </c>
      <c r="AZ356" s="63"/>
      <c r="BA356" s="64">
        <v>1</v>
      </c>
      <c r="BB356" s="64">
        <v>0</v>
      </c>
      <c r="BC356" s="64">
        <v>0</v>
      </c>
      <c r="BD356" s="64">
        <v>0</v>
      </c>
      <c r="BE356" s="64">
        <v>0</v>
      </c>
      <c r="BF356" s="10">
        <v>1</v>
      </c>
      <c r="BG356" s="10">
        <v>1</v>
      </c>
      <c r="BH356" s="10">
        <v>0</v>
      </c>
      <c r="BI356" s="10">
        <v>0</v>
      </c>
    </row>
    <row r="357" spans="1:61">
      <c r="A357" s="52">
        <v>355</v>
      </c>
      <c r="B357" s="3" t="s">
        <v>2109</v>
      </c>
      <c r="C357" s="3" t="s">
        <v>2110</v>
      </c>
      <c r="D357" s="3" t="s">
        <v>2111</v>
      </c>
      <c r="E357" s="3">
        <v>2010</v>
      </c>
      <c r="F357" s="37" t="s">
        <v>489</v>
      </c>
      <c r="G357" s="3" t="s">
        <v>2112</v>
      </c>
      <c r="H357" s="65" t="s">
        <v>1626</v>
      </c>
      <c r="I357" s="66" t="s">
        <v>96</v>
      </c>
      <c r="J357" s="66" t="s">
        <v>96</v>
      </c>
      <c r="K357" s="19" t="s">
        <v>70</v>
      </c>
      <c r="L357" s="61">
        <v>3</v>
      </c>
      <c r="M357" s="5" t="s">
        <v>2113</v>
      </c>
      <c r="N357" s="5" t="s">
        <v>174</v>
      </c>
      <c r="O357" s="5"/>
      <c r="P357" s="5"/>
      <c r="Q357" s="5" t="s">
        <v>75</v>
      </c>
      <c r="R357" s="5">
        <v>0</v>
      </c>
      <c r="S357" s="5">
        <v>1</v>
      </c>
      <c r="T357" s="5">
        <v>0</v>
      </c>
      <c r="U357" s="5" t="s">
        <v>1973</v>
      </c>
      <c r="V357" s="56" t="s">
        <v>111</v>
      </c>
      <c r="W357" s="5"/>
      <c r="X357" s="61" t="s">
        <v>79</v>
      </c>
      <c r="Y357" s="61">
        <v>0</v>
      </c>
      <c r="Z357" s="62">
        <v>0</v>
      </c>
      <c r="AA357" s="62">
        <v>0</v>
      </c>
      <c r="AB357" s="62">
        <v>0</v>
      </c>
      <c r="AC357" s="62">
        <v>0</v>
      </c>
      <c r="AD357" s="11">
        <v>0</v>
      </c>
      <c r="AE357" s="11">
        <v>0</v>
      </c>
      <c r="AF357" s="11">
        <v>0</v>
      </c>
      <c r="AG357" s="11">
        <v>0</v>
      </c>
      <c r="AH357" s="11">
        <v>0</v>
      </c>
      <c r="AI357" s="11">
        <v>0</v>
      </c>
      <c r="AJ357" s="5" t="s">
        <v>137</v>
      </c>
      <c r="AK357" s="5">
        <v>1</v>
      </c>
      <c r="AL357" s="5">
        <v>1</v>
      </c>
      <c r="AM357" s="5">
        <v>1</v>
      </c>
      <c r="AN357" s="5">
        <v>1</v>
      </c>
      <c r="AO357" s="5">
        <v>0</v>
      </c>
      <c r="AP357" s="5">
        <v>0</v>
      </c>
      <c r="AQ357" s="63">
        <v>1</v>
      </c>
      <c r="AR357" s="63" t="s">
        <v>2114</v>
      </c>
      <c r="AS357" s="63">
        <v>0</v>
      </c>
      <c r="AT357" s="63">
        <v>1</v>
      </c>
      <c r="AU357" s="63">
        <v>1</v>
      </c>
      <c r="AV357" s="63">
        <v>0</v>
      </c>
      <c r="AW357" s="63">
        <v>0</v>
      </c>
      <c r="AX357" s="63">
        <v>1</v>
      </c>
      <c r="AY357" s="63">
        <v>1</v>
      </c>
      <c r="AZ357" s="63" t="s">
        <v>1915</v>
      </c>
      <c r="BA357" s="64">
        <v>1</v>
      </c>
      <c r="BB357" s="64">
        <v>1</v>
      </c>
      <c r="BC357" s="64">
        <v>0</v>
      </c>
      <c r="BD357" s="64">
        <v>0</v>
      </c>
      <c r="BE357" s="64">
        <v>0</v>
      </c>
      <c r="BF357" s="10">
        <v>1</v>
      </c>
      <c r="BG357" s="10">
        <v>1</v>
      </c>
      <c r="BH357" s="10">
        <v>1</v>
      </c>
      <c r="BI357" s="10">
        <v>1</v>
      </c>
    </row>
    <row r="358" spans="1:61">
      <c r="A358" s="52">
        <v>356</v>
      </c>
      <c r="B358" s="3" t="s">
        <v>2115</v>
      </c>
      <c r="C358" s="3" t="s">
        <v>2116</v>
      </c>
      <c r="D358" s="3" t="s">
        <v>2117</v>
      </c>
      <c r="E358" s="3">
        <v>1963</v>
      </c>
      <c r="F358" s="3" t="s">
        <v>2118</v>
      </c>
      <c r="G358" s="3" t="s">
        <v>2119</v>
      </c>
      <c r="H358" s="66" t="s">
        <v>1637</v>
      </c>
      <c r="I358" s="66" t="s">
        <v>96</v>
      </c>
      <c r="J358" s="66" t="s">
        <v>96</v>
      </c>
      <c r="K358" s="19" t="s">
        <v>70</v>
      </c>
      <c r="L358" s="61">
        <v>2</v>
      </c>
      <c r="M358" s="5" t="s">
        <v>2120</v>
      </c>
      <c r="N358" s="5" t="s">
        <v>118</v>
      </c>
      <c r="O358" s="56" t="s">
        <v>119</v>
      </c>
      <c r="P358" s="5"/>
      <c r="Q358" s="5" t="s">
        <v>89</v>
      </c>
      <c r="R358" s="5">
        <v>1</v>
      </c>
      <c r="S358" s="5">
        <v>0</v>
      </c>
      <c r="T358" s="5">
        <v>0</v>
      </c>
      <c r="U358" s="5" t="s">
        <v>78</v>
      </c>
      <c r="V358" s="5" t="s">
        <v>77</v>
      </c>
      <c r="W358" s="5"/>
      <c r="X358" s="61" t="s">
        <v>79</v>
      </c>
      <c r="Y358" s="61">
        <v>1</v>
      </c>
      <c r="Z358" s="62">
        <v>0</v>
      </c>
      <c r="AA358" s="62">
        <v>0</v>
      </c>
      <c r="AB358" s="62">
        <v>1</v>
      </c>
      <c r="AC358" s="62">
        <v>0</v>
      </c>
      <c r="AD358" s="11">
        <v>0</v>
      </c>
      <c r="AE358" s="11">
        <v>0</v>
      </c>
      <c r="AF358" s="11">
        <v>0</v>
      </c>
      <c r="AG358" s="11">
        <v>0</v>
      </c>
      <c r="AH358" s="11">
        <v>0</v>
      </c>
      <c r="AI358" s="11">
        <v>0</v>
      </c>
      <c r="AJ358" s="5" t="s">
        <v>181</v>
      </c>
      <c r="AK358" s="5">
        <v>0</v>
      </c>
      <c r="AL358" s="5">
        <v>1</v>
      </c>
      <c r="AM358" s="5">
        <v>0</v>
      </c>
      <c r="AN358" s="5">
        <v>0</v>
      </c>
      <c r="AO358" s="5">
        <v>1</v>
      </c>
      <c r="AP358" s="5">
        <v>1</v>
      </c>
      <c r="AQ358" s="63">
        <v>1</v>
      </c>
      <c r="AR358" s="63" t="s">
        <v>2121</v>
      </c>
      <c r="AS358" s="63">
        <v>0</v>
      </c>
      <c r="AT358" s="63">
        <v>0</v>
      </c>
      <c r="AU358" s="63">
        <v>0</v>
      </c>
      <c r="AV358" s="63">
        <v>1</v>
      </c>
      <c r="AW358" s="63">
        <v>0</v>
      </c>
      <c r="AX358" s="63">
        <v>0</v>
      </c>
      <c r="AY358" s="63">
        <v>0</v>
      </c>
      <c r="AZ358" s="63"/>
      <c r="BA358" s="64">
        <v>1</v>
      </c>
      <c r="BB358" s="64">
        <v>0</v>
      </c>
      <c r="BC358" s="64">
        <v>0</v>
      </c>
      <c r="BD358" s="64">
        <v>0</v>
      </c>
      <c r="BE358" s="64">
        <v>0</v>
      </c>
      <c r="BF358" s="10">
        <v>1</v>
      </c>
      <c r="BG358" s="10">
        <v>0</v>
      </c>
      <c r="BH358" s="10">
        <v>0</v>
      </c>
      <c r="BI358" s="10">
        <v>0</v>
      </c>
    </row>
    <row r="359" spans="1:61">
      <c r="A359" s="52">
        <v>357</v>
      </c>
      <c r="B359" s="3" t="s">
        <v>771</v>
      </c>
      <c r="C359" s="3" t="s">
        <v>2122</v>
      </c>
      <c r="D359" s="3" t="s">
        <v>2123</v>
      </c>
      <c r="E359" s="3">
        <v>2002</v>
      </c>
      <c r="F359" s="3" t="s">
        <v>2124</v>
      </c>
      <c r="G359" s="3" t="s">
        <v>1927</v>
      </c>
      <c r="H359" s="65" t="s">
        <v>1626</v>
      </c>
      <c r="I359" s="66" t="s">
        <v>96</v>
      </c>
      <c r="J359" s="66" t="s">
        <v>96</v>
      </c>
      <c r="K359" s="61" t="s">
        <v>98</v>
      </c>
      <c r="L359" s="61">
        <v>3</v>
      </c>
      <c r="M359" s="5" t="s">
        <v>2125</v>
      </c>
      <c r="N359" s="5" t="s">
        <v>118</v>
      </c>
      <c r="O359" s="56" t="s">
        <v>119</v>
      </c>
      <c r="P359" s="5"/>
      <c r="Q359" s="5" t="s">
        <v>89</v>
      </c>
      <c r="R359" s="5">
        <v>1</v>
      </c>
      <c r="S359" s="5">
        <v>0</v>
      </c>
      <c r="T359" s="5">
        <v>0</v>
      </c>
      <c r="U359" s="5" t="s">
        <v>210</v>
      </c>
      <c r="V359" s="5" t="s">
        <v>77</v>
      </c>
      <c r="W359" s="5" t="s">
        <v>101</v>
      </c>
      <c r="X359" s="61" t="s">
        <v>102</v>
      </c>
      <c r="Y359" s="61">
        <v>1</v>
      </c>
      <c r="Z359" s="62">
        <v>1</v>
      </c>
      <c r="AA359" s="62">
        <v>1</v>
      </c>
      <c r="AB359" s="62">
        <v>1</v>
      </c>
      <c r="AC359" s="62">
        <v>1</v>
      </c>
      <c r="AD359" s="11">
        <v>1</v>
      </c>
      <c r="AE359" s="11">
        <v>1</v>
      </c>
      <c r="AF359" s="11">
        <v>0</v>
      </c>
      <c r="AG359" s="11">
        <v>1</v>
      </c>
      <c r="AH359" s="11">
        <v>0</v>
      </c>
      <c r="AI359" s="11">
        <v>1</v>
      </c>
      <c r="AJ359" s="5" t="s">
        <v>276</v>
      </c>
      <c r="AK359" s="5">
        <v>0</v>
      </c>
      <c r="AL359" s="5">
        <v>1</v>
      </c>
      <c r="AM359" s="5">
        <v>1</v>
      </c>
      <c r="AN359" s="5">
        <v>1</v>
      </c>
      <c r="AO359" s="5">
        <v>1</v>
      </c>
      <c r="AP359" s="5">
        <v>1</v>
      </c>
      <c r="AQ359" s="63">
        <v>0</v>
      </c>
      <c r="AR359" s="63"/>
      <c r="AS359" s="63">
        <v>0</v>
      </c>
      <c r="AT359" s="63">
        <v>0</v>
      </c>
      <c r="AU359" s="63">
        <v>0</v>
      </c>
      <c r="AV359" s="63">
        <v>0</v>
      </c>
      <c r="AW359" s="63">
        <v>0</v>
      </c>
      <c r="AX359" s="63">
        <v>0</v>
      </c>
      <c r="AY359" s="63">
        <v>0</v>
      </c>
      <c r="AZ359" s="63"/>
      <c r="BA359" s="64">
        <v>1</v>
      </c>
      <c r="BB359" s="64">
        <v>1</v>
      </c>
      <c r="BC359" s="64">
        <v>0</v>
      </c>
      <c r="BD359" s="64">
        <v>0</v>
      </c>
      <c r="BE359" s="64">
        <v>0</v>
      </c>
      <c r="BF359" s="10">
        <v>1</v>
      </c>
      <c r="BG359" s="10">
        <v>1</v>
      </c>
      <c r="BH359" s="10">
        <v>1</v>
      </c>
      <c r="BI359" s="10">
        <v>0</v>
      </c>
    </row>
    <row r="360" spans="1:61">
      <c r="A360" s="52">
        <v>358</v>
      </c>
      <c r="B360" s="3" t="s">
        <v>771</v>
      </c>
      <c r="C360" s="3" t="s">
        <v>2126</v>
      </c>
      <c r="D360" s="3" t="s">
        <v>2127</v>
      </c>
      <c r="E360" s="3">
        <v>2008</v>
      </c>
      <c r="F360" s="3" t="s">
        <v>2128</v>
      </c>
      <c r="G360" s="3" t="s">
        <v>2129</v>
      </c>
      <c r="H360" s="65" t="s">
        <v>1626</v>
      </c>
      <c r="I360" s="66" t="s">
        <v>96</v>
      </c>
      <c r="J360" s="66" t="s">
        <v>96</v>
      </c>
      <c r="K360" s="61" t="s">
        <v>98</v>
      </c>
      <c r="L360" s="61">
        <v>2</v>
      </c>
      <c r="M360" s="5" t="s">
        <v>2130</v>
      </c>
      <c r="N360" s="5"/>
      <c r="O360" s="5"/>
      <c r="P360" s="5"/>
      <c r="Q360" s="5" t="s">
        <v>89</v>
      </c>
      <c r="R360" s="5">
        <v>1</v>
      </c>
      <c r="S360" s="5">
        <v>0</v>
      </c>
      <c r="T360" s="5">
        <v>0</v>
      </c>
      <c r="U360" s="5" t="s">
        <v>1157</v>
      </c>
      <c r="V360" s="5" t="s">
        <v>77</v>
      </c>
      <c r="W360" s="5"/>
      <c r="X360" s="61" t="s">
        <v>79</v>
      </c>
      <c r="Y360" s="61">
        <v>1</v>
      </c>
      <c r="Z360" s="62">
        <v>0</v>
      </c>
      <c r="AA360" s="62">
        <v>0</v>
      </c>
      <c r="AB360" s="62">
        <v>1</v>
      </c>
      <c r="AC360" s="62">
        <v>1</v>
      </c>
      <c r="AD360" s="11">
        <v>0</v>
      </c>
      <c r="AE360" s="11">
        <v>0</v>
      </c>
      <c r="AF360" s="11">
        <v>0</v>
      </c>
      <c r="AG360" s="11">
        <v>0</v>
      </c>
      <c r="AH360" s="11">
        <v>0</v>
      </c>
      <c r="AI360" s="11">
        <v>1</v>
      </c>
      <c r="AJ360" s="5" t="s">
        <v>137</v>
      </c>
      <c r="AK360" s="5">
        <v>1</v>
      </c>
      <c r="AL360" s="5">
        <v>1</v>
      </c>
      <c r="AM360" s="5">
        <v>1</v>
      </c>
      <c r="AN360" s="5">
        <v>1</v>
      </c>
      <c r="AO360" s="5">
        <v>1</v>
      </c>
      <c r="AP360" s="5">
        <v>1</v>
      </c>
      <c r="AQ360" s="63">
        <v>0</v>
      </c>
      <c r="AR360" s="63"/>
      <c r="AS360" s="63">
        <v>0</v>
      </c>
      <c r="AT360" s="63">
        <v>0</v>
      </c>
      <c r="AU360" s="63">
        <v>0</v>
      </c>
      <c r="AV360" s="63">
        <v>0</v>
      </c>
      <c r="AW360" s="63">
        <v>0</v>
      </c>
      <c r="AX360" s="63">
        <v>0</v>
      </c>
      <c r="AY360" s="63">
        <v>0</v>
      </c>
      <c r="AZ360" s="63"/>
      <c r="BA360" s="64">
        <v>1</v>
      </c>
      <c r="BB360" s="64">
        <v>1</v>
      </c>
      <c r="BC360" s="64">
        <v>0</v>
      </c>
      <c r="BD360" s="64">
        <v>0</v>
      </c>
      <c r="BE360" s="64">
        <v>0</v>
      </c>
      <c r="BF360" s="10">
        <v>1</v>
      </c>
      <c r="BG360" s="10">
        <v>0</v>
      </c>
      <c r="BH360" s="10">
        <v>0</v>
      </c>
      <c r="BI360" s="10">
        <v>0</v>
      </c>
    </row>
    <row r="361" spans="1:61">
      <c r="A361" s="52">
        <v>359</v>
      </c>
      <c r="B361" s="3" t="s">
        <v>2131</v>
      </c>
      <c r="C361" s="3" t="s">
        <v>2132</v>
      </c>
      <c r="D361" s="3" t="s">
        <v>2133</v>
      </c>
      <c r="E361" s="3">
        <v>2005</v>
      </c>
      <c r="F361" s="3" t="s">
        <v>1687</v>
      </c>
      <c r="G361" s="3" t="s">
        <v>2134</v>
      </c>
      <c r="H361" s="65" t="s">
        <v>1626</v>
      </c>
      <c r="I361" s="66" t="s">
        <v>96</v>
      </c>
      <c r="J361" s="66" t="s">
        <v>96</v>
      </c>
      <c r="K361" s="19" t="s">
        <v>70</v>
      </c>
      <c r="L361" s="61">
        <v>3</v>
      </c>
      <c r="M361" s="5" t="s">
        <v>2135</v>
      </c>
      <c r="N361" s="56" t="s">
        <v>376</v>
      </c>
      <c r="O361" s="5" t="s">
        <v>377</v>
      </c>
      <c r="P361" s="5"/>
      <c r="Q361" s="5" t="s">
        <v>89</v>
      </c>
      <c r="R361" s="5">
        <v>1</v>
      </c>
      <c r="S361" s="5">
        <v>0</v>
      </c>
      <c r="T361" s="5">
        <v>0</v>
      </c>
      <c r="U361" s="5" t="s">
        <v>1629</v>
      </c>
      <c r="V361" s="5" t="s">
        <v>77</v>
      </c>
      <c r="W361" s="5"/>
      <c r="X361" s="61" t="s">
        <v>79</v>
      </c>
      <c r="Y361" s="61">
        <v>1</v>
      </c>
      <c r="Z361" s="62">
        <v>0</v>
      </c>
      <c r="AA361" s="62">
        <v>0</v>
      </c>
      <c r="AB361" s="62">
        <v>1</v>
      </c>
      <c r="AC361" s="62">
        <v>0</v>
      </c>
      <c r="AD361" s="11">
        <v>0</v>
      </c>
      <c r="AE361" s="11">
        <v>0</v>
      </c>
      <c r="AF361" s="11">
        <v>0</v>
      </c>
      <c r="AG361" s="11">
        <v>0</v>
      </c>
      <c r="AH361" s="11">
        <v>0</v>
      </c>
      <c r="AI361" s="11">
        <v>0</v>
      </c>
      <c r="AJ361" s="5" t="s">
        <v>181</v>
      </c>
      <c r="AK361" s="5">
        <v>0</v>
      </c>
      <c r="AL361" s="5">
        <v>1</v>
      </c>
      <c r="AM361" s="5">
        <v>0</v>
      </c>
      <c r="AN361" s="5">
        <v>0</v>
      </c>
      <c r="AO361" s="5">
        <v>1</v>
      </c>
      <c r="AP361" s="5">
        <v>1</v>
      </c>
      <c r="AQ361" s="63">
        <v>1</v>
      </c>
      <c r="AR361" s="63" t="s">
        <v>1169</v>
      </c>
      <c r="AS361" s="63">
        <v>0</v>
      </c>
      <c r="AT361" s="63">
        <v>1</v>
      </c>
      <c r="AU361" s="63">
        <v>1</v>
      </c>
      <c r="AV361" s="63">
        <v>0</v>
      </c>
      <c r="AW361" s="63">
        <v>0</v>
      </c>
      <c r="AX361" s="63">
        <v>0</v>
      </c>
      <c r="AY361" s="63">
        <v>0</v>
      </c>
      <c r="AZ361" s="63"/>
      <c r="BA361" s="64">
        <v>1</v>
      </c>
      <c r="BB361" s="64">
        <v>0</v>
      </c>
      <c r="BC361" s="64">
        <v>0</v>
      </c>
      <c r="BD361" s="64">
        <v>1</v>
      </c>
      <c r="BE361" s="64">
        <v>0</v>
      </c>
      <c r="BF361" s="10">
        <v>1</v>
      </c>
      <c r="BG361" s="10">
        <v>1</v>
      </c>
      <c r="BH361" s="10">
        <v>0</v>
      </c>
      <c r="BI361" s="10">
        <v>0</v>
      </c>
    </row>
    <row r="362" spans="1:61">
      <c r="A362" s="52">
        <v>360</v>
      </c>
      <c r="B362" s="3" t="s">
        <v>2131</v>
      </c>
      <c r="C362" s="3" t="s">
        <v>2136</v>
      </c>
      <c r="D362" s="3" t="s">
        <v>2137</v>
      </c>
      <c r="E362" s="3">
        <v>2009</v>
      </c>
      <c r="F362" s="3" t="s">
        <v>1687</v>
      </c>
      <c r="G362" s="3" t="s">
        <v>2138</v>
      </c>
      <c r="H362" s="65" t="s">
        <v>1626</v>
      </c>
      <c r="I362" s="66" t="s">
        <v>96</v>
      </c>
      <c r="J362" s="66" t="s">
        <v>96</v>
      </c>
      <c r="K362" s="19" t="s">
        <v>70</v>
      </c>
      <c r="L362" s="61">
        <v>3</v>
      </c>
      <c r="M362" s="5" t="s">
        <v>2139</v>
      </c>
      <c r="N362" s="56" t="s">
        <v>376</v>
      </c>
      <c r="O362" s="5" t="s">
        <v>377</v>
      </c>
      <c r="P362" s="5" t="s">
        <v>119</v>
      </c>
      <c r="Q362" s="5" t="s">
        <v>89</v>
      </c>
      <c r="R362" s="5">
        <v>1</v>
      </c>
      <c r="S362" s="5">
        <v>0</v>
      </c>
      <c r="T362" s="5">
        <v>0</v>
      </c>
      <c r="U362" s="5" t="s">
        <v>1629</v>
      </c>
      <c r="V362" s="5" t="s">
        <v>77</v>
      </c>
      <c r="W362" s="5" t="s">
        <v>1848</v>
      </c>
      <c r="X362" s="61" t="s">
        <v>79</v>
      </c>
      <c r="Y362" s="61">
        <v>1</v>
      </c>
      <c r="Z362" s="62">
        <v>0</v>
      </c>
      <c r="AA362" s="62">
        <v>0</v>
      </c>
      <c r="AB362" s="62">
        <v>1</v>
      </c>
      <c r="AC362" s="62">
        <v>0</v>
      </c>
      <c r="AD362" s="11">
        <v>0</v>
      </c>
      <c r="AE362" s="11">
        <v>0</v>
      </c>
      <c r="AF362" s="11">
        <v>0</v>
      </c>
      <c r="AG362" s="11">
        <v>0</v>
      </c>
      <c r="AH362" s="11">
        <v>0</v>
      </c>
      <c r="AI362" s="11">
        <v>0</v>
      </c>
      <c r="AJ362" s="5" t="s">
        <v>181</v>
      </c>
      <c r="AK362" s="5">
        <v>0</v>
      </c>
      <c r="AL362" s="5">
        <v>1</v>
      </c>
      <c r="AM362" s="5">
        <v>0</v>
      </c>
      <c r="AN362" s="5">
        <v>0</v>
      </c>
      <c r="AO362" s="5">
        <v>1</v>
      </c>
      <c r="AP362" s="5">
        <v>1</v>
      </c>
      <c r="AQ362" s="63">
        <v>1</v>
      </c>
      <c r="AR362" s="63" t="s">
        <v>2140</v>
      </c>
      <c r="AS362" s="63">
        <v>0</v>
      </c>
      <c r="AT362" s="63">
        <v>0</v>
      </c>
      <c r="AU362" s="63">
        <v>1</v>
      </c>
      <c r="AV362" s="63">
        <v>0</v>
      </c>
      <c r="AW362" s="63">
        <v>0</v>
      </c>
      <c r="AX362" s="63">
        <v>0</v>
      </c>
      <c r="AY362" s="63">
        <v>1</v>
      </c>
      <c r="AZ362" s="63" t="s">
        <v>1915</v>
      </c>
      <c r="BA362" s="64">
        <v>1</v>
      </c>
      <c r="BB362" s="64">
        <v>0</v>
      </c>
      <c r="BC362" s="64">
        <v>0</v>
      </c>
      <c r="BD362" s="64">
        <v>0</v>
      </c>
      <c r="BE362" s="64">
        <v>0</v>
      </c>
      <c r="BF362" s="10">
        <v>1</v>
      </c>
      <c r="BG362" s="10">
        <v>0</v>
      </c>
      <c r="BH362" s="10">
        <v>0</v>
      </c>
      <c r="BI362" s="10">
        <v>0</v>
      </c>
    </row>
    <row r="363" spans="1:61">
      <c r="A363" s="52">
        <v>361</v>
      </c>
      <c r="B363" s="3" t="s">
        <v>2131</v>
      </c>
      <c r="C363" s="3" t="s">
        <v>2141</v>
      </c>
      <c r="D363" s="3" t="s">
        <v>2142</v>
      </c>
      <c r="E363" s="3">
        <v>2001</v>
      </c>
      <c r="F363" s="3" t="s">
        <v>1755</v>
      </c>
      <c r="G363" s="3" t="s">
        <v>2143</v>
      </c>
      <c r="H363" s="66" t="s">
        <v>1637</v>
      </c>
      <c r="I363" s="66" t="s">
        <v>96</v>
      </c>
      <c r="J363" s="66" t="s">
        <v>96</v>
      </c>
      <c r="K363" s="19" t="s">
        <v>70</v>
      </c>
      <c r="L363" s="61">
        <v>2</v>
      </c>
      <c r="M363" s="5" t="s">
        <v>2144</v>
      </c>
      <c r="N363" s="56" t="s">
        <v>376</v>
      </c>
      <c r="O363" s="5" t="s">
        <v>377</v>
      </c>
      <c r="P363" s="5"/>
      <c r="Q363" s="5" t="s">
        <v>222</v>
      </c>
      <c r="R363" s="5">
        <v>1</v>
      </c>
      <c r="S363" s="5">
        <v>1</v>
      </c>
      <c r="T363" s="5">
        <v>1</v>
      </c>
      <c r="U363" s="5" t="s">
        <v>1848</v>
      </c>
      <c r="V363" s="5" t="s">
        <v>121</v>
      </c>
      <c r="W363" s="5"/>
      <c r="X363" s="61" t="s">
        <v>79</v>
      </c>
      <c r="Y363" s="61">
        <v>1</v>
      </c>
      <c r="Z363" s="62">
        <v>0</v>
      </c>
      <c r="AA363" s="62">
        <v>0</v>
      </c>
      <c r="AB363" s="62">
        <v>0</v>
      </c>
      <c r="AC363" s="62">
        <v>1</v>
      </c>
      <c r="AD363" s="11">
        <v>1</v>
      </c>
      <c r="AE363" s="11">
        <v>0</v>
      </c>
      <c r="AF363" s="11">
        <v>0</v>
      </c>
      <c r="AG363" s="11">
        <v>0</v>
      </c>
      <c r="AH363" s="11">
        <v>0</v>
      </c>
      <c r="AI363" s="11">
        <v>0</v>
      </c>
      <c r="AJ363" s="5" t="s">
        <v>181</v>
      </c>
      <c r="AK363" s="5">
        <v>0</v>
      </c>
      <c r="AL363" s="5">
        <v>1</v>
      </c>
      <c r="AM363" s="5">
        <v>0</v>
      </c>
      <c r="AN363" s="5">
        <v>0</v>
      </c>
      <c r="AO363" s="5">
        <v>1</v>
      </c>
      <c r="AP363" s="5">
        <v>0</v>
      </c>
      <c r="AQ363" s="63">
        <v>1</v>
      </c>
      <c r="AR363" s="63" t="s">
        <v>2145</v>
      </c>
      <c r="AS363" s="63">
        <v>0</v>
      </c>
      <c r="AT363" s="63">
        <v>0</v>
      </c>
      <c r="AU363" s="63">
        <v>1</v>
      </c>
      <c r="AV363" s="63">
        <v>0</v>
      </c>
      <c r="AW363" s="63">
        <v>0</v>
      </c>
      <c r="AX363" s="63">
        <v>1</v>
      </c>
      <c r="AY363" s="63">
        <v>1</v>
      </c>
      <c r="AZ363" s="63" t="s">
        <v>1915</v>
      </c>
      <c r="BA363" s="64">
        <v>1</v>
      </c>
      <c r="BB363" s="64">
        <v>0</v>
      </c>
      <c r="BC363" s="64">
        <v>0</v>
      </c>
      <c r="BD363" s="64">
        <v>0</v>
      </c>
      <c r="BE363" s="64">
        <v>0</v>
      </c>
      <c r="BF363" s="10">
        <v>1</v>
      </c>
      <c r="BG363" s="10">
        <v>0</v>
      </c>
      <c r="BH363" s="10">
        <v>0</v>
      </c>
      <c r="BI363" s="10">
        <v>0</v>
      </c>
    </row>
    <row r="364" spans="1:61">
      <c r="A364" s="52">
        <v>362</v>
      </c>
      <c r="B364" s="3" t="s">
        <v>2146</v>
      </c>
      <c r="C364" s="3" t="s">
        <v>2147</v>
      </c>
      <c r="D364" s="3" t="s">
        <v>2148</v>
      </c>
      <c r="E364" s="3">
        <v>2010</v>
      </c>
      <c r="F364" s="3" t="s">
        <v>2149</v>
      </c>
      <c r="G364" s="3" t="s">
        <v>2150</v>
      </c>
      <c r="H364" s="65" t="s">
        <v>1626</v>
      </c>
      <c r="I364" s="66" t="s">
        <v>96</v>
      </c>
      <c r="J364" s="66" t="s">
        <v>96</v>
      </c>
      <c r="K364" s="19" t="s">
        <v>70</v>
      </c>
      <c r="L364" s="61">
        <v>2</v>
      </c>
      <c r="M364" s="5" t="s">
        <v>2151</v>
      </c>
      <c r="N364" s="5" t="s">
        <v>140</v>
      </c>
      <c r="O364" s="5" t="s">
        <v>322</v>
      </c>
      <c r="P364" s="5"/>
      <c r="Q364" s="5" t="s">
        <v>89</v>
      </c>
      <c r="R364" s="5">
        <v>1</v>
      </c>
      <c r="S364" s="5">
        <v>0</v>
      </c>
      <c r="T364" s="5">
        <v>0</v>
      </c>
      <c r="U364" s="5" t="s">
        <v>76</v>
      </c>
      <c r="V364" s="5" t="s">
        <v>77</v>
      </c>
      <c r="W364" s="5"/>
      <c r="X364" s="61" t="s">
        <v>79</v>
      </c>
      <c r="Y364" s="61">
        <v>1</v>
      </c>
      <c r="Z364" s="62">
        <v>0</v>
      </c>
      <c r="AA364" s="62">
        <v>0</v>
      </c>
      <c r="AB364" s="62">
        <v>1</v>
      </c>
      <c r="AC364" s="62">
        <v>0</v>
      </c>
      <c r="AD364" s="11">
        <v>0</v>
      </c>
      <c r="AE364" s="11">
        <v>0</v>
      </c>
      <c r="AF364" s="11">
        <v>0</v>
      </c>
      <c r="AG364" s="11">
        <v>0</v>
      </c>
      <c r="AH364" s="11">
        <v>0</v>
      </c>
      <c r="AI364" s="11">
        <v>0</v>
      </c>
      <c r="AJ364" s="5" t="s">
        <v>1169</v>
      </c>
      <c r="AK364" s="5">
        <v>0</v>
      </c>
      <c r="AL364" s="5">
        <v>1</v>
      </c>
      <c r="AM364" s="5">
        <v>1</v>
      </c>
      <c r="AN364" s="5">
        <v>0</v>
      </c>
      <c r="AO364" s="5">
        <v>1</v>
      </c>
      <c r="AP364" s="5">
        <v>1</v>
      </c>
      <c r="AQ364" s="63">
        <v>0</v>
      </c>
      <c r="AR364" s="63"/>
      <c r="AS364" s="63">
        <v>0</v>
      </c>
      <c r="AT364" s="63">
        <v>0</v>
      </c>
      <c r="AU364" s="63">
        <v>0</v>
      </c>
      <c r="AV364" s="63">
        <v>0</v>
      </c>
      <c r="AW364" s="63">
        <v>0</v>
      </c>
      <c r="AX364" s="63">
        <v>0</v>
      </c>
      <c r="AY364" s="63">
        <v>0</v>
      </c>
      <c r="AZ364" s="63"/>
      <c r="BA364" s="64">
        <v>1</v>
      </c>
      <c r="BB364" s="64">
        <v>1</v>
      </c>
      <c r="BC364" s="64">
        <v>1</v>
      </c>
      <c r="BD364" s="64">
        <v>1</v>
      </c>
      <c r="BE364" s="64">
        <v>1</v>
      </c>
      <c r="BF364" s="10">
        <v>1</v>
      </c>
      <c r="BG364" s="10">
        <v>1</v>
      </c>
      <c r="BH364" s="10">
        <v>1</v>
      </c>
      <c r="BI364" s="10">
        <v>1</v>
      </c>
    </row>
    <row r="365" spans="1:61">
      <c r="A365" s="52">
        <v>363</v>
      </c>
      <c r="B365" s="3" t="s">
        <v>2152</v>
      </c>
      <c r="C365" s="3" t="s">
        <v>2153</v>
      </c>
      <c r="D365" s="3" t="s">
        <v>2154</v>
      </c>
      <c r="E365" s="3">
        <v>2007</v>
      </c>
      <c r="F365" s="3" t="s">
        <v>2155</v>
      </c>
      <c r="G365" s="3" t="s">
        <v>2156</v>
      </c>
      <c r="H365" s="65" t="s">
        <v>1626</v>
      </c>
      <c r="I365" s="66" t="s">
        <v>96</v>
      </c>
      <c r="J365" s="66" t="s">
        <v>96</v>
      </c>
      <c r="K365" s="61" t="s">
        <v>98</v>
      </c>
      <c r="L365" s="61">
        <v>2</v>
      </c>
      <c r="M365" s="5" t="s">
        <v>2157</v>
      </c>
      <c r="N365" s="5" t="s">
        <v>118</v>
      </c>
      <c r="O365" s="56" t="s">
        <v>119</v>
      </c>
      <c r="P365" s="5"/>
      <c r="Q365" s="5" t="s">
        <v>89</v>
      </c>
      <c r="R365" s="5">
        <v>1</v>
      </c>
      <c r="S365" s="5">
        <v>0</v>
      </c>
      <c r="T365" s="5">
        <v>0</v>
      </c>
      <c r="U365" s="5" t="s">
        <v>1629</v>
      </c>
      <c r="V365" s="5" t="s">
        <v>77</v>
      </c>
      <c r="W365" s="5"/>
      <c r="X365" s="61" t="s">
        <v>79</v>
      </c>
      <c r="Y365" s="61">
        <v>1</v>
      </c>
      <c r="Z365" s="62">
        <v>0</v>
      </c>
      <c r="AA365" s="62">
        <v>0</v>
      </c>
      <c r="AB365" s="62">
        <v>1</v>
      </c>
      <c r="AC365" s="62">
        <v>0</v>
      </c>
      <c r="AD365" s="11">
        <v>0</v>
      </c>
      <c r="AE365" s="11">
        <v>0</v>
      </c>
      <c r="AF365" s="11">
        <v>0</v>
      </c>
      <c r="AG365" s="11">
        <v>0</v>
      </c>
      <c r="AH365" s="11">
        <v>0</v>
      </c>
      <c r="AI365" s="11">
        <v>0</v>
      </c>
      <c r="AJ365" s="5" t="s">
        <v>181</v>
      </c>
      <c r="AK365" s="5">
        <v>0</v>
      </c>
      <c r="AL365" s="5">
        <v>1</v>
      </c>
      <c r="AM365" s="5">
        <v>0</v>
      </c>
      <c r="AN365" s="5">
        <v>0</v>
      </c>
      <c r="AO365" s="5">
        <v>1</v>
      </c>
      <c r="AP365" s="5">
        <v>1</v>
      </c>
      <c r="AQ365" s="63">
        <v>1</v>
      </c>
      <c r="AR365" s="63" t="s">
        <v>181</v>
      </c>
      <c r="AS365" s="63">
        <v>0</v>
      </c>
      <c r="AT365" s="63">
        <v>1</v>
      </c>
      <c r="AU365" s="63">
        <v>0</v>
      </c>
      <c r="AV365" s="63">
        <v>0</v>
      </c>
      <c r="AW365" s="63">
        <v>0</v>
      </c>
      <c r="AX365" s="63">
        <v>0</v>
      </c>
      <c r="AY365" s="63">
        <v>0</v>
      </c>
      <c r="AZ365" s="63"/>
      <c r="BA365" s="64">
        <v>1</v>
      </c>
      <c r="BB365" s="64">
        <v>0</v>
      </c>
      <c r="BC365" s="64">
        <v>0</v>
      </c>
      <c r="BD365" s="64">
        <v>0</v>
      </c>
      <c r="BE365" s="64">
        <v>0</v>
      </c>
      <c r="BF365" s="10">
        <v>1</v>
      </c>
      <c r="BG365" s="10">
        <v>0</v>
      </c>
      <c r="BH365" s="10">
        <v>0</v>
      </c>
      <c r="BI365" s="10">
        <v>0</v>
      </c>
    </row>
    <row r="366" spans="1:61">
      <c r="A366" s="52">
        <v>364</v>
      </c>
      <c r="B366" s="3" t="s">
        <v>2158</v>
      </c>
      <c r="C366" s="3" t="s">
        <v>2159</v>
      </c>
      <c r="D366" s="3" t="s">
        <v>2160</v>
      </c>
      <c r="E366" s="3">
        <v>2003</v>
      </c>
      <c r="F366" s="3" t="s">
        <v>2161</v>
      </c>
      <c r="G366" s="3" t="s">
        <v>2162</v>
      </c>
      <c r="H366" s="65" t="s">
        <v>1626</v>
      </c>
      <c r="I366" s="66" t="s">
        <v>96</v>
      </c>
      <c r="J366" s="66" t="s">
        <v>96</v>
      </c>
      <c r="K366" s="19" t="s">
        <v>70</v>
      </c>
      <c r="L366" s="61">
        <v>3</v>
      </c>
      <c r="M366" s="5" t="s">
        <v>2163</v>
      </c>
      <c r="N366" s="5" t="s">
        <v>129</v>
      </c>
      <c r="O366" s="5" t="s">
        <v>147</v>
      </c>
      <c r="P366" s="5" t="s">
        <v>812</v>
      </c>
      <c r="Q366" s="5" t="s">
        <v>75</v>
      </c>
      <c r="R366" s="5">
        <v>0</v>
      </c>
      <c r="S366" s="5">
        <v>1</v>
      </c>
      <c r="T366" s="5">
        <v>0</v>
      </c>
      <c r="U366" s="5" t="s">
        <v>1848</v>
      </c>
      <c r="V366" s="5" t="s">
        <v>121</v>
      </c>
      <c r="W366" s="5" t="s">
        <v>120</v>
      </c>
      <c r="X366" s="61" t="s">
        <v>102</v>
      </c>
      <c r="Y366" s="61">
        <v>1</v>
      </c>
      <c r="Z366" s="62">
        <v>0</v>
      </c>
      <c r="AA366" s="62">
        <v>0</v>
      </c>
      <c r="AB366" s="62">
        <v>0</v>
      </c>
      <c r="AC366" s="62">
        <v>1</v>
      </c>
      <c r="AD366" s="11">
        <v>0</v>
      </c>
      <c r="AE366" s="11">
        <v>1</v>
      </c>
      <c r="AF366" s="11">
        <v>0</v>
      </c>
      <c r="AG366" s="11">
        <v>0</v>
      </c>
      <c r="AH366" s="11">
        <v>0</v>
      </c>
      <c r="AI366" s="11">
        <v>0</v>
      </c>
      <c r="AJ366" s="5" t="s">
        <v>181</v>
      </c>
      <c r="AK366" s="5">
        <v>0</v>
      </c>
      <c r="AL366" s="5">
        <v>1</v>
      </c>
      <c r="AM366" s="5">
        <v>0</v>
      </c>
      <c r="AN366" s="5">
        <v>0</v>
      </c>
      <c r="AO366" s="5">
        <v>1</v>
      </c>
      <c r="AP366" s="5">
        <v>0</v>
      </c>
      <c r="AQ366" s="63">
        <v>1</v>
      </c>
      <c r="AR366" s="63" t="s">
        <v>2164</v>
      </c>
      <c r="AS366" s="63">
        <v>0</v>
      </c>
      <c r="AT366" s="63">
        <v>0</v>
      </c>
      <c r="AU366" s="63">
        <v>1</v>
      </c>
      <c r="AV366" s="63">
        <v>1</v>
      </c>
      <c r="AW366" s="63">
        <v>1</v>
      </c>
      <c r="AX366" s="63">
        <v>1</v>
      </c>
      <c r="AY366" s="63">
        <v>1</v>
      </c>
      <c r="AZ366" s="63" t="s">
        <v>1915</v>
      </c>
      <c r="BA366" s="64">
        <v>1</v>
      </c>
      <c r="BB366" s="64">
        <v>0</v>
      </c>
      <c r="BC366" s="64">
        <v>0</v>
      </c>
      <c r="BD366" s="64">
        <v>0</v>
      </c>
      <c r="BE366" s="64">
        <v>0</v>
      </c>
      <c r="BF366" s="10">
        <v>1</v>
      </c>
      <c r="BG366" s="10">
        <v>0</v>
      </c>
      <c r="BH366" s="10">
        <v>0</v>
      </c>
      <c r="BI366" s="10">
        <v>0</v>
      </c>
    </row>
    <row r="367" spans="1:61">
      <c r="A367" s="52">
        <v>365</v>
      </c>
      <c r="B367" s="3" t="s">
        <v>2165</v>
      </c>
      <c r="C367" s="3" t="s">
        <v>2166</v>
      </c>
      <c r="D367" s="3" t="s">
        <v>2167</v>
      </c>
      <c r="E367" s="3">
        <v>2007</v>
      </c>
      <c r="F367" s="3" t="s">
        <v>2161</v>
      </c>
      <c r="G367" s="3" t="s">
        <v>2168</v>
      </c>
      <c r="H367" s="65" t="s">
        <v>1626</v>
      </c>
      <c r="I367" s="66" t="s">
        <v>96</v>
      </c>
      <c r="J367" s="66" t="s">
        <v>96</v>
      </c>
      <c r="K367" s="19" t="s">
        <v>70</v>
      </c>
      <c r="L367" s="61">
        <v>3</v>
      </c>
      <c r="M367" s="5" t="s">
        <v>2169</v>
      </c>
      <c r="N367" s="5" t="s">
        <v>129</v>
      </c>
      <c r="O367" s="5" t="s">
        <v>147</v>
      </c>
      <c r="P367" s="5" t="s">
        <v>812</v>
      </c>
      <c r="Q367" s="5" t="s">
        <v>89</v>
      </c>
      <c r="R367" s="5">
        <v>1</v>
      </c>
      <c r="S367" s="5">
        <v>0</v>
      </c>
      <c r="T367" s="5">
        <v>0</v>
      </c>
      <c r="U367" s="56" t="s">
        <v>90</v>
      </c>
      <c r="V367" s="5" t="s">
        <v>77</v>
      </c>
      <c r="W367" s="5"/>
      <c r="X367" s="61" t="s">
        <v>102</v>
      </c>
      <c r="Y367" s="61">
        <v>1</v>
      </c>
      <c r="Z367" s="62">
        <v>0</v>
      </c>
      <c r="AA367" s="62">
        <v>0</v>
      </c>
      <c r="AB367" s="62">
        <v>0</v>
      </c>
      <c r="AC367" s="62">
        <v>1</v>
      </c>
      <c r="AD367" s="11">
        <v>0</v>
      </c>
      <c r="AE367" s="11">
        <v>1</v>
      </c>
      <c r="AF367" s="11">
        <v>0</v>
      </c>
      <c r="AG367" s="11">
        <v>0</v>
      </c>
      <c r="AH367" s="11">
        <v>0</v>
      </c>
      <c r="AI367" s="11">
        <v>0</v>
      </c>
      <c r="AJ367" s="5" t="s">
        <v>181</v>
      </c>
      <c r="AK367" s="5">
        <v>0</v>
      </c>
      <c r="AL367" s="5">
        <v>1</v>
      </c>
      <c r="AM367" s="5">
        <v>0</v>
      </c>
      <c r="AN367" s="5">
        <v>0</v>
      </c>
      <c r="AO367" s="5">
        <v>0</v>
      </c>
      <c r="AP367" s="5">
        <v>0</v>
      </c>
      <c r="AQ367" s="63">
        <v>1</v>
      </c>
      <c r="AR367" s="63" t="s">
        <v>2140</v>
      </c>
      <c r="AS367" s="63">
        <v>0</v>
      </c>
      <c r="AT367" s="63">
        <v>0</v>
      </c>
      <c r="AU367" s="63">
        <v>1</v>
      </c>
      <c r="AV367" s="63">
        <v>0</v>
      </c>
      <c r="AW367" s="63">
        <v>0</v>
      </c>
      <c r="AX367" s="63">
        <v>0</v>
      </c>
      <c r="AY367" s="63">
        <v>1</v>
      </c>
      <c r="AZ367" s="63" t="s">
        <v>1915</v>
      </c>
      <c r="BA367" s="64">
        <v>1</v>
      </c>
      <c r="BB367" s="64">
        <v>0</v>
      </c>
      <c r="BC367" s="64">
        <v>0</v>
      </c>
      <c r="BD367" s="64">
        <v>0</v>
      </c>
      <c r="BE367" s="64">
        <v>0</v>
      </c>
      <c r="BF367" s="10">
        <v>1</v>
      </c>
      <c r="BG367" s="10">
        <v>0</v>
      </c>
      <c r="BH367" s="10">
        <v>0</v>
      </c>
      <c r="BI367" s="10">
        <v>0</v>
      </c>
    </row>
    <row r="368" spans="1:61">
      <c r="A368" s="52">
        <v>366</v>
      </c>
      <c r="B368" s="3" t="s">
        <v>2170</v>
      </c>
      <c r="C368" s="3" t="s">
        <v>2171</v>
      </c>
      <c r="D368" s="3" t="s">
        <v>2172</v>
      </c>
      <c r="E368" s="3">
        <v>2005</v>
      </c>
      <c r="F368" s="3" t="s">
        <v>2173</v>
      </c>
      <c r="G368" s="3" t="s">
        <v>2174</v>
      </c>
      <c r="H368" s="65" t="s">
        <v>1626</v>
      </c>
      <c r="I368" s="66" t="s">
        <v>96</v>
      </c>
      <c r="J368" s="66" t="s">
        <v>96</v>
      </c>
      <c r="K368" s="61" t="s">
        <v>98</v>
      </c>
      <c r="L368" s="61">
        <v>2</v>
      </c>
      <c r="M368" s="5" t="s">
        <v>2175</v>
      </c>
      <c r="N368" s="5" t="s">
        <v>129</v>
      </c>
      <c r="O368" s="5" t="s">
        <v>818</v>
      </c>
      <c r="P368" s="5"/>
      <c r="Q368" s="5" t="s">
        <v>89</v>
      </c>
      <c r="R368" s="5">
        <v>1</v>
      </c>
      <c r="S368" s="5">
        <v>0</v>
      </c>
      <c r="T368" s="5">
        <v>0</v>
      </c>
      <c r="U368" s="5" t="s">
        <v>1853</v>
      </c>
      <c r="V368" s="5" t="s">
        <v>77</v>
      </c>
      <c r="W368" s="5"/>
      <c r="X368" s="61" t="s">
        <v>79</v>
      </c>
      <c r="Y368" s="61">
        <v>1</v>
      </c>
      <c r="Z368" s="62">
        <v>0</v>
      </c>
      <c r="AA368" s="62">
        <v>0</v>
      </c>
      <c r="AB368" s="62">
        <v>0</v>
      </c>
      <c r="AC368" s="62">
        <v>1</v>
      </c>
      <c r="AD368" s="11">
        <v>0</v>
      </c>
      <c r="AE368" s="11">
        <v>0</v>
      </c>
      <c r="AF368" s="11">
        <v>0</v>
      </c>
      <c r="AG368" s="11">
        <v>0</v>
      </c>
      <c r="AH368" s="11">
        <v>0</v>
      </c>
      <c r="AI368" s="11">
        <v>1</v>
      </c>
      <c r="AJ368" s="5" t="s">
        <v>181</v>
      </c>
      <c r="AK368" s="5">
        <v>0</v>
      </c>
      <c r="AL368" s="5">
        <v>1</v>
      </c>
      <c r="AM368" s="5">
        <v>0</v>
      </c>
      <c r="AN368" s="5">
        <v>0</v>
      </c>
      <c r="AO368" s="5">
        <v>1</v>
      </c>
      <c r="AP368" s="5">
        <v>1</v>
      </c>
      <c r="AQ368" s="63">
        <v>1</v>
      </c>
      <c r="AR368" s="63" t="s">
        <v>92</v>
      </c>
      <c r="AS368" s="63">
        <v>0</v>
      </c>
      <c r="AT368" s="63">
        <v>0</v>
      </c>
      <c r="AU368" s="63">
        <v>1</v>
      </c>
      <c r="AV368" s="63">
        <v>0</v>
      </c>
      <c r="AW368" s="63">
        <v>0</v>
      </c>
      <c r="AX368" s="63">
        <v>0</v>
      </c>
      <c r="AY368" s="63">
        <v>0</v>
      </c>
      <c r="AZ368" s="63"/>
      <c r="BA368" s="64">
        <v>1</v>
      </c>
      <c r="BB368" s="64">
        <v>0</v>
      </c>
      <c r="BC368" s="64">
        <v>0</v>
      </c>
      <c r="BD368" s="64">
        <v>0</v>
      </c>
      <c r="BE368" s="64">
        <v>0</v>
      </c>
      <c r="BF368" s="10">
        <v>1</v>
      </c>
      <c r="BG368" s="10">
        <v>0</v>
      </c>
      <c r="BH368" s="10">
        <v>0</v>
      </c>
      <c r="BI368" s="10">
        <v>0</v>
      </c>
    </row>
    <row r="369" spans="1:61">
      <c r="A369" s="52">
        <v>367</v>
      </c>
      <c r="B369" s="3" t="s">
        <v>2176</v>
      </c>
      <c r="C369" s="3" t="s">
        <v>2177</v>
      </c>
      <c r="D369" s="3" t="s">
        <v>2178</v>
      </c>
      <c r="E369" s="3">
        <v>2011</v>
      </c>
      <c r="F369" s="3" t="s">
        <v>2179</v>
      </c>
      <c r="G369" s="3" t="s">
        <v>1927</v>
      </c>
      <c r="H369" s="66" t="s">
        <v>1637</v>
      </c>
      <c r="I369" s="66" t="s">
        <v>96</v>
      </c>
      <c r="J369" s="66" t="s">
        <v>96</v>
      </c>
      <c r="K369" s="61" t="s">
        <v>98</v>
      </c>
      <c r="L369" s="61">
        <v>1</v>
      </c>
      <c r="M369" s="5" t="s">
        <v>2180</v>
      </c>
      <c r="N369" s="56" t="s">
        <v>376</v>
      </c>
      <c r="O369" s="5" t="s">
        <v>849</v>
      </c>
      <c r="P369" s="5"/>
      <c r="Q369" s="5" t="s">
        <v>89</v>
      </c>
      <c r="R369" s="5">
        <v>1</v>
      </c>
      <c r="S369" s="5">
        <v>0</v>
      </c>
      <c r="T369" s="5">
        <v>0</v>
      </c>
      <c r="U369" s="5" t="s">
        <v>539</v>
      </c>
      <c r="V369" s="5" t="s">
        <v>77</v>
      </c>
      <c r="W369" s="5"/>
      <c r="X369" s="61" t="s">
        <v>79</v>
      </c>
      <c r="Y369" s="61">
        <v>1</v>
      </c>
      <c r="Z369" s="62">
        <v>0</v>
      </c>
      <c r="AA369" s="62">
        <v>0</v>
      </c>
      <c r="AB369" s="62">
        <v>0</v>
      </c>
      <c r="AC369" s="62">
        <v>1</v>
      </c>
      <c r="AD369" s="11">
        <v>0</v>
      </c>
      <c r="AE369" s="11">
        <v>0</v>
      </c>
      <c r="AF369" s="11">
        <v>0</v>
      </c>
      <c r="AG369" s="11">
        <v>0</v>
      </c>
      <c r="AH369" s="11">
        <v>0</v>
      </c>
      <c r="AI369" s="11">
        <v>1</v>
      </c>
      <c r="AJ369" s="5" t="s">
        <v>181</v>
      </c>
      <c r="AK369" s="5">
        <v>0</v>
      </c>
      <c r="AL369" s="5">
        <v>1</v>
      </c>
      <c r="AM369" s="5">
        <v>0</v>
      </c>
      <c r="AN369" s="5">
        <v>0</v>
      </c>
      <c r="AO369" s="5">
        <v>1</v>
      </c>
      <c r="AP369" s="5">
        <v>1</v>
      </c>
      <c r="AQ369" s="63">
        <v>1</v>
      </c>
      <c r="AR369" s="63" t="s">
        <v>277</v>
      </c>
      <c r="AS369" s="63">
        <v>0</v>
      </c>
      <c r="AT369" s="63">
        <v>0</v>
      </c>
      <c r="AU369" s="63">
        <v>0</v>
      </c>
      <c r="AV369" s="63">
        <v>0</v>
      </c>
      <c r="AW369" s="63">
        <v>1</v>
      </c>
      <c r="AX369" s="63">
        <v>0</v>
      </c>
      <c r="AY369" s="63">
        <v>0</v>
      </c>
      <c r="AZ369" s="63"/>
      <c r="BA369" s="64">
        <v>1</v>
      </c>
      <c r="BB369" s="64">
        <v>0</v>
      </c>
      <c r="BC369" s="64">
        <v>0</v>
      </c>
      <c r="BD369" s="64">
        <v>0</v>
      </c>
      <c r="BE369" s="64">
        <v>0</v>
      </c>
      <c r="BF369" s="10">
        <v>1</v>
      </c>
      <c r="BG369" s="10">
        <v>0</v>
      </c>
      <c r="BH369" s="10">
        <v>0</v>
      </c>
      <c r="BI369" s="10">
        <v>0</v>
      </c>
    </row>
    <row r="370" spans="1:61">
      <c r="A370" s="52">
        <v>368</v>
      </c>
      <c r="B370" s="3" t="s">
        <v>2181</v>
      </c>
      <c r="C370" s="3" t="s">
        <v>2182</v>
      </c>
      <c r="D370" s="3" t="s">
        <v>2183</v>
      </c>
      <c r="E370" s="3">
        <v>2014</v>
      </c>
      <c r="F370" s="3" t="s">
        <v>2184</v>
      </c>
      <c r="G370" s="3" t="s">
        <v>1927</v>
      </c>
      <c r="H370" s="66" t="s">
        <v>1637</v>
      </c>
      <c r="I370" s="66" t="s">
        <v>96</v>
      </c>
      <c r="J370" s="66" t="s">
        <v>96</v>
      </c>
      <c r="K370" s="61" t="s">
        <v>98</v>
      </c>
      <c r="L370" s="61">
        <v>2</v>
      </c>
      <c r="M370" s="5" t="s">
        <v>2185</v>
      </c>
      <c r="N370" s="5" t="s">
        <v>135</v>
      </c>
      <c r="O370" s="5" t="s">
        <v>2186</v>
      </c>
      <c r="P370" s="5"/>
      <c r="Q370" s="5" t="s">
        <v>222</v>
      </c>
      <c r="R370" s="5">
        <v>1</v>
      </c>
      <c r="S370" s="5">
        <v>1</v>
      </c>
      <c r="T370" s="5">
        <v>1</v>
      </c>
      <c r="U370" s="5" t="s">
        <v>210</v>
      </c>
      <c r="V370" s="5" t="s">
        <v>77</v>
      </c>
      <c r="W370" s="5" t="s">
        <v>2187</v>
      </c>
      <c r="X370" s="61" t="s">
        <v>102</v>
      </c>
      <c r="Y370" s="61">
        <v>1</v>
      </c>
      <c r="Z370" s="62">
        <v>1</v>
      </c>
      <c r="AA370" s="62">
        <v>0</v>
      </c>
      <c r="AB370" s="62">
        <v>0</v>
      </c>
      <c r="AC370" s="62">
        <v>0</v>
      </c>
      <c r="AD370" s="11">
        <v>0</v>
      </c>
      <c r="AE370" s="11">
        <v>0</v>
      </c>
      <c r="AF370" s="11">
        <v>0</v>
      </c>
      <c r="AG370" s="11">
        <v>0</v>
      </c>
      <c r="AH370" s="11">
        <v>0</v>
      </c>
      <c r="AI370" s="11">
        <v>0</v>
      </c>
      <c r="AJ370" s="5" t="s">
        <v>137</v>
      </c>
      <c r="AK370" s="5">
        <v>1</v>
      </c>
      <c r="AL370" s="5">
        <v>1</v>
      </c>
      <c r="AM370" s="5">
        <v>1</v>
      </c>
      <c r="AN370" s="5">
        <v>1</v>
      </c>
      <c r="AO370" s="5">
        <v>1</v>
      </c>
      <c r="AP370" s="5">
        <v>1</v>
      </c>
      <c r="AQ370" s="63">
        <v>1</v>
      </c>
      <c r="AR370" s="63" t="s">
        <v>2026</v>
      </c>
      <c r="AS370" s="63">
        <v>1</v>
      </c>
      <c r="AT370" s="63">
        <v>0</v>
      </c>
      <c r="AU370" s="63">
        <v>0</v>
      </c>
      <c r="AV370" s="63">
        <v>0</v>
      </c>
      <c r="AW370" s="63">
        <v>0</v>
      </c>
      <c r="AX370" s="63">
        <v>1</v>
      </c>
      <c r="AY370" s="63">
        <v>0</v>
      </c>
      <c r="AZ370" s="63"/>
      <c r="BA370" s="64">
        <v>1</v>
      </c>
      <c r="BB370" s="64">
        <v>1</v>
      </c>
      <c r="BC370" s="64">
        <v>1</v>
      </c>
      <c r="BD370" s="64">
        <v>1</v>
      </c>
      <c r="BE370" s="64">
        <v>1</v>
      </c>
      <c r="BF370" s="10">
        <v>1</v>
      </c>
      <c r="BG370" s="10">
        <v>1</v>
      </c>
      <c r="BH370" s="10">
        <v>1</v>
      </c>
      <c r="BI370" s="10">
        <v>1</v>
      </c>
    </row>
    <row r="371" spans="1:61">
      <c r="A371" s="52">
        <v>369</v>
      </c>
      <c r="B371" s="3" t="s">
        <v>2188</v>
      </c>
      <c r="C371" s="3" t="s">
        <v>2189</v>
      </c>
      <c r="D371" s="3" t="s">
        <v>2190</v>
      </c>
      <c r="E371" s="3">
        <v>1998</v>
      </c>
      <c r="F371" s="3" t="s">
        <v>347</v>
      </c>
      <c r="G371" s="3" t="s">
        <v>1927</v>
      </c>
      <c r="H371" s="66" t="s">
        <v>2191</v>
      </c>
      <c r="I371" s="66" t="s">
        <v>96</v>
      </c>
      <c r="J371" s="66" t="s">
        <v>96</v>
      </c>
      <c r="K371" s="19" t="s">
        <v>70</v>
      </c>
      <c r="L371" s="61">
        <v>2</v>
      </c>
      <c r="M371" s="5" t="s">
        <v>2192</v>
      </c>
      <c r="N371" s="5" t="s">
        <v>100</v>
      </c>
      <c r="O371" s="5" t="s">
        <v>100</v>
      </c>
      <c r="P371" s="5"/>
      <c r="Q371" s="5" t="s">
        <v>222</v>
      </c>
      <c r="R371" s="5">
        <v>1</v>
      </c>
      <c r="S371" s="5">
        <v>1</v>
      </c>
      <c r="T371" s="5">
        <v>0</v>
      </c>
      <c r="U371" s="5" t="s">
        <v>281</v>
      </c>
      <c r="V371" s="56" t="s">
        <v>91</v>
      </c>
      <c r="W371" s="5" t="s">
        <v>210</v>
      </c>
      <c r="X371" s="61" t="s">
        <v>102</v>
      </c>
      <c r="Y371" s="61">
        <v>1</v>
      </c>
      <c r="Z371" s="62">
        <v>0</v>
      </c>
      <c r="AA371" s="62">
        <v>0</v>
      </c>
      <c r="AB371" s="62">
        <v>1</v>
      </c>
      <c r="AC371" s="62">
        <v>0</v>
      </c>
      <c r="AD371" s="11">
        <v>0</v>
      </c>
      <c r="AE371" s="11">
        <v>0</v>
      </c>
      <c r="AF371" s="11">
        <v>0</v>
      </c>
      <c r="AG371" s="11">
        <v>0</v>
      </c>
      <c r="AH371" s="11">
        <v>0</v>
      </c>
      <c r="AI371" s="11">
        <v>0</v>
      </c>
      <c r="AJ371" s="5" t="s">
        <v>181</v>
      </c>
      <c r="AK371" s="5">
        <v>0</v>
      </c>
      <c r="AL371" s="5">
        <v>1</v>
      </c>
      <c r="AM371" s="5">
        <v>0</v>
      </c>
      <c r="AN371" s="5">
        <v>0</v>
      </c>
      <c r="AO371" s="5">
        <v>0</v>
      </c>
      <c r="AP371" s="5">
        <v>0</v>
      </c>
      <c r="AQ371" s="63">
        <v>1</v>
      </c>
      <c r="AR371" s="63" t="s">
        <v>168</v>
      </c>
      <c r="AS371" s="63">
        <v>0</v>
      </c>
      <c r="AT371" s="63">
        <v>1</v>
      </c>
      <c r="AU371" s="63">
        <v>1</v>
      </c>
      <c r="AV371" s="63">
        <v>0</v>
      </c>
      <c r="AW371" s="63">
        <v>0</v>
      </c>
      <c r="AX371" s="63">
        <v>0</v>
      </c>
      <c r="AY371" s="63">
        <v>0</v>
      </c>
      <c r="AZ371" s="63"/>
      <c r="BA371" s="64">
        <v>1</v>
      </c>
      <c r="BB371" s="64">
        <v>0</v>
      </c>
      <c r="BC371" s="64">
        <v>0</v>
      </c>
      <c r="BD371" s="64">
        <v>0</v>
      </c>
      <c r="BE371" s="64">
        <v>0</v>
      </c>
      <c r="BF371" s="10">
        <v>1</v>
      </c>
      <c r="BG371" s="10">
        <v>0</v>
      </c>
      <c r="BH371" s="10">
        <v>0</v>
      </c>
      <c r="BI371" s="10">
        <v>0</v>
      </c>
    </row>
    <row r="372" spans="1:61">
      <c r="A372" s="52">
        <v>370</v>
      </c>
      <c r="B372" s="3" t="s">
        <v>2193</v>
      </c>
      <c r="C372" s="3" t="s">
        <v>2194</v>
      </c>
      <c r="D372" s="3" t="s">
        <v>2195</v>
      </c>
      <c r="E372" s="3">
        <v>2004</v>
      </c>
      <c r="F372" s="3" t="s">
        <v>2196</v>
      </c>
      <c r="G372" s="3" t="s">
        <v>2197</v>
      </c>
      <c r="H372" s="65" t="s">
        <v>1626</v>
      </c>
      <c r="I372" s="66" t="s">
        <v>96</v>
      </c>
      <c r="J372" s="66" t="s">
        <v>96</v>
      </c>
      <c r="K372" s="19" t="s">
        <v>70</v>
      </c>
      <c r="L372" s="61">
        <v>2</v>
      </c>
      <c r="M372" s="5" t="s">
        <v>2198</v>
      </c>
      <c r="N372" s="5" t="s">
        <v>174</v>
      </c>
      <c r="O372" s="56" t="s">
        <v>119</v>
      </c>
      <c r="P372" s="5" t="s">
        <v>100</v>
      </c>
      <c r="Q372" s="5" t="s">
        <v>75</v>
      </c>
      <c r="R372" s="5">
        <v>0</v>
      </c>
      <c r="S372" s="5">
        <v>1</v>
      </c>
      <c r="T372" s="5">
        <v>0</v>
      </c>
      <c r="U372" s="5" t="s">
        <v>1973</v>
      </c>
      <c r="V372" s="56" t="s">
        <v>111</v>
      </c>
      <c r="W372" s="5"/>
      <c r="X372" s="61" t="s">
        <v>79</v>
      </c>
      <c r="Y372" s="61">
        <v>0</v>
      </c>
      <c r="Z372" s="62">
        <v>0</v>
      </c>
      <c r="AA372" s="62">
        <v>0</v>
      </c>
      <c r="AB372" s="62">
        <v>0</v>
      </c>
      <c r="AC372" s="62">
        <v>0</v>
      </c>
      <c r="AD372" s="11">
        <v>0</v>
      </c>
      <c r="AE372" s="11">
        <v>0</v>
      </c>
      <c r="AF372" s="11">
        <v>0</v>
      </c>
      <c r="AG372" s="11">
        <v>0</v>
      </c>
      <c r="AH372" s="11">
        <v>0</v>
      </c>
      <c r="AI372" s="11">
        <v>0</v>
      </c>
      <c r="AJ372" s="5" t="s">
        <v>181</v>
      </c>
      <c r="AK372" s="5">
        <v>0</v>
      </c>
      <c r="AL372" s="5">
        <v>1</v>
      </c>
      <c r="AM372" s="5">
        <v>0</v>
      </c>
      <c r="AN372" s="5">
        <v>0</v>
      </c>
      <c r="AO372" s="5">
        <v>0</v>
      </c>
      <c r="AP372" s="5">
        <v>0</v>
      </c>
      <c r="AQ372" s="63">
        <v>1</v>
      </c>
      <c r="AR372" s="63" t="s">
        <v>1740</v>
      </c>
      <c r="AS372" s="63">
        <v>0</v>
      </c>
      <c r="AT372" s="63">
        <v>1</v>
      </c>
      <c r="AU372" s="63">
        <v>0</v>
      </c>
      <c r="AV372" s="63">
        <v>0</v>
      </c>
      <c r="AW372" s="63">
        <v>1</v>
      </c>
      <c r="AX372" s="63">
        <v>1</v>
      </c>
      <c r="AY372" s="63">
        <v>0</v>
      </c>
      <c r="AZ372" s="63"/>
      <c r="BA372" s="64">
        <v>1</v>
      </c>
      <c r="BB372" s="64">
        <v>0</v>
      </c>
      <c r="BC372" s="64">
        <v>0</v>
      </c>
      <c r="BD372" s="64">
        <v>0</v>
      </c>
      <c r="BE372" s="64">
        <v>0</v>
      </c>
      <c r="BF372" s="10">
        <v>1</v>
      </c>
      <c r="BG372" s="10">
        <v>0</v>
      </c>
      <c r="BH372" s="10">
        <v>0</v>
      </c>
      <c r="BI372" s="10">
        <v>0</v>
      </c>
    </row>
    <row r="373" spans="1:61">
      <c r="A373" s="52">
        <v>371</v>
      </c>
      <c r="B373" s="3" t="s">
        <v>2199</v>
      </c>
      <c r="C373" s="3" t="s">
        <v>2200</v>
      </c>
      <c r="D373" s="3" t="s">
        <v>2201</v>
      </c>
      <c r="E373" s="3">
        <v>2004</v>
      </c>
      <c r="F373" s="3" t="s">
        <v>1755</v>
      </c>
      <c r="G373" s="3" t="s">
        <v>2202</v>
      </c>
      <c r="H373" s="66" t="s">
        <v>2203</v>
      </c>
      <c r="I373" s="66" t="s">
        <v>96</v>
      </c>
      <c r="J373" s="66" t="s">
        <v>96</v>
      </c>
      <c r="K373" s="19" t="s">
        <v>70</v>
      </c>
      <c r="L373" s="61">
        <v>3</v>
      </c>
      <c r="M373" s="5" t="s">
        <v>2204</v>
      </c>
      <c r="N373" s="5" t="s">
        <v>129</v>
      </c>
      <c r="O373" s="5" t="s">
        <v>356</v>
      </c>
      <c r="P373" s="5"/>
      <c r="Q373" s="5" t="s">
        <v>89</v>
      </c>
      <c r="R373" s="5">
        <v>1</v>
      </c>
      <c r="S373" s="5">
        <v>0</v>
      </c>
      <c r="T373" s="5">
        <v>0</v>
      </c>
      <c r="U373" s="5" t="s">
        <v>189</v>
      </c>
      <c r="V373" s="5" t="s">
        <v>77</v>
      </c>
      <c r="W373" s="5"/>
      <c r="X373" s="61" t="s">
        <v>79</v>
      </c>
      <c r="Y373" s="61">
        <v>1</v>
      </c>
      <c r="Z373" s="62">
        <v>0</v>
      </c>
      <c r="AA373" s="62">
        <v>0</v>
      </c>
      <c r="AB373" s="62">
        <v>1</v>
      </c>
      <c r="AC373" s="62">
        <v>0</v>
      </c>
      <c r="AD373" s="11">
        <v>0</v>
      </c>
      <c r="AE373" s="11">
        <v>0</v>
      </c>
      <c r="AF373" s="11">
        <v>0</v>
      </c>
      <c r="AG373" s="11">
        <v>0</v>
      </c>
      <c r="AH373" s="11">
        <v>0</v>
      </c>
      <c r="AI373" s="11">
        <v>0</v>
      </c>
      <c r="AJ373" s="5" t="s">
        <v>181</v>
      </c>
      <c r="AK373" s="5">
        <v>0</v>
      </c>
      <c r="AL373" s="5">
        <v>1</v>
      </c>
      <c r="AM373" s="5">
        <v>0</v>
      </c>
      <c r="AN373" s="5">
        <v>0</v>
      </c>
      <c r="AO373" s="5">
        <v>1</v>
      </c>
      <c r="AP373" s="5">
        <v>1</v>
      </c>
      <c r="AQ373" s="63">
        <v>1</v>
      </c>
      <c r="AR373" s="63" t="s">
        <v>2205</v>
      </c>
      <c r="AS373" s="63">
        <v>0</v>
      </c>
      <c r="AT373" s="63">
        <v>1</v>
      </c>
      <c r="AU373" s="63">
        <v>1</v>
      </c>
      <c r="AV373" s="63">
        <v>0</v>
      </c>
      <c r="AW373" s="63">
        <v>1</v>
      </c>
      <c r="AX373" s="63">
        <v>0</v>
      </c>
      <c r="AY373" s="63">
        <v>1</v>
      </c>
      <c r="AZ373" s="63" t="s">
        <v>1915</v>
      </c>
      <c r="BA373" s="64">
        <v>1</v>
      </c>
      <c r="BB373" s="64">
        <v>0</v>
      </c>
      <c r="BC373" s="64">
        <v>0</v>
      </c>
      <c r="BD373" s="64">
        <v>0</v>
      </c>
      <c r="BE373" s="64">
        <v>0</v>
      </c>
      <c r="BF373" s="10">
        <v>1</v>
      </c>
      <c r="BG373" s="10">
        <v>1</v>
      </c>
      <c r="BH373" s="10">
        <v>0</v>
      </c>
      <c r="BI373" s="10">
        <v>0</v>
      </c>
    </row>
    <row r="374" spans="1:61">
      <c r="A374" s="52">
        <v>372</v>
      </c>
      <c r="B374" s="3" t="s">
        <v>1816</v>
      </c>
      <c r="C374" s="3" t="s">
        <v>1263</v>
      </c>
      <c r="D374" s="3" t="s">
        <v>2206</v>
      </c>
      <c r="E374" s="3">
        <v>1994</v>
      </c>
      <c r="F374" s="3" t="s">
        <v>2207</v>
      </c>
      <c r="G374" s="3" t="s">
        <v>1927</v>
      </c>
      <c r="H374" s="66" t="s">
        <v>1637</v>
      </c>
      <c r="I374" s="66" t="s">
        <v>96</v>
      </c>
      <c r="J374" s="66" t="s">
        <v>96</v>
      </c>
      <c r="K374" s="61" t="s">
        <v>98</v>
      </c>
      <c r="L374" s="61">
        <v>2</v>
      </c>
      <c r="M374" s="5" t="s">
        <v>2208</v>
      </c>
      <c r="N374" s="5" t="s">
        <v>174</v>
      </c>
      <c r="O374" s="5"/>
      <c r="P374" s="5"/>
      <c r="Q374" s="5" t="s">
        <v>222</v>
      </c>
      <c r="R374" s="5">
        <v>1</v>
      </c>
      <c r="S374" s="5">
        <v>1</v>
      </c>
      <c r="T374" s="5">
        <v>1</v>
      </c>
      <c r="U374" s="5" t="s">
        <v>78</v>
      </c>
      <c r="V374" s="5" t="s">
        <v>77</v>
      </c>
      <c r="W374" s="5"/>
      <c r="X374" s="61" t="s">
        <v>102</v>
      </c>
      <c r="Y374" s="61">
        <v>1</v>
      </c>
      <c r="Z374" s="62">
        <v>1</v>
      </c>
      <c r="AA374" s="62">
        <v>1</v>
      </c>
      <c r="AB374" s="62">
        <v>1</v>
      </c>
      <c r="AC374" s="62">
        <v>1</v>
      </c>
      <c r="AD374" s="11">
        <v>1</v>
      </c>
      <c r="AE374" s="11">
        <v>1</v>
      </c>
      <c r="AF374" s="11">
        <v>0</v>
      </c>
      <c r="AG374" s="11">
        <v>0</v>
      </c>
      <c r="AH374" s="11">
        <v>0</v>
      </c>
      <c r="AI374" s="11">
        <v>1</v>
      </c>
      <c r="AJ374" s="5" t="s">
        <v>137</v>
      </c>
      <c r="AK374" s="5">
        <v>1</v>
      </c>
      <c r="AL374" s="5">
        <v>1</v>
      </c>
      <c r="AM374" s="5">
        <v>1</v>
      </c>
      <c r="AN374" s="5">
        <v>1</v>
      </c>
      <c r="AO374" s="5">
        <v>1</v>
      </c>
      <c r="AP374" s="5">
        <v>1</v>
      </c>
      <c r="AQ374" s="63">
        <v>1</v>
      </c>
      <c r="AR374" s="63" t="s">
        <v>1815</v>
      </c>
      <c r="AS374" s="63">
        <v>1</v>
      </c>
      <c r="AT374" s="63">
        <v>1</v>
      </c>
      <c r="AU374" s="63">
        <v>1</v>
      </c>
      <c r="AV374" s="63">
        <v>1</v>
      </c>
      <c r="AW374" s="63">
        <v>1</v>
      </c>
      <c r="AX374" s="63">
        <v>1</v>
      </c>
      <c r="AY374" s="63">
        <v>0</v>
      </c>
      <c r="AZ374" s="63"/>
      <c r="BA374" s="64">
        <v>1</v>
      </c>
      <c r="BB374" s="64">
        <v>1</v>
      </c>
      <c r="BC374" s="64">
        <v>1</v>
      </c>
      <c r="BD374" s="64">
        <v>1</v>
      </c>
      <c r="BE374" s="64">
        <v>1</v>
      </c>
      <c r="BF374" s="10">
        <v>1</v>
      </c>
      <c r="BG374" s="10">
        <v>1</v>
      </c>
      <c r="BH374" s="10">
        <v>1</v>
      </c>
      <c r="BI374" s="10">
        <v>1</v>
      </c>
    </row>
    <row r="375" spans="1:61">
      <c r="A375" s="52">
        <v>373</v>
      </c>
      <c r="B375" s="3" t="s">
        <v>2209</v>
      </c>
      <c r="C375" s="3" t="s">
        <v>2210</v>
      </c>
      <c r="D375" s="3" t="s">
        <v>2211</v>
      </c>
      <c r="E375" s="3">
        <v>2003</v>
      </c>
      <c r="F375" s="3" t="s">
        <v>1087</v>
      </c>
      <c r="G375" s="3" t="s">
        <v>2212</v>
      </c>
      <c r="H375" s="65" t="s">
        <v>2213</v>
      </c>
      <c r="I375" s="66" t="s">
        <v>1927</v>
      </c>
      <c r="J375" s="66" t="s">
        <v>1927</v>
      </c>
      <c r="K375" s="61" t="s">
        <v>70</v>
      </c>
      <c r="L375" s="61">
        <v>3</v>
      </c>
      <c r="M375" s="5" t="s">
        <v>2214</v>
      </c>
      <c r="N375" s="56" t="s">
        <v>376</v>
      </c>
      <c r="O375" s="5" t="s">
        <v>538</v>
      </c>
      <c r="P375" s="5" t="s">
        <v>1927</v>
      </c>
      <c r="Q375" s="5" t="s">
        <v>89</v>
      </c>
      <c r="R375" s="5">
        <v>1</v>
      </c>
      <c r="S375" s="5">
        <v>0</v>
      </c>
      <c r="T375" s="5">
        <v>0</v>
      </c>
      <c r="U375" s="5" t="s">
        <v>2215</v>
      </c>
      <c r="V375" s="5" t="s">
        <v>77</v>
      </c>
      <c r="W375" s="5" t="s">
        <v>2216</v>
      </c>
      <c r="X375" s="61" t="s">
        <v>79</v>
      </c>
      <c r="Y375" s="61">
        <v>0</v>
      </c>
      <c r="Z375" s="62">
        <v>0</v>
      </c>
      <c r="AA375" s="62">
        <v>0</v>
      </c>
      <c r="AB375" s="62">
        <v>0</v>
      </c>
      <c r="AC375" s="62">
        <v>0</v>
      </c>
      <c r="AD375" s="11">
        <v>0</v>
      </c>
      <c r="AE375" s="11">
        <v>0</v>
      </c>
      <c r="AF375" s="11">
        <v>0</v>
      </c>
      <c r="AG375" s="11">
        <v>0</v>
      </c>
      <c r="AH375" s="11">
        <v>0</v>
      </c>
      <c r="AI375" s="11">
        <v>0</v>
      </c>
      <c r="AJ375" s="5" t="s">
        <v>181</v>
      </c>
      <c r="AK375" s="5">
        <v>0</v>
      </c>
      <c r="AL375" s="5">
        <v>1</v>
      </c>
      <c r="AM375" s="5">
        <v>0</v>
      </c>
      <c r="AN375" s="5">
        <v>0</v>
      </c>
      <c r="AO375" s="5">
        <v>1</v>
      </c>
      <c r="AP375" s="5">
        <v>1</v>
      </c>
      <c r="AQ375" s="63">
        <v>1</v>
      </c>
      <c r="AR375" s="63" t="s">
        <v>181</v>
      </c>
      <c r="AS375" s="63">
        <v>0</v>
      </c>
      <c r="AT375" s="63">
        <v>1</v>
      </c>
      <c r="AU375" s="63">
        <v>0</v>
      </c>
      <c r="AV375" s="63">
        <v>0</v>
      </c>
      <c r="AW375" s="63">
        <v>0</v>
      </c>
      <c r="AX375" s="63">
        <v>0</v>
      </c>
      <c r="AY375" s="63">
        <v>0</v>
      </c>
      <c r="AZ375" s="63"/>
      <c r="BA375" s="64">
        <v>1</v>
      </c>
      <c r="BB375" s="64">
        <v>1</v>
      </c>
      <c r="BC375" s="64">
        <v>1</v>
      </c>
      <c r="BD375" s="64">
        <v>1</v>
      </c>
      <c r="BE375" s="64">
        <v>0</v>
      </c>
      <c r="BF375" s="10">
        <v>1</v>
      </c>
      <c r="BG375" s="10">
        <v>1</v>
      </c>
      <c r="BH375" s="10">
        <v>0</v>
      </c>
      <c r="BI375" s="10">
        <v>0</v>
      </c>
    </row>
    <row r="376" spans="1:61">
      <c r="A376" s="52">
        <v>374</v>
      </c>
      <c r="B376" s="3" t="s">
        <v>2209</v>
      </c>
      <c r="C376" s="3" t="s">
        <v>2210</v>
      </c>
      <c r="D376" s="3" t="s">
        <v>2217</v>
      </c>
      <c r="E376" s="3">
        <v>2004</v>
      </c>
      <c r="F376" s="3" t="s">
        <v>622</v>
      </c>
      <c r="G376" s="3" t="s">
        <v>2218</v>
      </c>
      <c r="H376" s="65" t="s">
        <v>2213</v>
      </c>
      <c r="I376" s="66" t="s">
        <v>1927</v>
      </c>
      <c r="J376" s="66" t="s">
        <v>1927</v>
      </c>
      <c r="K376" s="61" t="s">
        <v>70</v>
      </c>
      <c r="L376" s="61">
        <v>3</v>
      </c>
      <c r="M376" s="5" t="s">
        <v>2219</v>
      </c>
      <c r="N376" s="56" t="s">
        <v>376</v>
      </c>
      <c r="O376" s="5" t="s">
        <v>538</v>
      </c>
      <c r="P376" s="5" t="s">
        <v>1927</v>
      </c>
      <c r="Q376" s="5" t="s">
        <v>89</v>
      </c>
      <c r="R376" s="5">
        <v>1</v>
      </c>
      <c r="S376" s="5">
        <v>0</v>
      </c>
      <c r="T376" s="5">
        <v>0</v>
      </c>
      <c r="U376" s="5" t="s">
        <v>2215</v>
      </c>
      <c r="V376" s="5" t="s">
        <v>77</v>
      </c>
      <c r="W376" s="5" t="s">
        <v>2220</v>
      </c>
      <c r="X376" s="61" t="s">
        <v>79</v>
      </c>
      <c r="Y376" s="61">
        <v>0</v>
      </c>
      <c r="Z376" s="62">
        <v>0</v>
      </c>
      <c r="AA376" s="62">
        <v>0</v>
      </c>
      <c r="AB376" s="62">
        <v>0</v>
      </c>
      <c r="AC376" s="62">
        <v>0</v>
      </c>
      <c r="AD376" s="11">
        <v>0</v>
      </c>
      <c r="AE376" s="11">
        <v>0</v>
      </c>
      <c r="AF376" s="11">
        <v>0</v>
      </c>
      <c r="AG376" s="11">
        <v>0</v>
      </c>
      <c r="AH376" s="11">
        <v>0</v>
      </c>
      <c r="AI376" s="11">
        <v>0</v>
      </c>
      <c r="AJ376" s="5" t="s">
        <v>181</v>
      </c>
      <c r="AK376" s="5">
        <v>0</v>
      </c>
      <c r="AL376" s="5">
        <v>1</v>
      </c>
      <c r="AM376" s="5">
        <v>0</v>
      </c>
      <c r="AN376" s="5">
        <v>0</v>
      </c>
      <c r="AO376" s="5">
        <v>1</v>
      </c>
      <c r="AP376" s="5">
        <v>1</v>
      </c>
      <c r="AQ376" s="63">
        <v>1</v>
      </c>
      <c r="AR376" s="63" t="s">
        <v>181</v>
      </c>
      <c r="AS376" s="63">
        <v>0</v>
      </c>
      <c r="AT376" s="63">
        <v>1</v>
      </c>
      <c r="AU376" s="63">
        <v>0</v>
      </c>
      <c r="AV376" s="63">
        <v>0</v>
      </c>
      <c r="AW376" s="63">
        <v>0</v>
      </c>
      <c r="AX376" s="63">
        <v>0</v>
      </c>
      <c r="AY376" s="63">
        <v>0</v>
      </c>
      <c r="AZ376" s="63"/>
      <c r="BA376" s="64">
        <v>1</v>
      </c>
      <c r="BB376" s="64">
        <v>1</v>
      </c>
      <c r="BC376" s="64">
        <v>1</v>
      </c>
      <c r="BD376" s="64">
        <v>1</v>
      </c>
      <c r="BE376" s="64">
        <v>0</v>
      </c>
      <c r="BF376" s="10">
        <v>1</v>
      </c>
      <c r="BG376" s="10">
        <v>1</v>
      </c>
      <c r="BH376" s="10">
        <v>0</v>
      </c>
      <c r="BI376" s="10">
        <v>0</v>
      </c>
    </row>
    <row r="377" spans="1:61">
      <c r="A377" s="52">
        <v>375</v>
      </c>
      <c r="B377" s="3" t="s">
        <v>2209</v>
      </c>
      <c r="C377" s="3" t="s">
        <v>2221</v>
      </c>
      <c r="D377" s="3" t="s">
        <v>2222</v>
      </c>
      <c r="E377" s="3">
        <v>2003</v>
      </c>
      <c r="F377" s="3" t="s">
        <v>1087</v>
      </c>
      <c r="G377" s="3" t="s">
        <v>2223</v>
      </c>
      <c r="H377" s="65" t="s">
        <v>2213</v>
      </c>
      <c r="I377" s="66" t="s">
        <v>1927</v>
      </c>
      <c r="J377" s="66" t="s">
        <v>1927</v>
      </c>
      <c r="K377" s="61" t="s">
        <v>70</v>
      </c>
      <c r="L377" s="61">
        <v>3</v>
      </c>
      <c r="M377" s="5" t="s">
        <v>2214</v>
      </c>
      <c r="N377" s="56" t="s">
        <v>376</v>
      </c>
      <c r="O377" s="5" t="s">
        <v>538</v>
      </c>
      <c r="P377" s="5" t="s">
        <v>1927</v>
      </c>
      <c r="Q377" s="5" t="s">
        <v>89</v>
      </c>
      <c r="R377" s="5">
        <v>1</v>
      </c>
      <c r="S377" s="5">
        <v>0</v>
      </c>
      <c r="T377" s="5">
        <v>0</v>
      </c>
      <c r="U377" s="5" t="s">
        <v>2215</v>
      </c>
      <c r="V377" s="5" t="s">
        <v>77</v>
      </c>
      <c r="W377" s="5" t="s">
        <v>2224</v>
      </c>
      <c r="X377" s="61" t="s">
        <v>79</v>
      </c>
      <c r="Y377" s="61">
        <v>0</v>
      </c>
      <c r="Z377" s="62">
        <v>0</v>
      </c>
      <c r="AA377" s="62">
        <v>0</v>
      </c>
      <c r="AB377" s="62">
        <v>0</v>
      </c>
      <c r="AC377" s="62">
        <v>0</v>
      </c>
      <c r="AD377" s="11">
        <v>0</v>
      </c>
      <c r="AE377" s="11">
        <v>0</v>
      </c>
      <c r="AF377" s="11">
        <v>0</v>
      </c>
      <c r="AG377" s="11">
        <v>0</v>
      </c>
      <c r="AH377" s="11">
        <v>0</v>
      </c>
      <c r="AI377" s="11">
        <v>0</v>
      </c>
      <c r="AJ377" s="5" t="s">
        <v>181</v>
      </c>
      <c r="AK377" s="5">
        <v>0</v>
      </c>
      <c r="AL377" s="5">
        <v>1</v>
      </c>
      <c r="AM377" s="5">
        <v>0</v>
      </c>
      <c r="AN377" s="5">
        <v>0</v>
      </c>
      <c r="AO377" s="5">
        <v>1</v>
      </c>
      <c r="AP377" s="5">
        <v>1</v>
      </c>
      <c r="AQ377" s="63">
        <v>1</v>
      </c>
      <c r="AR377" s="63" t="s">
        <v>181</v>
      </c>
      <c r="AS377" s="63">
        <v>0</v>
      </c>
      <c r="AT377" s="63">
        <v>1</v>
      </c>
      <c r="AU377" s="63">
        <v>0</v>
      </c>
      <c r="AV377" s="63">
        <v>0</v>
      </c>
      <c r="AW377" s="63">
        <v>0</v>
      </c>
      <c r="AX377" s="63">
        <v>0</v>
      </c>
      <c r="AY377" s="63">
        <v>0</v>
      </c>
      <c r="AZ377" s="63"/>
      <c r="BA377" s="64">
        <v>1</v>
      </c>
      <c r="BB377" s="64">
        <v>1</v>
      </c>
      <c r="BC377" s="64">
        <v>1</v>
      </c>
      <c r="BD377" s="64">
        <v>1</v>
      </c>
      <c r="BE377" s="64">
        <v>0</v>
      </c>
      <c r="BF377" s="10">
        <v>1</v>
      </c>
      <c r="BG377" s="10">
        <v>1</v>
      </c>
      <c r="BH377" s="10">
        <v>0</v>
      </c>
      <c r="BI377" s="10">
        <v>0</v>
      </c>
    </row>
    <row r="378" spans="1:61">
      <c r="A378" s="52">
        <v>376</v>
      </c>
      <c r="B378" s="3" t="s">
        <v>2209</v>
      </c>
      <c r="C378" s="3" t="s">
        <v>2225</v>
      </c>
      <c r="D378" s="3" t="s">
        <v>2226</v>
      </c>
      <c r="E378" s="3">
        <v>2007</v>
      </c>
      <c r="F378" s="3" t="s">
        <v>1673</v>
      </c>
      <c r="G378" s="3" t="s">
        <v>2227</v>
      </c>
      <c r="H378" s="65" t="s">
        <v>2213</v>
      </c>
      <c r="I378" s="66" t="s">
        <v>1927</v>
      </c>
      <c r="J378" s="66" t="s">
        <v>1927</v>
      </c>
      <c r="K378" s="61" t="s">
        <v>70</v>
      </c>
      <c r="L378" s="61">
        <v>3</v>
      </c>
      <c r="M378" s="5" t="s">
        <v>2228</v>
      </c>
      <c r="N378" s="5" t="s">
        <v>174</v>
      </c>
      <c r="O378" s="5" t="s">
        <v>1927</v>
      </c>
      <c r="P378" s="5"/>
      <c r="Q378" s="5" t="s">
        <v>222</v>
      </c>
      <c r="R378" s="5">
        <v>0</v>
      </c>
      <c r="S378" s="5">
        <v>0</v>
      </c>
      <c r="T378" s="5">
        <v>1</v>
      </c>
      <c r="U378" s="5" t="s">
        <v>148</v>
      </c>
      <c r="V378" s="56" t="s">
        <v>111</v>
      </c>
      <c r="W378" s="5"/>
      <c r="X378" s="61" t="s">
        <v>79</v>
      </c>
      <c r="Y378" s="61">
        <v>0</v>
      </c>
      <c r="Z378" s="62">
        <v>0</v>
      </c>
      <c r="AA378" s="62">
        <v>0</v>
      </c>
      <c r="AB378" s="62">
        <v>0</v>
      </c>
      <c r="AC378" s="62">
        <v>0</v>
      </c>
      <c r="AD378" s="11">
        <v>0</v>
      </c>
      <c r="AE378" s="11">
        <v>0</v>
      </c>
      <c r="AF378" s="11">
        <v>0</v>
      </c>
      <c r="AG378" s="11">
        <v>0</v>
      </c>
      <c r="AH378" s="11">
        <v>0</v>
      </c>
      <c r="AI378" s="11">
        <v>0</v>
      </c>
      <c r="AJ378" s="5" t="s">
        <v>181</v>
      </c>
      <c r="AK378" s="5">
        <v>0</v>
      </c>
      <c r="AL378" s="5">
        <v>1</v>
      </c>
      <c r="AM378" s="5">
        <v>0</v>
      </c>
      <c r="AN378" s="5">
        <v>0</v>
      </c>
      <c r="AO378" s="5">
        <v>1</v>
      </c>
      <c r="AP378" s="5">
        <v>1</v>
      </c>
      <c r="AQ378" s="63">
        <v>1</v>
      </c>
      <c r="AR378" s="63" t="s">
        <v>181</v>
      </c>
      <c r="AS378" s="63">
        <v>0</v>
      </c>
      <c r="AT378" s="63">
        <v>1</v>
      </c>
      <c r="AU378" s="63">
        <v>0</v>
      </c>
      <c r="AV378" s="63">
        <v>0</v>
      </c>
      <c r="AW378" s="63">
        <v>0</v>
      </c>
      <c r="AX378" s="63">
        <v>0</v>
      </c>
      <c r="AY378" s="63">
        <v>0</v>
      </c>
      <c r="AZ378" s="63"/>
      <c r="BA378" s="64">
        <v>1</v>
      </c>
      <c r="BB378" s="64">
        <v>1</v>
      </c>
      <c r="BC378" s="64">
        <v>1</v>
      </c>
      <c r="BD378" s="64">
        <v>1</v>
      </c>
      <c r="BE378" s="64">
        <v>0</v>
      </c>
      <c r="BF378" s="10">
        <v>1</v>
      </c>
      <c r="BG378" s="10">
        <v>1</v>
      </c>
      <c r="BH378" s="10">
        <v>0</v>
      </c>
      <c r="BI378" s="10">
        <v>0</v>
      </c>
    </row>
    <row r="379" spans="1:61">
      <c r="A379" s="52">
        <v>377</v>
      </c>
      <c r="B379" s="3" t="s">
        <v>2229</v>
      </c>
      <c r="C379" s="3" t="s">
        <v>2230</v>
      </c>
      <c r="D379" s="3" t="s">
        <v>2231</v>
      </c>
      <c r="E379" s="3">
        <v>1988</v>
      </c>
      <c r="F379" s="3" t="s">
        <v>347</v>
      </c>
      <c r="G379" s="3" t="s">
        <v>2232</v>
      </c>
      <c r="H379" s="65" t="s">
        <v>2213</v>
      </c>
      <c r="I379" s="66" t="s">
        <v>1927</v>
      </c>
      <c r="J379" s="66" t="s">
        <v>1927</v>
      </c>
      <c r="K379" s="61" t="s">
        <v>70</v>
      </c>
      <c r="L379" s="61">
        <v>2</v>
      </c>
      <c r="M379" s="5" t="s">
        <v>2233</v>
      </c>
      <c r="N379" s="5" t="s">
        <v>118</v>
      </c>
      <c r="O379" s="56" t="s">
        <v>119</v>
      </c>
      <c r="P379" s="5"/>
      <c r="Q379" s="5" t="s">
        <v>89</v>
      </c>
      <c r="R379" s="5">
        <v>1</v>
      </c>
      <c r="S379" s="5">
        <v>0</v>
      </c>
      <c r="T379" s="5">
        <v>0</v>
      </c>
      <c r="U379" s="5" t="s">
        <v>2234</v>
      </c>
      <c r="V379" s="5" t="s">
        <v>77</v>
      </c>
      <c r="W379" s="5" t="s">
        <v>2220</v>
      </c>
      <c r="X379" s="61" t="s">
        <v>79</v>
      </c>
      <c r="Y379" s="61">
        <v>0</v>
      </c>
      <c r="Z379" s="62">
        <v>0</v>
      </c>
      <c r="AA379" s="62">
        <v>0</v>
      </c>
      <c r="AB379" s="62">
        <v>0</v>
      </c>
      <c r="AC379" s="62">
        <v>0</v>
      </c>
      <c r="AD379" s="11">
        <v>0</v>
      </c>
      <c r="AE379" s="11">
        <v>0</v>
      </c>
      <c r="AF379" s="11">
        <v>0</v>
      </c>
      <c r="AG379" s="11">
        <v>0</v>
      </c>
      <c r="AH379" s="11">
        <v>0</v>
      </c>
      <c r="AI379" s="11">
        <v>0</v>
      </c>
      <c r="AJ379" s="5" t="s">
        <v>181</v>
      </c>
      <c r="AK379" s="5">
        <v>0</v>
      </c>
      <c r="AL379" s="5">
        <v>1</v>
      </c>
      <c r="AM379" s="5">
        <v>0</v>
      </c>
      <c r="AN379" s="5">
        <v>0</v>
      </c>
      <c r="AO379" s="5">
        <v>0</v>
      </c>
      <c r="AP379" s="5">
        <v>0</v>
      </c>
      <c r="AQ379" s="63">
        <v>0</v>
      </c>
      <c r="AR379" s="63">
        <v>0</v>
      </c>
      <c r="AS379" s="63">
        <v>0</v>
      </c>
      <c r="AT379" s="63">
        <v>0</v>
      </c>
      <c r="AU379" s="63">
        <v>0</v>
      </c>
      <c r="AV379" s="63">
        <v>0</v>
      </c>
      <c r="AW379" s="63">
        <v>0</v>
      </c>
      <c r="AX379" s="63">
        <v>0</v>
      </c>
      <c r="AY379" s="63">
        <v>0</v>
      </c>
      <c r="AZ379" s="63"/>
      <c r="BA379" s="64">
        <v>1</v>
      </c>
      <c r="BB379" s="64">
        <v>1</v>
      </c>
      <c r="BC379" s="64">
        <v>1</v>
      </c>
      <c r="BD379" s="64">
        <v>1</v>
      </c>
      <c r="BE379" s="64">
        <v>0</v>
      </c>
      <c r="BF379" s="10">
        <v>1</v>
      </c>
      <c r="BG379" s="10">
        <v>1</v>
      </c>
      <c r="BH379" s="10">
        <v>0</v>
      </c>
      <c r="BI379" s="10">
        <v>0</v>
      </c>
    </row>
    <row r="380" spans="1:61">
      <c r="A380" s="52">
        <v>378</v>
      </c>
      <c r="B380" s="3" t="s">
        <v>2229</v>
      </c>
      <c r="C380" s="3" t="s">
        <v>2235</v>
      </c>
      <c r="D380" s="3" t="s">
        <v>2236</v>
      </c>
      <c r="E380" s="3">
        <v>1996</v>
      </c>
      <c r="F380" s="3" t="s">
        <v>347</v>
      </c>
      <c r="G380" s="3" t="s">
        <v>2237</v>
      </c>
      <c r="H380" s="65" t="s">
        <v>2213</v>
      </c>
      <c r="I380" s="66" t="s">
        <v>1927</v>
      </c>
      <c r="J380" s="66" t="s">
        <v>1927</v>
      </c>
      <c r="K380" s="61" t="s">
        <v>70</v>
      </c>
      <c r="L380" s="61">
        <v>2</v>
      </c>
      <c r="M380" s="5" t="s">
        <v>2238</v>
      </c>
      <c r="N380" s="5" t="s">
        <v>118</v>
      </c>
      <c r="O380" s="56" t="s">
        <v>119</v>
      </c>
      <c r="P380" s="5"/>
      <c r="Q380" s="5" t="s">
        <v>222</v>
      </c>
      <c r="R380" s="5">
        <v>0</v>
      </c>
      <c r="S380" s="5">
        <v>0</v>
      </c>
      <c r="T380" s="5">
        <v>1</v>
      </c>
      <c r="U380" s="5" t="s">
        <v>1629</v>
      </c>
      <c r="V380" s="5" t="s">
        <v>77</v>
      </c>
      <c r="W380" s="5" t="s">
        <v>2220</v>
      </c>
      <c r="X380" s="61" t="s">
        <v>79</v>
      </c>
      <c r="Y380" s="61">
        <v>0</v>
      </c>
      <c r="Z380" s="62">
        <v>0</v>
      </c>
      <c r="AA380" s="62">
        <v>0</v>
      </c>
      <c r="AB380" s="62">
        <v>0</v>
      </c>
      <c r="AC380" s="62">
        <v>0</v>
      </c>
      <c r="AD380" s="11">
        <v>0</v>
      </c>
      <c r="AE380" s="11">
        <v>0</v>
      </c>
      <c r="AF380" s="11">
        <v>0</v>
      </c>
      <c r="AG380" s="11">
        <v>0</v>
      </c>
      <c r="AH380" s="11">
        <v>0</v>
      </c>
      <c r="AI380" s="11">
        <v>0</v>
      </c>
      <c r="AJ380" s="5" t="s">
        <v>181</v>
      </c>
      <c r="AK380" s="5">
        <v>0</v>
      </c>
      <c r="AL380" s="5">
        <v>1</v>
      </c>
      <c r="AM380" s="5">
        <v>0</v>
      </c>
      <c r="AN380" s="5">
        <v>0</v>
      </c>
      <c r="AO380" s="5">
        <v>0</v>
      </c>
      <c r="AP380" s="5">
        <v>0</v>
      </c>
      <c r="AQ380" s="63">
        <v>0</v>
      </c>
      <c r="AR380" s="63">
        <v>0</v>
      </c>
      <c r="AS380" s="63">
        <v>0</v>
      </c>
      <c r="AT380" s="63">
        <v>0</v>
      </c>
      <c r="AU380" s="63">
        <v>0</v>
      </c>
      <c r="AV380" s="63">
        <v>0</v>
      </c>
      <c r="AW380" s="63">
        <v>0</v>
      </c>
      <c r="AX380" s="63">
        <v>0</v>
      </c>
      <c r="AY380" s="63">
        <v>0</v>
      </c>
      <c r="AZ380" s="63"/>
      <c r="BA380" s="64">
        <v>1</v>
      </c>
      <c r="BB380" s="64">
        <v>1</v>
      </c>
      <c r="BC380" s="64">
        <v>1</v>
      </c>
      <c r="BD380" s="64">
        <v>1</v>
      </c>
      <c r="BE380" s="64">
        <v>1</v>
      </c>
      <c r="BF380" s="10">
        <v>1</v>
      </c>
      <c r="BG380" s="10">
        <v>1</v>
      </c>
      <c r="BH380" s="10">
        <v>0</v>
      </c>
      <c r="BI380" s="10">
        <v>0</v>
      </c>
    </row>
    <row r="381" spans="1:61">
      <c r="A381" s="52">
        <v>379</v>
      </c>
      <c r="B381" s="3" t="s">
        <v>2229</v>
      </c>
      <c r="C381" s="3" t="s">
        <v>2239</v>
      </c>
      <c r="D381" s="3" t="s">
        <v>2240</v>
      </c>
      <c r="E381" s="3">
        <v>1998</v>
      </c>
      <c r="F381" s="3" t="s">
        <v>347</v>
      </c>
      <c r="G381" s="3" t="s">
        <v>96</v>
      </c>
      <c r="H381" s="65" t="s">
        <v>2213</v>
      </c>
      <c r="I381" s="66" t="s">
        <v>1927</v>
      </c>
      <c r="J381" s="66" t="s">
        <v>1927</v>
      </c>
      <c r="K381" s="61" t="s">
        <v>70</v>
      </c>
      <c r="L381" s="61">
        <v>2</v>
      </c>
      <c r="M381" s="5" t="s">
        <v>2241</v>
      </c>
      <c r="N381" s="5" t="s">
        <v>174</v>
      </c>
      <c r="O381" s="5" t="s">
        <v>1927</v>
      </c>
      <c r="P381" s="5"/>
      <c r="Q381" s="5" t="s">
        <v>75</v>
      </c>
      <c r="R381" s="5">
        <v>0</v>
      </c>
      <c r="S381" s="5">
        <v>1</v>
      </c>
      <c r="T381" s="5">
        <v>0</v>
      </c>
      <c r="U381" s="5" t="s">
        <v>148</v>
      </c>
      <c r="V381" s="56" t="s">
        <v>111</v>
      </c>
      <c r="W381" s="5"/>
      <c r="X381" s="61" t="s">
        <v>102</v>
      </c>
      <c r="Y381" s="61">
        <v>0</v>
      </c>
      <c r="Z381" s="62">
        <v>0</v>
      </c>
      <c r="AA381" s="62">
        <v>0</v>
      </c>
      <c r="AB381" s="62">
        <v>0</v>
      </c>
      <c r="AC381" s="62">
        <v>0</v>
      </c>
      <c r="AD381" s="11">
        <v>0</v>
      </c>
      <c r="AE381" s="11">
        <v>0</v>
      </c>
      <c r="AF381" s="11">
        <v>0</v>
      </c>
      <c r="AG381" s="11">
        <v>0</v>
      </c>
      <c r="AH381" s="11">
        <v>0</v>
      </c>
      <c r="AI381" s="11">
        <v>0</v>
      </c>
      <c r="AJ381" s="5" t="s">
        <v>181</v>
      </c>
      <c r="AK381" s="5">
        <v>0</v>
      </c>
      <c r="AL381" s="5">
        <v>1</v>
      </c>
      <c r="AM381" s="5">
        <v>0</v>
      </c>
      <c r="AN381" s="5">
        <v>0</v>
      </c>
      <c r="AO381" s="5">
        <v>0</v>
      </c>
      <c r="AP381" s="5">
        <v>0</v>
      </c>
      <c r="AQ381" s="63">
        <v>1</v>
      </c>
      <c r="AR381" s="63" t="s">
        <v>168</v>
      </c>
      <c r="AS381" s="63">
        <v>0</v>
      </c>
      <c r="AT381" s="63">
        <v>1</v>
      </c>
      <c r="AU381" s="63">
        <v>1</v>
      </c>
      <c r="AV381" s="63">
        <v>0</v>
      </c>
      <c r="AW381" s="63">
        <v>0</v>
      </c>
      <c r="AX381" s="63">
        <v>0</v>
      </c>
      <c r="AY381" s="63">
        <v>0</v>
      </c>
      <c r="AZ381" s="63"/>
      <c r="BA381" s="64">
        <v>1</v>
      </c>
      <c r="BB381" s="64">
        <v>1</v>
      </c>
      <c r="BC381" s="64">
        <v>1</v>
      </c>
      <c r="BD381" s="64">
        <v>1</v>
      </c>
      <c r="BE381" s="64">
        <v>1</v>
      </c>
      <c r="BF381" s="10">
        <v>1</v>
      </c>
      <c r="BG381" s="10">
        <v>1</v>
      </c>
      <c r="BH381" s="10">
        <v>0</v>
      </c>
      <c r="BI381" s="10">
        <v>0</v>
      </c>
    </row>
    <row r="382" spans="1:61">
      <c r="A382" s="52">
        <v>380</v>
      </c>
      <c r="B382" s="3" t="s">
        <v>2229</v>
      </c>
      <c r="C382" s="3" t="s">
        <v>2242</v>
      </c>
      <c r="D382" s="3" t="s">
        <v>2243</v>
      </c>
      <c r="E382" s="3">
        <v>1997</v>
      </c>
      <c r="F382" s="37" t="s">
        <v>489</v>
      </c>
      <c r="G382" s="3" t="s">
        <v>2244</v>
      </c>
      <c r="H382" s="65" t="s">
        <v>2213</v>
      </c>
      <c r="I382" s="66" t="s">
        <v>1927</v>
      </c>
      <c r="J382" s="66" t="s">
        <v>1927</v>
      </c>
      <c r="K382" s="61" t="s">
        <v>70</v>
      </c>
      <c r="L382" s="61">
        <v>2</v>
      </c>
      <c r="M382" s="5" t="s">
        <v>2245</v>
      </c>
      <c r="N382" s="5" t="s">
        <v>118</v>
      </c>
      <c r="O382" s="56" t="s">
        <v>119</v>
      </c>
      <c r="P382" s="5"/>
      <c r="Q382" s="5" t="s">
        <v>89</v>
      </c>
      <c r="R382" s="5">
        <v>1</v>
      </c>
      <c r="S382" s="5">
        <v>0</v>
      </c>
      <c r="T382" s="5">
        <v>0</v>
      </c>
      <c r="U382" s="5" t="s">
        <v>189</v>
      </c>
      <c r="V382" s="5" t="s">
        <v>77</v>
      </c>
      <c r="W382" s="5"/>
      <c r="X382" s="61" t="s">
        <v>79</v>
      </c>
      <c r="Y382" s="61">
        <v>0</v>
      </c>
      <c r="Z382" s="62">
        <v>0</v>
      </c>
      <c r="AA382" s="62">
        <v>0</v>
      </c>
      <c r="AB382" s="62">
        <v>0</v>
      </c>
      <c r="AC382" s="62">
        <v>0</v>
      </c>
      <c r="AD382" s="11">
        <v>0</v>
      </c>
      <c r="AE382" s="11">
        <v>0</v>
      </c>
      <c r="AF382" s="11">
        <v>0</v>
      </c>
      <c r="AG382" s="11">
        <v>0</v>
      </c>
      <c r="AH382" s="11">
        <v>0</v>
      </c>
      <c r="AI382" s="11">
        <v>0</v>
      </c>
      <c r="AJ382" s="5" t="s">
        <v>181</v>
      </c>
      <c r="AK382" s="5">
        <v>0</v>
      </c>
      <c r="AL382" s="5">
        <v>1</v>
      </c>
      <c r="AM382" s="5">
        <v>0</v>
      </c>
      <c r="AN382" s="5">
        <v>0</v>
      </c>
      <c r="AO382" s="5">
        <v>0</v>
      </c>
      <c r="AP382" s="5">
        <v>0</v>
      </c>
      <c r="AQ382" s="63">
        <v>0</v>
      </c>
      <c r="AR382" s="63">
        <v>0</v>
      </c>
      <c r="AS382" s="63">
        <v>0</v>
      </c>
      <c r="AT382" s="63">
        <v>0</v>
      </c>
      <c r="AU382" s="63">
        <v>0</v>
      </c>
      <c r="AV382" s="63">
        <v>0</v>
      </c>
      <c r="AW382" s="63">
        <v>0</v>
      </c>
      <c r="AX382" s="63">
        <v>0</v>
      </c>
      <c r="AY382" s="63">
        <v>0</v>
      </c>
      <c r="AZ382" s="63"/>
      <c r="BA382" s="64">
        <v>1</v>
      </c>
      <c r="BB382" s="64">
        <v>1</v>
      </c>
      <c r="BC382" s="64">
        <v>1</v>
      </c>
      <c r="BD382" s="64">
        <v>1</v>
      </c>
      <c r="BE382" s="64">
        <v>1</v>
      </c>
      <c r="BF382" s="10">
        <v>1</v>
      </c>
      <c r="BG382" s="10">
        <v>1</v>
      </c>
      <c r="BH382" s="10">
        <v>0</v>
      </c>
      <c r="BI382" s="10">
        <v>0</v>
      </c>
    </row>
    <row r="383" spans="1:61">
      <c r="A383" s="52">
        <v>381</v>
      </c>
      <c r="B383" s="3" t="s">
        <v>2246</v>
      </c>
      <c r="C383" s="3" t="s">
        <v>2247</v>
      </c>
      <c r="D383" s="3" t="s">
        <v>2248</v>
      </c>
      <c r="E383" s="3">
        <v>2008</v>
      </c>
      <c r="F383" s="3" t="s">
        <v>1087</v>
      </c>
      <c r="G383" s="3" t="s">
        <v>2249</v>
      </c>
      <c r="H383" s="65" t="s">
        <v>2213</v>
      </c>
      <c r="I383" s="66" t="s">
        <v>1927</v>
      </c>
      <c r="J383" s="66" t="s">
        <v>1927</v>
      </c>
      <c r="K383" s="61" t="s">
        <v>70</v>
      </c>
      <c r="L383" s="61">
        <v>3</v>
      </c>
      <c r="M383" s="5" t="s">
        <v>2250</v>
      </c>
      <c r="N383" s="5" t="s">
        <v>100</v>
      </c>
      <c r="O383" s="5" t="s">
        <v>100</v>
      </c>
      <c r="P383" s="5"/>
      <c r="Q383" s="5" t="s">
        <v>89</v>
      </c>
      <c r="R383" s="5">
        <v>1</v>
      </c>
      <c r="S383" s="5">
        <v>0</v>
      </c>
      <c r="T383" s="5">
        <v>0</v>
      </c>
      <c r="U383" s="5" t="s">
        <v>2215</v>
      </c>
      <c r="V383" s="5" t="s">
        <v>77</v>
      </c>
      <c r="W383" s="5"/>
      <c r="X383" s="61" t="s">
        <v>79</v>
      </c>
      <c r="Y383" s="61">
        <v>0</v>
      </c>
      <c r="Z383" s="62">
        <v>0</v>
      </c>
      <c r="AA383" s="62">
        <v>0</v>
      </c>
      <c r="AB383" s="62">
        <v>0</v>
      </c>
      <c r="AC383" s="62">
        <v>0</v>
      </c>
      <c r="AD383" s="11">
        <v>0</v>
      </c>
      <c r="AE383" s="11">
        <v>0</v>
      </c>
      <c r="AF383" s="11">
        <v>0</v>
      </c>
      <c r="AG383" s="11">
        <v>0</v>
      </c>
      <c r="AH383" s="11">
        <v>0</v>
      </c>
      <c r="AI383" s="11">
        <v>0</v>
      </c>
      <c r="AJ383" s="5" t="s">
        <v>181</v>
      </c>
      <c r="AK383" s="5">
        <v>0</v>
      </c>
      <c r="AL383" s="5">
        <v>1</v>
      </c>
      <c r="AM383" s="5">
        <v>0</v>
      </c>
      <c r="AN383" s="5">
        <v>0</v>
      </c>
      <c r="AO383" s="5">
        <v>0</v>
      </c>
      <c r="AP383" s="5">
        <v>0</v>
      </c>
      <c r="AQ383" s="63">
        <v>1</v>
      </c>
      <c r="AR383" s="63" t="s">
        <v>181</v>
      </c>
      <c r="AS383" s="63">
        <v>0</v>
      </c>
      <c r="AT383" s="63">
        <v>1</v>
      </c>
      <c r="AU383" s="63">
        <v>0</v>
      </c>
      <c r="AV383" s="63">
        <v>0</v>
      </c>
      <c r="AW383" s="63">
        <v>0</v>
      </c>
      <c r="AX383" s="63">
        <v>0</v>
      </c>
      <c r="AY383" s="63">
        <v>0</v>
      </c>
      <c r="AZ383" s="63"/>
      <c r="BA383" s="64">
        <v>1</v>
      </c>
      <c r="BB383" s="64">
        <v>1</v>
      </c>
      <c r="BC383" s="64">
        <v>1</v>
      </c>
      <c r="BD383" s="64">
        <v>1</v>
      </c>
      <c r="BE383" s="64">
        <v>0</v>
      </c>
      <c r="BF383" s="10">
        <v>1</v>
      </c>
      <c r="BG383" s="10">
        <v>1</v>
      </c>
      <c r="BH383" s="10">
        <v>0</v>
      </c>
      <c r="BI383" s="10">
        <v>0</v>
      </c>
    </row>
  </sheetData>
  <sortState ref="A3:BI268">
    <sortCondition ref="A3:A268"/>
  </sortState>
  <mergeCells count="10">
    <mergeCell ref="AD1:AI1"/>
    <mergeCell ref="AJ1:AP1"/>
    <mergeCell ref="AR1:AZ1"/>
    <mergeCell ref="BA1:BE1"/>
    <mergeCell ref="BF1:BI1"/>
    <mergeCell ref="B1:G1"/>
    <mergeCell ref="H1:J1"/>
    <mergeCell ref="M1:W1"/>
    <mergeCell ref="K1:L1"/>
    <mergeCell ref="Z1:AC1"/>
  </mergeCells>
  <phoneticPr fontId="1" type="noConversion"/>
  <dataValidations count="1">
    <dataValidation type="list" allowBlank="1" showInputMessage="1" showErrorMessage="1" sqref="N369 N3:N267 N299 N317 N339 N361:N363 N375:N377">
      <formula1>#REF!</formula1>
    </dataValidation>
  </dataValidation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Master List</vt:lpstr>
      <vt:lpstr>Ag</vt:lpstr>
      <vt:lpstr>Allocation</vt:lpstr>
      <vt:lpstr>ClimateInfo</vt:lpstr>
      <vt:lpstr>CostDataColl</vt:lpstr>
      <vt:lpstr>CostInsuffData</vt:lpstr>
      <vt:lpstr>DataOther</vt:lpstr>
      <vt:lpstr>DataSharing</vt:lpstr>
      <vt:lpstr>DemandDrivers</vt:lpstr>
      <vt:lpstr>DemandInfo</vt:lpstr>
      <vt:lpstr>HydrologicInfo</vt:lpstr>
      <vt:lpstr>InfoProbsMentioned</vt:lpstr>
      <vt:lpstr>InstPolInfo</vt:lpstr>
      <vt:lpstr>InstProblems</vt:lpstr>
      <vt:lpstr>ModelReal</vt:lpstr>
      <vt:lpstr>MuniInd</vt:lpstr>
      <vt:lpstr>Noncons</vt:lpstr>
      <vt:lpstr>PollReuse</vt:lpstr>
      <vt:lpstr>PowerGen</vt:lpstr>
      <vt:lpstr>SocioeconInfo</vt:lpstr>
      <vt:lpstr>StratInfoBehav</vt:lpstr>
      <vt:lpstr>SupplyDrivers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用户</dc:creator>
  <cp:keywords/>
  <dc:description/>
  <cp:lastModifiedBy>7Copy</cp:lastModifiedBy>
  <cp:revision/>
  <dcterms:created xsi:type="dcterms:W3CDTF">2016-02-17T21:12:12Z</dcterms:created>
  <dcterms:modified xsi:type="dcterms:W3CDTF">2018-05-21T14:37:14Z</dcterms:modified>
  <cp:category/>
  <cp:contentStatus/>
</cp:coreProperties>
</file>